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drawings/drawing46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B8BB0BC0-3DD7-4B68-A15D-44FB74174C2E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113H" sheetId="18" r:id="rId1"/>
    <sheet name="Mapping" sheetId="35" r:id="rId2"/>
    <sheet name="CLvsLO" sheetId="19" r:id="rId3"/>
    <sheet name="CL 4GHz" sheetId="24" r:id="rId4"/>
    <sheet name="CL &amp; Data" sheetId="8" r:id="rId5"/>
    <sheet name="SqW CL &amp; Data" sheetId="27" r:id="rId6"/>
    <sheet name="Isolations" sheetId="4" r:id="rId7"/>
    <sheet name="IF Response" sheetId="6" r:id="rId8"/>
    <sheet name="IP3" sheetId="7" r:id="rId9"/>
    <sheet name="SqW IP3" sheetId="28" r:id="rId10"/>
    <sheet name="P1dB CL" sheetId="25" r:id="rId11"/>
    <sheet name="P1dB Pt" sheetId="26" r:id="rId12"/>
    <sheet name="LO Harm-A" sheetId="17" r:id="rId13"/>
    <sheet name="LO Harm-B" sheetId="14" r:id="rId14"/>
    <sheet name="2Rx2L" sheetId="15" r:id="rId15"/>
    <sheet name="SqW 2Rx2L" sheetId="29" r:id="rId16"/>
    <sheet name="2Ix1L" sheetId="16" r:id="rId17"/>
    <sheet name="SqW 2Ix1L" sheetId="30" r:id="rId18"/>
    <sheet name="5Rx0L" sheetId="20" r:id="rId19"/>
    <sheet name="SqW 5Rx0L " sheetId="31" r:id="rId20"/>
    <sheet name="5Rx5L" sheetId="21" r:id="rId21"/>
    <sheet name="SqW 5Rx5L" sheetId="32" r:id="rId22"/>
    <sheet name="5Ix0L" sheetId="22" r:id="rId23"/>
    <sheet name="SqW 5Ix0L" sheetId="33" r:id="rId24"/>
    <sheet name="5Ix5L" sheetId="23" r:id="rId25"/>
    <sheet name="SqW 5Ix5L" sheetId="34" r:id="rId26"/>
  </sheets>
  <definedNames>
    <definedName name="Amp_Diff_2_3" localSheetId="0">'0113H'!$G$2:$G$865</definedName>
    <definedName name="Amp_Diff_2_3_2" localSheetId="0">'0113H'!$P$2:$P$833</definedName>
    <definedName name="Amp_Diff_2_4" localSheetId="0">'0113H'!$H$2:$H$865</definedName>
    <definedName name="Common_RL" localSheetId="0">'0113H'!$D$2:$D$865</definedName>
    <definedName name="IL_1_4" localSheetId="0">'0113H'!$A$2:$C$865</definedName>
    <definedName name="IL_1_4_2" localSheetId="0">'0113H'!$O$2:$O$833</definedName>
    <definedName name="Iso_2_3" localSheetId="0">'0113H'!$K$2:$K$865</definedName>
    <definedName name="Iso_2_3_2" localSheetId="0">'0113H'!$R$2:$R$833</definedName>
    <definedName name="Iso_2_4" localSheetId="0">'0113H'!$L$2:$L$865</definedName>
    <definedName name="Iso_2_4_2" localSheetId="0">'0113H'!$S$2:$T$833</definedName>
    <definedName name="MT3H_0113_ConversionLoss_and_Isolation_A__20dBm" localSheetId="5">'SqW CL &amp; Data'!$B$1:$F$629</definedName>
    <definedName name="MT3H_0113_ConversionLoss_and_Isolation_B" localSheetId="5">'SqW CL &amp; Data'!$L$1:$P$629</definedName>
    <definedName name="MT3H_0113H_Basic_A" localSheetId="4">'CL &amp; Data'!$B$1:$F$629</definedName>
    <definedName name="MT3H_0113H_Basic_B" localSheetId="4">'CL &amp; Data'!$L$1:$P$629</definedName>
    <definedName name="MT3H_0113H_IP3_vs_LO_A" localSheetId="8">'IP3'!$B$1:$G$629</definedName>
    <definedName name="MT3H_0113H_IP3_vs_LO_B" localSheetId="8">'IP3'!$Y$1:$AD$629</definedName>
    <definedName name="Output_3_RL" localSheetId="0">'0113H'!$E$2:$E$865</definedName>
    <definedName name="Output_4_RL" localSheetId="0">'0113H'!$F$2:$F$865</definedName>
    <definedName name="Phase_Diff_2_3" localSheetId="0">'0113H'!#REF!</definedName>
    <definedName name="Phase_Diff_2_3_1" localSheetId="0">'0113H'!$I$2:$I$865</definedName>
    <definedName name="Phase_Diff_2_3_2" localSheetId="0">'0113H'!$Q$2:$Q$833</definedName>
    <definedName name="Phase_Diff_2_4" localSheetId="0">'0113H'!$J$2:$J$865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5" l="1"/>
  <c r="AA34" i="35"/>
  <c r="AA33" i="35"/>
  <c r="AA32" i="35"/>
  <c r="AA31" i="35"/>
  <c r="AA30" i="35"/>
  <c r="Z34" i="35"/>
  <c r="Z33" i="35"/>
  <c r="Z32" i="35"/>
  <c r="Z31" i="35"/>
  <c r="Z30" i="35"/>
  <c r="Y34" i="35"/>
  <c r="Y33" i="35"/>
  <c r="Y32" i="35"/>
  <c r="Y31" i="35"/>
  <c r="Y30" i="35"/>
  <c r="X34" i="35"/>
  <c r="X33" i="35"/>
  <c r="X32" i="35"/>
  <c r="X31" i="35"/>
  <c r="X30" i="35"/>
  <c r="W34" i="35"/>
  <c r="W33" i="35"/>
  <c r="W32" i="35"/>
  <c r="W31" i="35"/>
  <c r="V34" i="35"/>
  <c r="V33" i="35"/>
  <c r="V32" i="35"/>
  <c r="V31" i="35"/>
  <c r="AS6" i="28" l="1"/>
  <c r="AS7" i="28"/>
  <c r="AS8" i="28"/>
  <c r="AS9" i="28"/>
  <c r="AS10" i="28"/>
  <c r="AS11" i="28"/>
  <c r="AS12" i="28"/>
  <c r="AS13" i="28"/>
  <c r="AS14" i="28"/>
  <c r="AS15" i="28"/>
  <c r="AS16" i="28"/>
  <c r="AS17" i="28"/>
  <c r="AS18" i="28"/>
  <c r="AS19" i="28"/>
  <c r="AS20" i="28"/>
  <c r="AS21" i="28"/>
  <c r="AS22" i="28"/>
  <c r="AS23" i="28"/>
  <c r="AS24" i="28"/>
  <c r="AS25" i="28"/>
  <c r="AS26" i="28"/>
  <c r="AS27" i="28"/>
  <c r="AS28" i="28"/>
  <c r="AS29" i="28"/>
  <c r="AS30" i="28"/>
  <c r="AS31" i="28"/>
  <c r="AS32" i="28"/>
  <c r="AS33" i="28"/>
  <c r="AS34" i="28"/>
  <c r="AS35" i="28"/>
  <c r="AS36" i="28"/>
  <c r="AS37" i="28"/>
  <c r="AS38" i="28"/>
  <c r="AS39" i="28"/>
  <c r="AS40" i="28"/>
  <c r="AS41" i="28"/>
  <c r="AS42" i="28"/>
  <c r="AS43" i="28"/>
  <c r="AS44" i="28"/>
  <c r="AS45" i="28"/>
  <c r="AS46" i="28"/>
  <c r="AS47" i="28"/>
  <c r="AS48" i="28"/>
  <c r="AS49" i="28"/>
  <c r="AS50" i="28"/>
  <c r="AS51" i="28"/>
  <c r="AS52" i="28"/>
  <c r="AS53" i="28"/>
  <c r="AS54" i="28"/>
  <c r="AS55" i="28"/>
  <c r="AS56" i="28"/>
  <c r="AS57" i="28"/>
  <c r="AS58" i="28"/>
  <c r="AS59" i="28"/>
  <c r="AS60" i="28"/>
  <c r="AS61" i="28"/>
  <c r="AS62" i="28"/>
  <c r="AS63" i="28"/>
  <c r="AS64" i="28"/>
  <c r="AS65" i="28"/>
  <c r="AS66" i="28"/>
  <c r="AS67" i="28"/>
  <c r="AS68" i="28"/>
  <c r="AS69" i="28"/>
  <c r="AS70" i="28"/>
  <c r="AS71" i="28"/>
  <c r="AS72" i="28"/>
  <c r="AS73" i="28"/>
  <c r="AS74" i="28"/>
  <c r="AS75" i="28"/>
  <c r="AS76" i="28"/>
  <c r="AS77" i="28"/>
  <c r="AS78" i="28"/>
  <c r="AS79" i="28"/>
  <c r="AS80" i="28"/>
  <c r="AS81" i="28"/>
  <c r="AS82" i="28"/>
  <c r="AS83" i="28"/>
  <c r="AS84" i="28"/>
  <c r="AS85" i="28"/>
  <c r="AS86" i="28"/>
  <c r="AS87" i="28"/>
  <c r="AS88" i="28"/>
  <c r="AS89" i="28"/>
  <c r="AS90" i="28"/>
  <c r="AS91" i="28"/>
  <c r="AS92" i="28"/>
  <c r="AS93" i="28"/>
  <c r="AS94" i="28"/>
  <c r="AS95" i="28"/>
  <c r="AS96" i="28"/>
  <c r="AS97" i="28"/>
  <c r="AS98" i="28"/>
  <c r="AS99" i="28"/>
  <c r="AS100" i="28"/>
  <c r="AS101" i="28"/>
  <c r="AS102" i="28"/>
  <c r="AS103" i="28"/>
  <c r="AS5" i="28"/>
  <c r="AS1" i="28"/>
  <c r="AJ6" i="28" l="1"/>
  <c r="AK6" i="28"/>
  <c r="AL6" i="28"/>
  <c r="AM6" i="28"/>
  <c r="AN6" i="28"/>
  <c r="AO6" i="28"/>
  <c r="AP6" i="28"/>
  <c r="AJ7" i="28"/>
  <c r="AK7" i="28"/>
  <c r="AL7" i="28"/>
  <c r="AM7" i="28"/>
  <c r="AN7" i="28"/>
  <c r="AO7" i="28"/>
  <c r="AP7" i="28"/>
  <c r="AJ8" i="28"/>
  <c r="AK8" i="28"/>
  <c r="AL8" i="28"/>
  <c r="AM8" i="28"/>
  <c r="AN8" i="28"/>
  <c r="AO8" i="28"/>
  <c r="AP8" i="28"/>
  <c r="AJ9" i="28"/>
  <c r="AK9" i="28"/>
  <c r="AL9" i="28"/>
  <c r="AM9" i="28"/>
  <c r="AN9" i="28"/>
  <c r="AO9" i="28"/>
  <c r="AP9" i="28"/>
  <c r="AJ10" i="28"/>
  <c r="AK10" i="28"/>
  <c r="AL10" i="28"/>
  <c r="AM10" i="28"/>
  <c r="AN10" i="28"/>
  <c r="AO10" i="28"/>
  <c r="AP10" i="28"/>
  <c r="AJ11" i="28"/>
  <c r="AK11" i="28"/>
  <c r="AL11" i="28"/>
  <c r="AM11" i="28"/>
  <c r="AN11" i="28"/>
  <c r="AO11" i="28"/>
  <c r="AP11" i="28"/>
  <c r="AJ12" i="28"/>
  <c r="AK12" i="28"/>
  <c r="AL12" i="28"/>
  <c r="AM12" i="28"/>
  <c r="AN12" i="28"/>
  <c r="AO12" i="28"/>
  <c r="AP12" i="28"/>
  <c r="AJ13" i="28"/>
  <c r="AK13" i="28"/>
  <c r="AL13" i="28"/>
  <c r="AM13" i="28"/>
  <c r="AN13" i="28"/>
  <c r="AO13" i="28"/>
  <c r="AP13" i="28"/>
  <c r="AJ14" i="28"/>
  <c r="AK14" i="28"/>
  <c r="AL14" i="28"/>
  <c r="AM14" i="28"/>
  <c r="AN14" i="28"/>
  <c r="AO14" i="28"/>
  <c r="AP14" i="28"/>
  <c r="AJ15" i="28"/>
  <c r="AK15" i="28"/>
  <c r="AL15" i="28"/>
  <c r="AM15" i="28"/>
  <c r="AN15" i="28"/>
  <c r="AO15" i="28"/>
  <c r="AP15" i="28"/>
  <c r="AJ16" i="28"/>
  <c r="AK16" i="28"/>
  <c r="AL16" i="28"/>
  <c r="AM16" i="28"/>
  <c r="AN16" i="28"/>
  <c r="AO16" i="28"/>
  <c r="AP16" i="28"/>
  <c r="AJ17" i="28"/>
  <c r="AK17" i="28"/>
  <c r="AL17" i="28"/>
  <c r="AM17" i="28"/>
  <c r="AN17" i="28"/>
  <c r="AO17" i="28"/>
  <c r="AP17" i="28"/>
  <c r="AJ18" i="28"/>
  <c r="AK18" i="28"/>
  <c r="AL18" i="28"/>
  <c r="AM18" i="28"/>
  <c r="AN18" i="28"/>
  <c r="AO18" i="28"/>
  <c r="AP18" i="28"/>
  <c r="AJ19" i="28"/>
  <c r="AK19" i="28"/>
  <c r="AL19" i="28"/>
  <c r="AM19" i="28"/>
  <c r="AN19" i="28"/>
  <c r="AO19" i="28"/>
  <c r="AP19" i="28"/>
  <c r="AJ20" i="28"/>
  <c r="AK20" i="28"/>
  <c r="AL20" i="28"/>
  <c r="AM20" i="28"/>
  <c r="AN20" i="28"/>
  <c r="AO20" i="28"/>
  <c r="AP20" i="28"/>
  <c r="AJ21" i="28"/>
  <c r="AK21" i="28"/>
  <c r="AL21" i="28"/>
  <c r="AM21" i="28"/>
  <c r="AN21" i="28"/>
  <c r="AO21" i="28"/>
  <c r="AP21" i="28"/>
  <c r="AJ22" i="28"/>
  <c r="AK22" i="28"/>
  <c r="AL22" i="28"/>
  <c r="AM22" i="28"/>
  <c r="AN22" i="28"/>
  <c r="AO22" i="28"/>
  <c r="AP22" i="28"/>
  <c r="AJ23" i="28"/>
  <c r="AK23" i="28"/>
  <c r="AL23" i="28"/>
  <c r="AM23" i="28"/>
  <c r="AN23" i="28"/>
  <c r="AO23" i="28"/>
  <c r="AP23" i="28"/>
  <c r="AJ24" i="28"/>
  <c r="AK24" i="28"/>
  <c r="AL24" i="28"/>
  <c r="AM24" i="28"/>
  <c r="AN24" i="28"/>
  <c r="AO24" i="28"/>
  <c r="AP24" i="28"/>
  <c r="AJ25" i="28"/>
  <c r="AK25" i="28"/>
  <c r="AL25" i="28"/>
  <c r="AM25" i="28"/>
  <c r="AN25" i="28"/>
  <c r="AO25" i="28"/>
  <c r="AP25" i="28"/>
  <c r="AJ26" i="28"/>
  <c r="AK26" i="28"/>
  <c r="AL26" i="28"/>
  <c r="AM26" i="28"/>
  <c r="AN26" i="28"/>
  <c r="AO26" i="28"/>
  <c r="AP26" i="28"/>
  <c r="AJ27" i="28"/>
  <c r="AK27" i="28"/>
  <c r="AL27" i="28"/>
  <c r="AM27" i="28"/>
  <c r="AN27" i="28"/>
  <c r="AO27" i="28"/>
  <c r="AP27" i="28"/>
  <c r="AJ28" i="28"/>
  <c r="AK28" i="28"/>
  <c r="AL28" i="28"/>
  <c r="AM28" i="28"/>
  <c r="AN28" i="28"/>
  <c r="AO28" i="28"/>
  <c r="AP28" i="28"/>
  <c r="AJ29" i="28"/>
  <c r="AK29" i="28"/>
  <c r="AL29" i="28"/>
  <c r="AM29" i="28"/>
  <c r="AN29" i="28"/>
  <c r="AO29" i="28"/>
  <c r="AP29" i="28"/>
  <c r="AJ30" i="28"/>
  <c r="AK30" i="28"/>
  <c r="AL30" i="28"/>
  <c r="AM30" i="28"/>
  <c r="AN30" i="28"/>
  <c r="AO30" i="28"/>
  <c r="AP30" i="28"/>
  <c r="AJ31" i="28"/>
  <c r="AK31" i="28"/>
  <c r="AL31" i="28"/>
  <c r="AM31" i="28"/>
  <c r="AN31" i="28"/>
  <c r="AO31" i="28"/>
  <c r="AP31" i="28"/>
  <c r="AJ32" i="28"/>
  <c r="AK32" i="28"/>
  <c r="AL32" i="28"/>
  <c r="AM32" i="28"/>
  <c r="AN32" i="28"/>
  <c r="AO32" i="28"/>
  <c r="AP32" i="28"/>
  <c r="AJ33" i="28"/>
  <c r="AK33" i="28"/>
  <c r="AL33" i="28"/>
  <c r="AM33" i="28"/>
  <c r="AN33" i="28"/>
  <c r="AO33" i="28"/>
  <c r="AP33" i="28"/>
  <c r="AJ34" i="28"/>
  <c r="AK34" i="28"/>
  <c r="AL34" i="28"/>
  <c r="AM34" i="28"/>
  <c r="AN34" i="28"/>
  <c r="AO34" i="28"/>
  <c r="AP34" i="28"/>
  <c r="AJ35" i="28"/>
  <c r="AK35" i="28"/>
  <c r="AL35" i="28"/>
  <c r="AM35" i="28"/>
  <c r="AN35" i="28"/>
  <c r="AO35" i="28"/>
  <c r="AP35" i="28"/>
  <c r="AJ36" i="28"/>
  <c r="AK36" i="28"/>
  <c r="AL36" i="28"/>
  <c r="AM36" i="28"/>
  <c r="AN36" i="28"/>
  <c r="AO36" i="28"/>
  <c r="AP36" i="28"/>
  <c r="AJ37" i="28"/>
  <c r="AK37" i="28"/>
  <c r="AL37" i="28"/>
  <c r="AM37" i="28"/>
  <c r="AN37" i="28"/>
  <c r="AO37" i="28"/>
  <c r="AP37" i="28"/>
  <c r="AJ38" i="28"/>
  <c r="AK38" i="28"/>
  <c r="AL38" i="28"/>
  <c r="AM38" i="28"/>
  <c r="AN38" i="28"/>
  <c r="AO38" i="28"/>
  <c r="AP38" i="28"/>
  <c r="AJ39" i="28"/>
  <c r="AK39" i="28"/>
  <c r="AL39" i="28"/>
  <c r="AM39" i="28"/>
  <c r="AN39" i="28"/>
  <c r="AO39" i="28"/>
  <c r="AP39" i="28"/>
  <c r="AJ40" i="28"/>
  <c r="AK40" i="28"/>
  <c r="AL40" i="28"/>
  <c r="AM40" i="28"/>
  <c r="AN40" i="28"/>
  <c r="AO40" i="28"/>
  <c r="AP40" i="28"/>
  <c r="AJ41" i="28"/>
  <c r="AK41" i="28"/>
  <c r="AL41" i="28"/>
  <c r="AM41" i="28"/>
  <c r="AN41" i="28"/>
  <c r="AO41" i="28"/>
  <c r="AP41" i="28"/>
  <c r="AJ42" i="28"/>
  <c r="AK42" i="28"/>
  <c r="AL42" i="28"/>
  <c r="AM42" i="28"/>
  <c r="AN42" i="28"/>
  <c r="AO42" i="28"/>
  <c r="AP42" i="28"/>
  <c r="AJ43" i="28"/>
  <c r="AK43" i="28"/>
  <c r="AL43" i="28"/>
  <c r="AM43" i="28"/>
  <c r="AN43" i="28"/>
  <c r="AO43" i="28"/>
  <c r="AP43" i="28"/>
  <c r="AJ44" i="28"/>
  <c r="AK44" i="28"/>
  <c r="AL44" i="28"/>
  <c r="AM44" i="28"/>
  <c r="AN44" i="28"/>
  <c r="AO44" i="28"/>
  <c r="AP44" i="28"/>
  <c r="AJ45" i="28"/>
  <c r="AK45" i="28"/>
  <c r="AL45" i="28"/>
  <c r="AM45" i="28"/>
  <c r="AN45" i="28"/>
  <c r="AO45" i="28"/>
  <c r="AP45" i="28"/>
  <c r="AJ46" i="28"/>
  <c r="AK46" i="28"/>
  <c r="AL46" i="28"/>
  <c r="AM46" i="28"/>
  <c r="AN46" i="28"/>
  <c r="AO46" i="28"/>
  <c r="AP46" i="28"/>
  <c r="AJ47" i="28"/>
  <c r="AK47" i="28"/>
  <c r="AL47" i="28"/>
  <c r="AM47" i="28"/>
  <c r="AN47" i="28"/>
  <c r="AO47" i="28"/>
  <c r="AP47" i="28"/>
  <c r="AJ48" i="28"/>
  <c r="AK48" i="28"/>
  <c r="AL48" i="28"/>
  <c r="AM48" i="28"/>
  <c r="AN48" i="28"/>
  <c r="AO48" i="28"/>
  <c r="AP48" i="28"/>
  <c r="AJ49" i="28"/>
  <c r="AK49" i="28"/>
  <c r="AL49" i="28"/>
  <c r="AM49" i="28"/>
  <c r="AN49" i="28"/>
  <c r="AO49" i="28"/>
  <c r="AP49" i="28"/>
  <c r="AJ50" i="28"/>
  <c r="AK50" i="28"/>
  <c r="AL50" i="28"/>
  <c r="AM50" i="28"/>
  <c r="AN50" i="28"/>
  <c r="AO50" i="28"/>
  <c r="AP50" i="28"/>
  <c r="AJ51" i="28"/>
  <c r="AK51" i="28"/>
  <c r="AL51" i="28"/>
  <c r="AM51" i="28"/>
  <c r="AN51" i="28"/>
  <c r="AO51" i="28"/>
  <c r="AP51" i="28"/>
  <c r="AJ52" i="28"/>
  <c r="AK52" i="28"/>
  <c r="AL52" i="28"/>
  <c r="AM52" i="28"/>
  <c r="AN52" i="28"/>
  <c r="AO52" i="28"/>
  <c r="AP52" i="28"/>
  <c r="AJ53" i="28"/>
  <c r="AK53" i="28"/>
  <c r="AL53" i="28"/>
  <c r="AM53" i="28"/>
  <c r="AN53" i="28"/>
  <c r="AO53" i="28"/>
  <c r="AP53" i="28"/>
  <c r="AJ54" i="28"/>
  <c r="AK54" i="28"/>
  <c r="AL54" i="28"/>
  <c r="AM54" i="28"/>
  <c r="AN54" i="28"/>
  <c r="AO54" i="28"/>
  <c r="AP54" i="28"/>
  <c r="AJ55" i="28"/>
  <c r="AK55" i="28"/>
  <c r="AL55" i="28"/>
  <c r="AM55" i="28"/>
  <c r="AN55" i="28"/>
  <c r="AO55" i="28"/>
  <c r="AP55" i="28"/>
  <c r="AJ56" i="28"/>
  <c r="AK56" i="28"/>
  <c r="AL56" i="28"/>
  <c r="AM56" i="28"/>
  <c r="AN56" i="28"/>
  <c r="AO56" i="28"/>
  <c r="AP56" i="28"/>
  <c r="AJ57" i="28"/>
  <c r="AK57" i="28"/>
  <c r="AL57" i="28"/>
  <c r="AM57" i="28"/>
  <c r="AN57" i="28"/>
  <c r="AO57" i="28"/>
  <c r="AP57" i="28"/>
  <c r="AJ58" i="28"/>
  <c r="AK58" i="28"/>
  <c r="AL58" i="28"/>
  <c r="AM58" i="28"/>
  <c r="AN58" i="28"/>
  <c r="AO58" i="28"/>
  <c r="AP58" i="28"/>
  <c r="AJ59" i="28"/>
  <c r="AK59" i="28"/>
  <c r="AL59" i="28"/>
  <c r="AM59" i="28"/>
  <c r="AN59" i="28"/>
  <c r="AO59" i="28"/>
  <c r="AP59" i="28"/>
  <c r="AJ60" i="28"/>
  <c r="AK60" i="28"/>
  <c r="AL60" i="28"/>
  <c r="AM60" i="28"/>
  <c r="AN60" i="28"/>
  <c r="AO60" i="28"/>
  <c r="AP60" i="28"/>
  <c r="AJ61" i="28"/>
  <c r="AK61" i="28"/>
  <c r="AL61" i="28"/>
  <c r="AM61" i="28"/>
  <c r="AN61" i="28"/>
  <c r="AO61" i="28"/>
  <c r="AP61" i="28"/>
  <c r="AJ62" i="28"/>
  <c r="AK62" i="28"/>
  <c r="AL62" i="28"/>
  <c r="AM62" i="28"/>
  <c r="AN62" i="28"/>
  <c r="AO62" i="28"/>
  <c r="AP62" i="28"/>
  <c r="AJ63" i="28"/>
  <c r="AK63" i="28"/>
  <c r="AL63" i="28"/>
  <c r="AM63" i="28"/>
  <c r="AN63" i="28"/>
  <c r="AO63" i="28"/>
  <c r="AP63" i="28"/>
  <c r="AJ64" i="28"/>
  <c r="AK64" i="28"/>
  <c r="AL64" i="28"/>
  <c r="AM64" i="28"/>
  <c r="AN64" i="28"/>
  <c r="AO64" i="28"/>
  <c r="AP64" i="28"/>
  <c r="AJ65" i="28"/>
  <c r="AK65" i="28"/>
  <c r="AL65" i="28"/>
  <c r="AM65" i="28"/>
  <c r="AN65" i="28"/>
  <c r="AO65" i="28"/>
  <c r="AP65" i="28"/>
  <c r="AJ66" i="28"/>
  <c r="AK66" i="28"/>
  <c r="AL66" i="28"/>
  <c r="AM66" i="28"/>
  <c r="AN66" i="28"/>
  <c r="AO66" i="28"/>
  <c r="AP66" i="28"/>
  <c r="AJ67" i="28"/>
  <c r="AK67" i="28"/>
  <c r="AL67" i="28"/>
  <c r="AM67" i="28"/>
  <c r="AN67" i="28"/>
  <c r="AO67" i="28"/>
  <c r="AP67" i="28"/>
  <c r="AJ68" i="28"/>
  <c r="AK68" i="28"/>
  <c r="AL68" i="28"/>
  <c r="AM68" i="28"/>
  <c r="AN68" i="28"/>
  <c r="AO68" i="28"/>
  <c r="AP68" i="28"/>
  <c r="AJ69" i="28"/>
  <c r="AK69" i="28"/>
  <c r="AL69" i="28"/>
  <c r="AM69" i="28"/>
  <c r="AN69" i="28"/>
  <c r="AO69" i="28"/>
  <c r="AP69" i="28"/>
  <c r="AJ70" i="28"/>
  <c r="AK70" i="28"/>
  <c r="AL70" i="28"/>
  <c r="AM70" i="28"/>
  <c r="AN70" i="28"/>
  <c r="AO70" i="28"/>
  <c r="AP70" i="28"/>
  <c r="AJ71" i="28"/>
  <c r="AK71" i="28"/>
  <c r="AL71" i="28"/>
  <c r="AM71" i="28"/>
  <c r="AN71" i="28"/>
  <c r="AO71" i="28"/>
  <c r="AP71" i="28"/>
  <c r="AJ72" i="28"/>
  <c r="AK72" i="28"/>
  <c r="AL72" i="28"/>
  <c r="AM72" i="28"/>
  <c r="AN72" i="28"/>
  <c r="AO72" i="28"/>
  <c r="AP72" i="28"/>
  <c r="AJ73" i="28"/>
  <c r="AK73" i="28"/>
  <c r="AL73" i="28"/>
  <c r="AM73" i="28"/>
  <c r="AN73" i="28"/>
  <c r="AO73" i="28"/>
  <c r="AP73" i="28"/>
  <c r="AJ74" i="28"/>
  <c r="AK74" i="28"/>
  <c r="AL74" i="28"/>
  <c r="AM74" i="28"/>
  <c r="AN74" i="28"/>
  <c r="AO74" i="28"/>
  <c r="AP74" i="28"/>
  <c r="AJ75" i="28"/>
  <c r="AK75" i="28"/>
  <c r="AL75" i="28"/>
  <c r="AM75" i="28"/>
  <c r="AN75" i="28"/>
  <c r="AO75" i="28"/>
  <c r="AP75" i="28"/>
  <c r="AJ76" i="28"/>
  <c r="AK76" i="28"/>
  <c r="AL76" i="28"/>
  <c r="AM76" i="28"/>
  <c r="AN76" i="28"/>
  <c r="AO76" i="28"/>
  <c r="AP76" i="28"/>
  <c r="AJ77" i="28"/>
  <c r="AK77" i="28"/>
  <c r="AL77" i="28"/>
  <c r="AM77" i="28"/>
  <c r="AN77" i="28"/>
  <c r="AO77" i="28"/>
  <c r="AP77" i="28"/>
  <c r="AJ78" i="28"/>
  <c r="AK78" i="28"/>
  <c r="AL78" i="28"/>
  <c r="AM78" i="28"/>
  <c r="AN78" i="28"/>
  <c r="AO78" i="28"/>
  <c r="AP78" i="28"/>
  <c r="AJ79" i="28"/>
  <c r="AK79" i="28"/>
  <c r="AL79" i="28"/>
  <c r="AM79" i="28"/>
  <c r="AN79" i="28"/>
  <c r="AO79" i="28"/>
  <c r="AP79" i="28"/>
  <c r="AJ80" i="28"/>
  <c r="AK80" i="28"/>
  <c r="AL80" i="28"/>
  <c r="AM80" i="28"/>
  <c r="AN80" i="28"/>
  <c r="AO80" i="28"/>
  <c r="AP80" i="28"/>
  <c r="AJ81" i="28"/>
  <c r="AK81" i="28"/>
  <c r="AL81" i="28"/>
  <c r="AM81" i="28"/>
  <c r="AN81" i="28"/>
  <c r="AO81" i="28"/>
  <c r="AP81" i="28"/>
  <c r="AJ82" i="28"/>
  <c r="AK82" i="28"/>
  <c r="AL82" i="28"/>
  <c r="AM82" i="28"/>
  <c r="AN82" i="28"/>
  <c r="AO82" i="28"/>
  <c r="AP82" i="28"/>
  <c r="AJ83" i="28"/>
  <c r="AK83" i="28"/>
  <c r="AL83" i="28"/>
  <c r="AM83" i="28"/>
  <c r="AN83" i="28"/>
  <c r="AO83" i="28"/>
  <c r="AP83" i="28"/>
  <c r="AJ84" i="28"/>
  <c r="AK84" i="28"/>
  <c r="AL84" i="28"/>
  <c r="AM84" i="28"/>
  <c r="AN84" i="28"/>
  <c r="AO84" i="28"/>
  <c r="AP84" i="28"/>
  <c r="AJ85" i="28"/>
  <c r="AK85" i="28"/>
  <c r="AL85" i="28"/>
  <c r="AM85" i="28"/>
  <c r="AN85" i="28"/>
  <c r="AO85" i="28"/>
  <c r="AP85" i="28"/>
  <c r="AJ86" i="28"/>
  <c r="AK86" i="28"/>
  <c r="AL86" i="28"/>
  <c r="AM86" i="28"/>
  <c r="AN86" i="28"/>
  <c r="AO86" i="28"/>
  <c r="AP86" i="28"/>
  <c r="AJ87" i="28"/>
  <c r="AK87" i="28"/>
  <c r="AL87" i="28"/>
  <c r="AM87" i="28"/>
  <c r="AN87" i="28"/>
  <c r="AO87" i="28"/>
  <c r="AP87" i="28"/>
  <c r="AJ88" i="28"/>
  <c r="AK88" i="28"/>
  <c r="AL88" i="28"/>
  <c r="AM88" i="28"/>
  <c r="AN88" i="28"/>
  <c r="AO88" i="28"/>
  <c r="AP88" i="28"/>
  <c r="AJ89" i="28"/>
  <c r="AK89" i="28"/>
  <c r="AL89" i="28"/>
  <c r="AM89" i="28"/>
  <c r="AN89" i="28"/>
  <c r="AO89" i="28"/>
  <c r="AP89" i="28"/>
  <c r="AJ90" i="28"/>
  <c r="AK90" i="28"/>
  <c r="AL90" i="28"/>
  <c r="AM90" i="28"/>
  <c r="AN90" i="28"/>
  <c r="AO90" i="28"/>
  <c r="AP90" i="28"/>
  <c r="AJ91" i="28"/>
  <c r="AK91" i="28"/>
  <c r="AL91" i="28"/>
  <c r="AM91" i="28"/>
  <c r="AN91" i="28"/>
  <c r="AO91" i="28"/>
  <c r="AP91" i="28"/>
  <c r="AJ92" i="28"/>
  <c r="AK92" i="28"/>
  <c r="AL92" i="28"/>
  <c r="AM92" i="28"/>
  <c r="AN92" i="28"/>
  <c r="AO92" i="28"/>
  <c r="AP92" i="28"/>
  <c r="AJ93" i="28"/>
  <c r="AK93" i="28"/>
  <c r="AL93" i="28"/>
  <c r="AM93" i="28"/>
  <c r="AN93" i="28"/>
  <c r="AO93" i="28"/>
  <c r="AP93" i="28"/>
  <c r="AJ94" i="28"/>
  <c r="AK94" i="28"/>
  <c r="AL94" i="28"/>
  <c r="AM94" i="28"/>
  <c r="AN94" i="28"/>
  <c r="AO94" i="28"/>
  <c r="AP94" i="28"/>
  <c r="AJ95" i="28"/>
  <c r="AK95" i="28"/>
  <c r="AL95" i="28"/>
  <c r="AM95" i="28"/>
  <c r="AN95" i="28"/>
  <c r="AO95" i="28"/>
  <c r="AP95" i="28"/>
  <c r="AJ96" i="28"/>
  <c r="AK96" i="28"/>
  <c r="AL96" i="28"/>
  <c r="AM96" i="28"/>
  <c r="AN96" i="28"/>
  <c r="AO96" i="28"/>
  <c r="AP96" i="28"/>
  <c r="AJ97" i="28"/>
  <c r="AK97" i="28"/>
  <c r="AL97" i="28"/>
  <c r="AM97" i="28"/>
  <c r="AN97" i="28"/>
  <c r="AO97" i="28"/>
  <c r="AP97" i="28"/>
  <c r="AJ98" i="28"/>
  <c r="AK98" i="28"/>
  <c r="AL98" i="28"/>
  <c r="AM98" i="28"/>
  <c r="AN98" i="28"/>
  <c r="AO98" i="28"/>
  <c r="AP98" i="28"/>
  <c r="AJ99" i="28"/>
  <c r="AK99" i="28"/>
  <c r="AL99" i="28"/>
  <c r="AM99" i="28"/>
  <c r="AN99" i="28"/>
  <c r="AO99" i="28"/>
  <c r="AP99" i="28"/>
  <c r="AJ100" i="28"/>
  <c r="AK100" i="28"/>
  <c r="AL100" i="28"/>
  <c r="AM100" i="28"/>
  <c r="AN100" i="28"/>
  <c r="AO100" i="28"/>
  <c r="AP100" i="28"/>
  <c r="AJ101" i="28"/>
  <c r="AK101" i="28"/>
  <c r="AL101" i="28"/>
  <c r="AM101" i="28"/>
  <c r="AN101" i="28"/>
  <c r="AO101" i="28"/>
  <c r="AP101" i="28"/>
  <c r="AJ102" i="28"/>
  <c r="AK102" i="28"/>
  <c r="AL102" i="28"/>
  <c r="AM102" i="28"/>
  <c r="AN102" i="28"/>
  <c r="AO102" i="28"/>
  <c r="AP102" i="28"/>
  <c r="AJ103" i="28"/>
  <c r="AK103" i="28"/>
  <c r="AL103" i="28"/>
  <c r="AM103" i="28"/>
  <c r="AN103" i="28"/>
  <c r="AO103" i="28"/>
  <c r="AP103" i="28"/>
  <c r="AP5" i="28"/>
  <c r="AM5" i="28"/>
  <c r="AJ5" i="28"/>
  <c r="AP1" i="28"/>
  <c r="AM1" i="28"/>
  <c r="AJ1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5" i="28"/>
  <c r="M6" i="28"/>
  <c r="N6" i="28"/>
  <c r="O6" i="28"/>
  <c r="P6" i="28"/>
  <c r="Q6" i="28"/>
  <c r="R6" i="28"/>
  <c r="T6" i="28"/>
  <c r="U6" i="28"/>
  <c r="V6" i="28"/>
  <c r="M7" i="28"/>
  <c r="N7" i="28"/>
  <c r="O7" i="28"/>
  <c r="P7" i="28"/>
  <c r="Q7" i="28"/>
  <c r="R7" i="28"/>
  <c r="T7" i="28"/>
  <c r="U7" i="28"/>
  <c r="V7" i="28"/>
  <c r="M8" i="28"/>
  <c r="N8" i="28"/>
  <c r="O8" i="28"/>
  <c r="P8" i="28"/>
  <c r="Q8" i="28"/>
  <c r="R8" i="28"/>
  <c r="T8" i="28"/>
  <c r="U8" i="28"/>
  <c r="V8" i="28"/>
  <c r="M9" i="28"/>
  <c r="N9" i="28"/>
  <c r="O9" i="28"/>
  <c r="P9" i="28"/>
  <c r="Q9" i="28"/>
  <c r="R9" i="28"/>
  <c r="T9" i="28"/>
  <c r="U9" i="28"/>
  <c r="V9" i="28"/>
  <c r="M10" i="28"/>
  <c r="N10" i="28"/>
  <c r="O10" i="28"/>
  <c r="P10" i="28"/>
  <c r="Q10" i="28"/>
  <c r="R10" i="28"/>
  <c r="T10" i="28"/>
  <c r="U10" i="28"/>
  <c r="V10" i="28"/>
  <c r="M11" i="28"/>
  <c r="N11" i="28"/>
  <c r="O11" i="28"/>
  <c r="P11" i="28"/>
  <c r="Q11" i="28"/>
  <c r="R11" i="28"/>
  <c r="T11" i="28"/>
  <c r="U11" i="28"/>
  <c r="V11" i="28"/>
  <c r="M12" i="28"/>
  <c r="N12" i="28"/>
  <c r="O12" i="28"/>
  <c r="P12" i="28"/>
  <c r="Q12" i="28"/>
  <c r="R12" i="28"/>
  <c r="T12" i="28"/>
  <c r="U12" i="28"/>
  <c r="V12" i="28"/>
  <c r="M13" i="28"/>
  <c r="N13" i="28"/>
  <c r="O13" i="28"/>
  <c r="P13" i="28"/>
  <c r="Q13" i="28"/>
  <c r="R13" i="28"/>
  <c r="T13" i="28"/>
  <c r="U13" i="28"/>
  <c r="V13" i="28"/>
  <c r="M14" i="28"/>
  <c r="N14" i="28"/>
  <c r="O14" i="28"/>
  <c r="P14" i="28"/>
  <c r="Q14" i="28"/>
  <c r="R14" i="28"/>
  <c r="T14" i="28"/>
  <c r="U14" i="28"/>
  <c r="V14" i="28"/>
  <c r="M15" i="28"/>
  <c r="N15" i="28"/>
  <c r="O15" i="28"/>
  <c r="P15" i="28"/>
  <c r="Q15" i="28"/>
  <c r="R15" i="28"/>
  <c r="T15" i="28"/>
  <c r="U15" i="28"/>
  <c r="V15" i="28"/>
  <c r="M16" i="28"/>
  <c r="N16" i="28"/>
  <c r="O16" i="28"/>
  <c r="P16" i="28"/>
  <c r="Q16" i="28"/>
  <c r="R16" i="28"/>
  <c r="T16" i="28"/>
  <c r="U16" i="28"/>
  <c r="V16" i="28"/>
  <c r="M17" i="28"/>
  <c r="N17" i="28"/>
  <c r="O17" i="28"/>
  <c r="P17" i="28"/>
  <c r="Q17" i="28"/>
  <c r="R17" i="28"/>
  <c r="T17" i="28"/>
  <c r="U17" i="28"/>
  <c r="V17" i="28"/>
  <c r="M18" i="28"/>
  <c r="N18" i="28"/>
  <c r="O18" i="28"/>
  <c r="P18" i="28"/>
  <c r="Q18" i="28"/>
  <c r="R18" i="28"/>
  <c r="T18" i="28"/>
  <c r="U18" i="28"/>
  <c r="V18" i="28"/>
  <c r="M19" i="28"/>
  <c r="N19" i="28"/>
  <c r="O19" i="28"/>
  <c r="P19" i="28"/>
  <c r="Q19" i="28"/>
  <c r="R19" i="28"/>
  <c r="T19" i="28"/>
  <c r="U19" i="28"/>
  <c r="V19" i="28"/>
  <c r="M20" i="28"/>
  <c r="N20" i="28"/>
  <c r="O20" i="28"/>
  <c r="P20" i="28"/>
  <c r="Q20" i="28"/>
  <c r="R20" i="28"/>
  <c r="T20" i="28"/>
  <c r="U20" i="28"/>
  <c r="V20" i="28"/>
  <c r="M21" i="28"/>
  <c r="N21" i="28"/>
  <c r="O21" i="28"/>
  <c r="P21" i="28"/>
  <c r="Q21" i="28"/>
  <c r="R21" i="28"/>
  <c r="T21" i="28"/>
  <c r="U21" i="28"/>
  <c r="V21" i="28"/>
  <c r="M22" i="28"/>
  <c r="N22" i="28"/>
  <c r="O22" i="28"/>
  <c r="P22" i="28"/>
  <c r="Q22" i="28"/>
  <c r="R22" i="28"/>
  <c r="T22" i="28"/>
  <c r="U22" i="28"/>
  <c r="V22" i="28"/>
  <c r="M23" i="28"/>
  <c r="N23" i="28"/>
  <c r="O23" i="28"/>
  <c r="P23" i="28"/>
  <c r="Q23" i="28"/>
  <c r="R23" i="28"/>
  <c r="T23" i="28"/>
  <c r="U23" i="28"/>
  <c r="V23" i="28"/>
  <c r="M24" i="28"/>
  <c r="N24" i="28"/>
  <c r="O24" i="28"/>
  <c r="P24" i="28"/>
  <c r="Q24" i="28"/>
  <c r="R24" i="28"/>
  <c r="T24" i="28"/>
  <c r="U24" i="28"/>
  <c r="V24" i="28"/>
  <c r="M25" i="28"/>
  <c r="N25" i="28"/>
  <c r="O25" i="28"/>
  <c r="P25" i="28"/>
  <c r="Q25" i="28"/>
  <c r="R25" i="28"/>
  <c r="T25" i="28"/>
  <c r="U25" i="28"/>
  <c r="V25" i="28"/>
  <c r="M26" i="28"/>
  <c r="N26" i="28"/>
  <c r="O26" i="28"/>
  <c r="P26" i="28"/>
  <c r="Q26" i="28"/>
  <c r="R26" i="28"/>
  <c r="T26" i="28"/>
  <c r="U26" i="28"/>
  <c r="V26" i="28"/>
  <c r="M27" i="28"/>
  <c r="N27" i="28"/>
  <c r="O27" i="28"/>
  <c r="P27" i="28"/>
  <c r="Q27" i="28"/>
  <c r="R27" i="28"/>
  <c r="T27" i="28"/>
  <c r="U27" i="28"/>
  <c r="V27" i="28"/>
  <c r="M28" i="28"/>
  <c r="N28" i="28"/>
  <c r="O28" i="28"/>
  <c r="P28" i="28"/>
  <c r="Q28" i="28"/>
  <c r="R28" i="28"/>
  <c r="T28" i="28"/>
  <c r="U28" i="28"/>
  <c r="V28" i="28"/>
  <c r="M29" i="28"/>
  <c r="N29" i="28"/>
  <c r="O29" i="28"/>
  <c r="P29" i="28"/>
  <c r="Q29" i="28"/>
  <c r="R29" i="28"/>
  <c r="T29" i="28"/>
  <c r="U29" i="28"/>
  <c r="V29" i="28"/>
  <c r="M30" i="28"/>
  <c r="N30" i="28"/>
  <c r="O30" i="28"/>
  <c r="P30" i="28"/>
  <c r="Q30" i="28"/>
  <c r="R30" i="28"/>
  <c r="T30" i="28"/>
  <c r="U30" i="28"/>
  <c r="V30" i="28"/>
  <c r="M31" i="28"/>
  <c r="N31" i="28"/>
  <c r="O31" i="28"/>
  <c r="P31" i="28"/>
  <c r="Q31" i="28"/>
  <c r="R31" i="28"/>
  <c r="T31" i="28"/>
  <c r="U31" i="28"/>
  <c r="V31" i="28"/>
  <c r="M32" i="28"/>
  <c r="N32" i="28"/>
  <c r="O32" i="28"/>
  <c r="P32" i="28"/>
  <c r="Q32" i="28"/>
  <c r="R32" i="28"/>
  <c r="T32" i="28"/>
  <c r="U32" i="28"/>
  <c r="V32" i="28"/>
  <c r="M33" i="28"/>
  <c r="N33" i="28"/>
  <c r="O33" i="28"/>
  <c r="P33" i="28"/>
  <c r="Q33" i="28"/>
  <c r="R33" i="28"/>
  <c r="T33" i="28"/>
  <c r="U33" i="28"/>
  <c r="V33" i="28"/>
  <c r="M34" i="28"/>
  <c r="N34" i="28"/>
  <c r="O34" i="28"/>
  <c r="P34" i="28"/>
  <c r="Q34" i="28"/>
  <c r="R34" i="28"/>
  <c r="T34" i="28"/>
  <c r="U34" i="28"/>
  <c r="V34" i="28"/>
  <c r="M35" i="28"/>
  <c r="N35" i="28"/>
  <c r="O35" i="28"/>
  <c r="P35" i="28"/>
  <c r="Q35" i="28"/>
  <c r="R35" i="28"/>
  <c r="T35" i="28"/>
  <c r="U35" i="28"/>
  <c r="V35" i="28"/>
  <c r="M36" i="28"/>
  <c r="N36" i="28"/>
  <c r="O36" i="28"/>
  <c r="P36" i="28"/>
  <c r="Q36" i="28"/>
  <c r="R36" i="28"/>
  <c r="T36" i="28"/>
  <c r="U36" i="28"/>
  <c r="V36" i="28"/>
  <c r="M37" i="28"/>
  <c r="N37" i="28"/>
  <c r="O37" i="28"/>
  <c r="P37" i="28"/>
  <c r="Q37" i="28"/>
  <c r="R37" i="28"/>
  <c r="T37" i="28"/>
  <c r="U37" i="28"/>
  <c r="V37" i="28"/>
  <c r="M38" i="28"/>
  <c r="N38" i="28"/>
  <c r="O38" i="28"/>
  <c r="P38" i="28"/>
  <c r="Q38" i="28"/>
  <c r="R38" i="28"/>
  <c r="T38" i="28"/>
  <c r="U38" i="28"/>
  <c r="V38" i="28"/>
  <c r="M39" i="28"/>
  <c r="N39" i="28"/>
  <c r="O39" i="28"/>
  <c r="P39" i="28"/>
  <c r="Q39" i="28"/>
  <c r="R39" i="28"/>
  <c r="T39" i="28"/>
  <c r="U39" i="28"/>
  <c r="V39" i="28"/>
  <c r="M40" i="28"/>
  <c r="N40" i="28"/>
  <c r="O40" i="28"/>
  <c r="P40" i="28"/>
  <c r="Q40" i="28"/>
  <c r="R40" i="28"/>
  <c r="T40" i="28"/>
  <c r="U40" i="28"/>
  <c r="V40" i="28"/>
  <c r="M41" i="28"/>
  <c r="N41" i="28"/>
  <c r="O41" i="28"/>
  <c r="P41" i="28"/>
  <c r="Q41" i="28"/>
  <c r="R41" i="28"/>
  <c r="T41" i="28"/>
  <c r="U41" i="28"/>
  <c r="V41" i="28"/>
  <c r="M42" i="28"/>
  <c r="N42" i="28"/>
  <c r="O42" i="28"/>
  <c r="P42" i="28"/>
  <c r="Q42" i="28"/>
  <c r="R42" i="28"/>
  <c r="T42" i="28"/>
  <c r="U42" i="28"/>
  <c r="V42" i="28"/>
  <c r="M43" i="28"/>
  <c r="N43" i="28"/>
  <c r="O43" i="28"/>
  <c r="P43" i="28"/>
  <c r="Q43" i="28"/>
  <c r="R43" i="28"/>
  <c r="T43" i="28"/>
  <c r="U43" i="28"/>
  <c r="V43" i="28"/>
  <c r="M44" i="28"/>
  <c r="N44" i="28"/>
  <c r="O44" i="28"/>
  <c r="P44" i="28"/>
  <c r="Q44" i="28"/>
  <c r="R44" i="28"/>
  <c r="T44" i="28"/>
  <c r="U44" i="28"/>
  <c r="V44" i="28"/>
  <c r="M45" i="28"/>
  <c r="N45" i="28"/>
  <c r="O45" i="28"/>
  <c r="P45" i="28"/>
  <c r="Q45" i="28"/>
  <c r="R45" i="28"/>
  <c r="T45" i="28"/>
  <c r="U45" i="28"/>
  <c r="V45" i="28"/>
  <c r="M46" i="28"/>
  <c r="N46" i="28"/>
  <c r="O46" i="28"/>
  <c r="P46" i="28"/>
  <c r="Q46" i="28"/>
  <c r="R46" i="28"/>
  <c r="T46" i="28"/>
  <c r="U46" i="28"/>
  <c r="V46" i="28"/>
  <c r="M47" i="28"/>
  <c r="N47" i="28"/>
  <c r="O47" i="28"/>
  <c r="P47" i="28"/>
  <c r="Q47" i="28"/>
  <c r="R47" i="28"/>
  <c r="T47" i="28"/>
  <c r="U47" i="28"/>
  <c r="V47" i="28"/>
  <c r="M48" i="28"/>
  <c r="N48" i="28"/>
  <c r="O48" i="28"/>
  <c r="P48" i="28"/>
  <c r="Q48" i="28"/>
  <c r="R48" i="28"/>
  <c r="T48" i="28"/>
  <c r="U48" i="28"/>
  <c r="V48" i="28"/>
  <c r="M49" i="28"/>
  <c r="N49" i="28"/>
  <c r="O49" i="28"/>
  <c r="P49" i="28"/>
  <c r="Q49" i="28"/>
  <c r="R49" i="28"/>
  <c r="T49" i="28"/>
  <c r="U49" i="28"/>
  <c r="V49" i="28"/>
  <c r="M50" i="28"/>
  <c r="N50" i="28"/>
  <c r="O50" i="28"/>
  <c r="P50" i="28"/>
  <c r="Q50" i="28"/>
  <c r="R50" i="28"/>
  <c r="T50" i="28"/>
  <c r="U50" i="28"/>
  <c r="V50" i="28"/>
  <c r="M51" i="28"/>
  <c r="N51" i="28"/>
  <c r="O51" i="28"/>
  <c r="P51" i="28"/>
  <c r="Q51" i="28"/>
  <c r="R51" i="28"/>
  <c r="T51" i="28"/>
  <c r="U51" i="28"/>
  <c r="V51" i="28"/>
  <c r="M52" i="28"/>
  <c r="N52" i="28"/>
  <c r="O52" i="28"/>
  <c r="P52" i="28"/>
  <c r="Q52" i="28"/>
  <c r="R52" i="28"/>
  <c r="T52" i="28"/>
  <c r="U52" i="28"/>
  <c r="V52" i="28"/>
  <c r="M53" i="28"/>
  <c r="N53" i="28"/>
  <c r="O53" i="28"/>
  <c r="P53" i="28"/>
  <c r="Q53" i="28"/>
  <c r="R53" i="28"/>
  <c r="T53" i="28"/>
  <c r="U53" i="28"/>
  <c r="V53" i="28"/>
  <c r="M54" i="28"/>
  <c r="N54" i="28"/>
  <c r="O54" i="28"/>
  <c r="P54" i="28"/>
  <c r="Q54" i="28"/>
  <c r="R54" i="28"/>
  <c r="T54" i="28"/>
  <c r="U54" i="28"/>
  <c r="V54" i="28"/>
  <c r="M55" i="28"/>
  <c r="N55" i="28"/>
  <c r="O55" i="28"/>
  <c r="P55" i="28"/>
  <c r="Q55" i="28"/>
  <c r="R55" i="28"/>
  <c r="T55" i="28"/>
  <c r="U55" i="28"/>
  <c r="V55" i="28"/>
  <c r="M56" i="28"/>
  <c r="N56" i="28"/>
  <c r="O56" i="28"/>
  <c r="P56" i="28"/>
  <c r="Q56" i="28"/>
  <c r="R56" i="28"/>
  <c r="T56" i="28"/>
  <c r="U56" i="28"/>
  <c r="V56" i="28"/>
  <c r="M57" i="28"/>
  <c r="N57" i="28"/>
  <c r="O57" i="28"/>
  <c r="P57" i="28"/>
  <c r="Q57" i="28"/>
  <c r="R57" i="28"/>
  <c r="T57" i="28"/>
  <c r="U57" i="28"/>
  <c r="V57" i="28"/>
  <c r="M58" i="28"/>
  <c r="N58" i="28"/>
  <c r="O58" i="28"/>
  <c r="P58" i="28"/>
  <c r="Q58" i="28"/>
  <c r="R58" i="28"/>
  <c r="T58" i="28"/>
  <c r="U58" i="28"/>
  <c r="V58" i="28"/>
  <c r="M59" i="28"/>
  <c r="N59" i="28"/>
  <c r="O59" i="28"/>
  <c r="P59" i="28"/>
  <c r="Q59" i="28"/>
  <c r="R59" i="28"/>
  <c r="T59" i="28"/>
  <c r="U59" i="28"/>
  <c r="V59" i="28"/>
  <c r="M60" i="28"/>
  <c r="N60" i="28"/>
  <c r="O60" i="28"/>
  <c r="P60" i="28"/>
  <c r="Q60" i="28"/>
  <c r="R60" i="28"/>
  <c r="T60" i="28"/>
  <c r="U60" i="28"/>
  <c r="V60" i="28"/>
  <c r="M61" i="28"/>
  <c r="N61" i="28"/>
  <c r="O61" i="28"/>
  <c r="P61" i="28"/>
  <c r="Q61" i="28"/>
  <c r="R61" i="28"/>
  <c r="T61" i="28"/>
  <c r="U61" i="28"/>
  <c r="V61" i="28"/>
  <c r="M62" i="28"/>
  <c r="N62" i="28"/>
  <c r="O62" i="28"/>
  <c r="P62" i="28"/>
  <c r="Q62" i="28"/>
  <c r="R62" i="28"/>
  <c r="T62" i="28"/>
  <c r="U62" i="28"/>
  <c r="V62" i="28"/>
  <c r="M63" i="28"/>
  <c r="N63" i="28"/>
  <c r="O63" i="28"/>
  <c r="P63" i="28"/>
  <c r="Q63" i="28"/>
  <c r="R63" i="28"/>
  <c r="T63" i="28"/>
  <c r="U63" i="28"/>
  <c r="V63" i="28"/>
  <c r="M64" i="28"/>
  <c r="N64" i="28"/>
  <c r="O64" i="28"/>
  <c r="P64" i="28"/>
  <c r="Q64" i="28"/>
  <c r="R64" i="28"/>
  <c r="T64" i="28"/>
  <c r="U64" i="28"/>
  <c r="V64" i="28"/>
  <c r="M65" i="28"/>
  <c r="N65" i="28"/>
  <c r="O65" i="28"/>
  <c r="P65" i="28"/>
  <c r="Q65" i="28"/>
  <c r="R65" i="28"/>
  <c r="T65" i="28"/>
  <c r="U65" i="28"/>
  <c r="V65" i="28"/>
  <c r="M66" i="28"/>
  <c r="N66" i="28"/>
  <c r="O66" i="28"/>
  <c r="P66" i="28"/>
  <c r="Q66" i="28"/>
  <c r="R66" i="28"/>
  <c r="T66" i="28"/>
  <c r="U66" i="28"/>
  <c r="V66" i="28"/>
  <c r="M67" i="28"/>
  <c r="N67" i="28"/>
  <c r="O67" i="28"/>
  <c r="P67" i="28"/>
  <c r="Q67" i="28"/>
  <c r="R67" i="28"/>
  <c r="T67" i="28"/>
  <c r="U67" i="28"/>
  <c r="V67" i="28"/>
  <c r="M68" i="28"/>
  <c r="N68" i="28"/>
  <c r="O68" i="28"/>
  <c r="P68" i="28"/>
  <c r="Q68" i="28"/>
  <c r="R68" i="28"/>
  <c r="T68" i="28"/>
  <c r="U68" i="28"/>
  <c r="V68" i="28"/>
  <c r="M69" i="28"/>
  <c r="N69" i="28"/>
  <c r="O69" i="28"/>
  <c r="P69" i="28"/>
  <c r="Q69" i="28"/>
  <c r="R69" i="28"/>
  <c r="T69" i="28"/>
  <c r="U69" i="28"/>
  <c r="V69" i="28"/>
  <c r="M70" i="28"/>
  <c r="N70" i="28"/>
  <c r="O70" i="28"/>
  <c r="P70" i="28"/>
  <c r="Q70" i="28"/>
  <c r="R70" i="28"/>
  <c r="T70" i="28"/>
  <c r="U70" i="28"/>
  <c r="V70" i="28"/>
  <c r="M71" i="28"/>
  <c r="N71" i="28"/>
  <c r="O71" i="28"/>
  <c r="P71" i="28"/>
  <c r="Q71" i="28"/>
  <c r="R71" i="28"/>
  <c r="T71" i="28"/>
  <c r="U71" i="28"/>
  <c r="V71" i="28"/>
  <c r="M72" i="28"/>
  <c r="N72" i="28"/>
  <c r="O72" i="28"/>
  <c r="P72" i="28"/>
  <c r="Q72" i="28"/>
  <c r="R72" i="28"/>
  <c r="T72" i="28"/>
  <c r="U72" i="28"/>
  <c r="V72" i="28"/>
  <c r="M73" i="28"/>
  <c r="N73" i="28"/>
  <c r="O73" i="28"/>
  <c r="P73" i="28"/>
  <c r="Q73" i="28"/>
  <c r="R73" i="28"/>
  <c r="T73" i="28"/>
  <c r="U73" i="28"/>
  <c r="V73" i="28"/>
  <c r="M74" i="28"/>
  <c r="N74" i="28"/>
  <c r="O74" i="28"/>
  <c r="P74" i="28"/>
  <c r="Q74" i="28"/>
  <c r="R74" i="28"/>
  <c r="T74" i="28"/>
  <c r="U74" i="28"/>
  <c r="V74" i="28"/>
  <c r="M75" i="28"/>
  <c r="N75" i="28"/>
  <c r="O75" i="28"/>
  <c r="P75" i="28"/>
  <c r="Q75" i="28"/>
  <c r="R75" i="28"/>
  <c r="T75" i="28"/>
  <c r="U75" i="28"/>
  <c r="V75" i="28"/>
  <c r="M76" i="28"/>
  <c r="N76" i="28"/>
  <c r="O76" i="28"/>
  <c r="P76" i="28"/>
  <c r="Q76" i="28"/>
  <c r="R76" i="28"/>
  <c r="T76" i="28"/>
  <c r="U76" i="28"/>
  <c r="V76" i="28"/>
  <c r="M77" i="28"/>
  <c r="N77" i="28"/>
  <c r="O77" i="28"/>
  <c r="P77" i="28"/>
  <c r="Q77" i="28"/>
  <c r="R77" i="28"/>
  <c r="T77" i="28"/>
  <c r="U77" i="28"/>
  <c r="V77" i="28"/>
  <c r="M78" i="28"/>
  <c r="N78" i="28"/>
  <c r="O78" i="28"/>
  <c r="P78" i="28"/>
  <c r="Q78" i="28"/>
  <c r="R78" i="28"/>
  <c r="T78" i="28"/>
  <c r="U78" i="28"/>
  <c r="V78" i="28"/>
  <c r="M79" i="28"/>
  <c r="N79" i="28"/>
  <c r="O79" i="28"/>
  <c r="P79" i="28"/>
  <c r="Q79" i="28"/>
  <c r="R79" i="28"/>
  <c r="T79" i="28"/>
  <c r="U79" i="28"/>
  <c r="V79" i="28"/>
  <c r="M80" i="28"/>
  <c r="N80" i="28"/>
  <c r="O80" i="28"/>
  <c r="P80" i="28"/>
  <c r="Q80" i="28"/>
  <c r="R80" i="28"/>
  <c r="T80" i="28"/>
  <c r="U80" i="28"/>
  <c r="V80" i="28"/>
  <c r="M81" i="28"/>
  <c r="N81" i="28"/>
  <c r="O81" i="28"/>
  <c r="P81" i="28"/>
  <c r="Q81" i="28"/>
  <c r="R81" i="28"/>
  <c r="T81" i="28"/>
  <c r="U81" i="28"/>
  <c r="V81" i="28"/>
  <c r="M82" i="28"/>
  <c r="N82" i="28"/>
  <c r="O82" i="28"/>
  <c r="P82" i="28"/>
  <c r="Q82" i="28"/>
  <c r="R82" i="28"/>
  <c r="T82" i="28"/>
  <c r="U82" i="28"/>
  <c r="V82" i="28"/>
  <c r="M83" i="28"/>
  <c r="N83" i="28"/>
  <c r="O83" i="28"/>
  <c r="P83" i="28"/>
  <c r="Q83" i="28"/>
  <c r="R83" i="28"/>
  <c r="T83" i="28"/>
  <c r="U83" i="28"/>
  <c r="V83" i="28"/>
  <c r="M84" i="28"/>
  <c r="N84" i="28"/>
  <c r="O84" i="28"/>
  <c r="P84" i="28"/>
  <c r="Q84" i="28"/>
  <c r="R84" i="28"/>
  <c r="T84" i="28"/>
  <c r="U84" i="28"/>
  <c r="V84" i="28"/>
  <c r="M85" i="28"/>
  <c r="N85" i="28"/>
  <c r="O85" i="28"/>
  <c r="P85" i="28"/>
  <c r="Q85" i="28"/>
  <c r="R85" i="28"/>
  <c r="T85" i="28"/>
  <c r="U85" i="28"/>
  <c r="V85" i="28"/>
  <c r="M86" i="28"/>
  <c r="N86" i="28"/>
  <c r="O86" i="28"/>
  <c r="P86" i="28"/>
  <c r="Q86" i="28"/>
  <c r="R86" i="28"/>
  <c r="T86" i="28"/>
  <c r="U86" i="28"/>
  <c r="V86" i="28"/>
  <c r="M87" i="28"/>
  <c r="N87" i="28"/>
  <c r="O87" i="28"/>
  <c r="P87" i="28"/>
  <c r="Q87" i="28"/>
  <c r="R87" i="28"/>
  <c r="T87" i="28"/>
  <c r="U87" i="28"/>
  <c r="V87" i="28"/>
  <c r="M88" i="28"/>
  <c r="N88" i="28"/>
  <c r="O88" i="28"/>
  <c r="P88" i="28"/>
  <c r="Q88" i="28"/>
  <c r="R88" i="28"/>
  <c r="T88" i="28"/>
  <c r="U88" i="28"/>
  <c r="V88" i="28"/>
  <c r="M89" i="28"/>
  <c r="N89" i="28"/>
  <c r="O89" i="28"/>
  <c r="P89" i="28"/>
  <c r="Q89" i="28"/>
  <c r="R89" i="28"/>
  <c r="T89" i="28"/>
  <c r="U89" i="28"/>
  <c r="V89" i="28"/>
  <c r="M90" i="28"/>
  <c r="N90" i="28"/>
  <c r="O90" i="28"/>
  <c r="P90" i="28"/>
  <c r="Q90" i="28"/>
  <c r="R90" i="28"/>
  <c r="T90" i="28"/>
  <c r="U90" i="28"/>
  <c r="V90" i="28"/>
  <c r="M91" i="28"/>
  <c r="N91" i="28"/>
  <c r="O91" i="28"/>
  <c r="P91" i="28"/>
  <c r="Q91" i="28"/>
  <c r="R91" i="28"/>
  <c r="T91" i="28"/>
  <c r="U91" i="28"/>
  <c r="V91" i="28"/>
  <c r="M92" i="28"/>
  <c r="N92" i="28"/>
  <c r="O92" i="28"/>
  <c r="P92" i="28"/>
  <c r="Q92" i="28"/>
  <c r="R92" i="28"/>
  <c r="T92" i="28"/>
  <c r="U92" i="28"/>
  <c r="V92" i="28"/>
  <c r="M93" i="28"/>
  <c r="N93" i="28"/>
  <c r="O93" i="28"/>
  <c r="P93" i="28"/>
  <c r="Q93" i="28"/>
  <c r="R93" i="28"/>
  <c r="T93" i="28"/>
  <c r="U93" i="28"/>
  <c r="V93" i="28"/>
  <c r="M94" i="28"/>
  <c r="N94" i="28"/>
  <c r="O94" i="28"/>
  <c r="P94" i="28"/>
  <c r="Q94" i="28"/>
  <c r="R94" i="28"/>
  <c r="T94" i="28"/>
  <c r="U94" i="28"/>
  <c r="V94" i="28"/>
  <c r="M95" i="28"/>
  <c r="N95" i="28"/>
  <c r="O95" i="28"/>
  <c r="P95" i="28"/>
  <c r="Q95" i="28"/>
  <c r="R95" i="28"/>
  <c r="T95" i="28"/>
  <c r="U95" i="28"/>
  <c r="V95" i="28"/>
  <c r="M96" i="28"/>
  <c r="N96" i="28"/>
  <c r="O96" i="28"/>
  <c r="P96" i="28"/>
  <c r="Q96" i="28"/>
  <c r="R96" i="28"/>
  <c r="T96" i="28"/>
  <c r="U96" i="28"/>
  <c r="V96" i="28"/>
  <c r="M97" i="28"/>
  <c r="N97" i="28"/>
  <c r="O97" i="28"/>
  <c r="P97" i="28"/>
  <c r="Q97" i="28"/>
  <c r="R97" i="28"/>
  <c r="T97" i="28"/>
  <c r="U97" i="28"/>
  <c r="V97" i="28"/>
  <c r="M98" i="28"/>
  <c r="N98" i="28"/>
  <c r="O98" i="28"/>
  <c r="P98" i="28"/>
  <c r="Q98" i="28"/>
  <c r="R98" i="28"/>
  <c r="T98" i="28"/>
  <c r="U98" i="28"/>
  <c r="V98" i="28"/>
  <c r="M99" i="28"/>
  <c r="N99" i="28"/>
  <c r="O99" i="28"/>
  <c r="P99" i="28"/>
  <c r="Q99" i="28"/>
  <c r="R99" i="28"/>
  <c r="T99" i="28"/>
  <c r="U99" i="28"/>
  <c r="V99" i="28"/>
  <c r="M100" i="28"/>
  <c r="N100" i="28"/>
  <c r="O100" i="28"/>
  <c r="P100" i="28"/>
  <c r="Q100" i="28"/>
  <c r="R100" i="28"/>
  <c r="T100" i="28"/>
  <c r="U100" i="28"/>
  <c r="V100" i="28"/>
  <c r="M101" i="28"/>
  <c r="N101" i="28"/>
  <c r="O101" i="28"/>
  <c r="P101" i="28"/>
  <c r="Q101" i="28"/>
  <c r="R101" i="28"/>
  <c r="T101" i="28"/>
  <c r="U101" i="28"/>
  <c r="V101" i="28"/>
  <c r="M102" i="28"/>
  <c r="N102" i="28"/>
  <c r="O102" i="28"/>
  <c r="P102" i="28"/>
  <c r="Q102" i="28"/>
  <c r="R102" i="28"/>
  <c r="T102" i="28"/>
  <c r="U102" i="28"/>
  <c r="V102" i="28"/>
  <c r="M103" i="28"/>
  <c r="N103" i="28"/>
  <c r="O103" i="28"/>
  <c r="P103" i="28"/>
  <c r="Q103" i="28"/>
  <c r="R103" i="28"/>
  <c r="T103" i="28"/>
  <c r="U103" i="28"/>
  <c r="V103" i="28"/>
  <c r="V5" i="28"/>
  <c r="V1" i="28"/>
  <c r="S1" i="28"/>
  <c r="P5" i="28"/>
  <c r="M5" i="28"/>
  <c r="P1" i="28"/>
  <c r="M1" i="28"/>
  <c r="O577" i="34" l="1"/>
  <c r="N577" i="34"/>
  <c r="G577" i="34"/>
  <c r="F577" i="34"/>
  <c r="O576" i="34"/>
  <c r="N576" i="34"/>
  <c r="G576" i="34"/>
  <c r="F576" i="34"/>
  <c r="O575" i="34"/>
  <c r="N575" i="34"/>
  <c r="G575" i="34"/>
  <c r="F575" i="34"/>
  <c r="O574" i="34"/>
  <c r="N574" i="34"/>
  <c r="G574" i="34"/>
  <c r="F574" i="34"/>
  <c r="O573" i="34"/>
  <c r="N573" i="34"/>
  <c r="G573" i="34"/>
  <c r="F573" i="34"/>
  <c r="O572" i="34"/>
  <c r="N572" i="34"/>
  <c r="G572" i="34"/>
  <c r="F572" i="34"/>
  <c r="O571" i="34"/>
  <c r="N571" i="34"/>
  <c r="G571" i="34"/>
  <c r="F571" i="34"/>
  <c r="O570" i="34"/>
  <c r="N570" i="34"/>
  <c r="G570" i="34"/>
  <c r="F570" i="34"/>
  <c r="O569" i="34"/>
  <c r="N569" i="34"/>
  <c r="G569" i="34"/>
  <c r="F569" i="34"/>
  <c r="O568" i="34"/>
  <c r="N568" i="34"/>
  <c r="G568" i="34"/>
  <c r="F568" i="34"/>
  <c r="O567" i="34"/>
  <c r="N567" i="34"/>
  <c r="G567" i="34"/>
  <c r="F567" i="34"/>
  <c r="O566" i="34"/>
  <c r="N566" i="34"/>
  <c r="G566" i="34"/>
  <c r="F566" i="34"/>
  <c r="O565" i="34"/>
  <c r="N565" i="34"/>
  <c r="G565" i="34"/>
  <c r="F565" i="34"/>
  <c r="O564" i="34"/>
  <c r="N564" i="34"/>
  <c r="G564" i="34"/>
  <c r="F564" i="34"/>
  <c r="O563" i="34"/>
  <c r="N563" i="34"/>
  <c r="G563" i="34"/>
  <c r="F563" i="34"/>
  <c r="O562" i="34"/>
  <c r="N562" i="34"/>
  <c r="G562" i="34"/>
  <c r="F562" i="34"/>
  <c r="O561" i="34"/>
  <c r="N561" i="34"/>
  <c r="G561" i="34"/>
  <c r="F561" i="34"/>
  <c r="O560" i="34"/>
  <c r="N560" i="34"/>
  <c r="G560" i="34"/>
  <c r="F560" i="34"/>
  <c r="O559" i="34"/>
  <c r="N559" i="34"/>
  <c r="G559" i="34"/>
  <c r="F559" i="34"/>
  <c r="O558" i="34"/>
  <c r="G558" i="34"/>
  <c r="O553" i="34"/>
  <c r="N553" i="34"/>
  <c r="G553" i="34"/>
  <c r="F553" i="34"/>
  <c r="O552" i="34"/>
  <c r="N552" i="34"/>
  <c r="G552" i="34"/>
  <c r="F552" i="34"/>
  <c r="O551" i="34"/>
  <c r="N551" i="34"/>
  <c r="G551" i="34"/>
  <c r="F551" i="34"/>
  <c r="O550" i="34"/>
  <c r="N550" i="34"/>
  <c r="G550" i="34"/>
  <c r="F550" i="34"/>
  <c r="O549" i="34"/>
  <c r="N549" i="34"/>
  <c r="G549" i="34"/>
  <c r="F549" i="34"/>
  <c r="O548" i="34"/>
  <c r="N548" i="34"/>
  <c r="G548" i="34"/>
  <c r="F548" i="34"/>
  <c r="O547" i="34"/>
  <c r="N547" i="34"/>
  <c r="G547" i="34"/>
  <c r="F547" i="34"/>
  <c r="O546" i="34"/>
  <c r="N546" i="34"/>
  <c r="G546" i="34"/>
  <c r="F546" i="34"/>
  <c r="O545" i="34"/>
  <c r="N545" i="34"/>
  <c r="G545" i="34"/>
  <c r="F545" i="34"/>
  <c r="O544" i="34"/>
  <c r="N544" i="34"/>
  <c r="G544" i="34"/>
  <c r="F544" i="34"/>
  <c r="O543" i="34"/>
  <c r="N543" i="34"/>
  <c r="G543" i="34"/>
  <c r="F543" i="34"/>
  <c r="O542" i="34"/>
  <c r="N542" i="34"/>
  <c r="G542" i="34"/>
  <c r="F542" i="34"/>
  <c r="O541" i="34"/>
  <c r="N541" i="34"/>
  <c r="G541" i="34"/>
  <c r="F541" i="34"/>
  <c r="O540" i="34"/>
  <c r="N540" i="34"/>
  <c r="G540" i="34"/>
  <c r="F540" i="34"/>
  <c r="O539" i="34"/>
  <c r="N539" i="34"/>
  <c r="G539" i="34"/>
  <c r="F539" i="34"/>
  <c r="O538" i="34"/>
  <c r="N538" i="34"/>
  <c r="G538" i="34"/>
  <c r="F538" i="34"/>
  <c r="O537" i="34"/>
  <c r="N537" i="34"/>
  <c r="G537" i="34"/>
  <c r="F537" i="34"/>
  <c r="O536" i="34"/>
  <c r="N536" i="34"/>
  <c r="G536" i="34"/>
  <c r="F536" i="34"/>
  <c r="O535" i="34"/>
  <c r="N535" i="34"/>
  <c r="G535" i="34"/>
  <c r="F535" i="34"/>
  <c r="O534" i="34"/>
  <c r="G534" i="34"/>
  <c r="O529" i="34"/>
  <c r="N529" i="34"/>
  <c r="G529" i="34"/>
  <c r="F529" i="34"/>
  <c r="O528" i="34"/>
  <c r="N528" i="34"/>
  <c r="G528" i="34"/>
  <c r="F528" i="34"/>
  <c r="O527" i="34"/>
  <c r="N527" i="34"/>
  <c r="G527" i="34"/>
  <c r="F527" i="34"/>
  <c r="O526" i="34"/>
  <c r="N526" i="34"/>
  <c r="G526" i="34"/>
  <c r="F526" i="34"/>
  <c r="O525" i="34"/>
  <c r="N525" i="34"/>
  <c r="G525" i="34"/>
  <c r="F525" i="34"/>
  <c r="O524" i="34"/>
  <c r="N524" i="34"/>
  <c r="G524" i="34"/>
  <c r="F524" i="34"/>
  <c r="O523" i="34"/>
  <c r="N523" i="34"/>
  <c r="G523" i="34"/>
  <c r="F523" i="34"/>
  <c r="O522" i="34"/>
  <c r="N522" i="34"/>
  <c r="G522" i="34"/>
  <c r="F522" i="34"/>
  <c r="O521" i="34"/>
  <c r="N521" i="34"/>
  <c r="G521" i="34"/>
  <c r="F521" i="34"/>
  <c r="O520" i="34"/>
  <c r="N520" i="34"/>
  <c r="G520" i="34"/>
  <c r="F520" i="34"/>
  <c r="O519" i="34"/>
  <c r="N519" i="34"/>
  <c r="G519" i="34"/>
  <c r="F519" i="34"/>
  <c r="O518" i="34"/>
  <c r="N518" i="34"/>
  <c r="G518" i="34"/>
  <c r="F518" i="34"/>
  <c r="O517" i="34"/>
  <c r="N517" i="34"/>
  <c r="G517" i="34"/>
  <c r="F517" i="34"/>
  <c r="O516" i="34"/>
  <c r="N516" i="34"/>
  <c r="G516" i="34"/>
  <c r="F516" i="34"/>
  <c r="O515" i="34"/>
  <c r="N515" i="34"/>
  <c r="G515" i="34"/>
  <c r="F515" i="34"/>
  <c r="O514" i="34"/>
  <c r="N514" i="34"/>
  <c r="G514" i="34"/>
  <c r="F514" i="34"/>
  <c r="O513" i="34"/>
  <c r="N513" i="34"/>
  <c r="G513" i="34"/>
  <c r="F513" i="34"/>
  <c r="O512" i="34"/>
  <c r="N512" i="34"/>
  <c r="G512" i="34"/>
  <c r="F512" i="34"/>
  <c r="O511" i="34"/>
  <c r="N511" i="34"/>
  <c r="G511" i="34"/>
  <c r="F511" i="34"/>
  <c r="O510" i="34"/>
  <c r="G510" i="34"/>
  <c r="O505" i="34"/>
  <c r="N505" i="34"/>
  <c r="G505" i="34"/>
  <c r="F505" i="34"/>
  <c r="O504" i="34"/>
  <c r="N504" i="34"/>
  <c r="G504" i="34"/>
  <c r="F504" i="34"/>
  <c r="O503" i="34"/>
  <c r="N503" i="34"/>
  <c r="G503" i="34"/>
  <c r="F503" i="34"/>
  <c r="O502" i="34"/>
  <c r="N502" i="34"/>
  <c r="G502" i="34"/>
  <c r="F502" i="34"/>
  <c r="O501" i="34"/>
  <c r="N501" i="34"/>
  <c r="G501" i="34"/>
  <c r="F501" i="34"/>
  <c r="O500" i="34"/>
  <c r="N500" i="34"/>
  <c r="G500" i="34"/>
  <c r="F500" i="34"/>
  <c r="O499" i="34"/>
  <c r="N499" i="34"/>
  <c r="G499" i="34"/>
  <c r="F499" i="34"/>
  <c r="O498" i="34"/>
  <c r="N498" i="34"/>
  <c r="G498" i="34"/>
  <c r="F498" i="34"/>
  <c r="O497" i="34"/>
  <c r="N497" i="34"/>
  <c r="G497" i="34"/>
  <c r="F497" i="34"/>
  <c r="O496" i="34"/>
  <c r="N496" i="34"/>
  <c r="G496" i="34"/>
  <c r="F496" i="34"/>
  <c r="O495" i="34"/>
  <c r="N495" i="34"/>
  <c r="G495" i="34"/>
  <c r="F495" i="34"/>
  <c r="O494" i="34"/>
  <c r="N494" i="34"/>
  <c r="G494" i="34"/>
  <c r="F494" i="34"/>
  <c r="O493" i="34"/>
  <c r="N493" i="34"/>
  <c r="G493" i="34"/>
  <c r="F493" i="34"/>
  <c r="O492" i="34"/>
  <c r="N492" i="34"/>
  <c r="G492" i="34"/>
  <c r="F492" i="34"/>
  <c r="O491" i="34"/>
  <c r="N491" i="34"/>
  <c r="G491" i="34"/>
  <c r="F491" i="34"/>
  <c r="O490" i="34"/>
  <c r="N490" i="34"/>
  <c r="G490" i="34"/>
  <c r="F490" i="34"/>
  <c r="O489" i="34"/>
  <c r="N489" i="34"/>
  <c r="G489" i="34"/>
  <c r="F489" i="34"/>
  <c r="O488" i="34"/>
  <c r="N488" i="34"/>
  <c r="G488" i="34"/>
  <c r="F488" i="34"/>
  <c r="O487" i="34"/>
  <c r="N487" i="34"/>
  <c r="G487" i="34"/>
  <c r="F487" i="34"/>
  <c r="O486" i="34"/>
  <c r="G486" i="34"/>
  <c r="O481" i="34"/>
  <c r="N481" i="34"/>
  <c r="G481" i="34"/>
  <c r="F481" i="34"/>
  <c r="O480" i="34"/>
  <c r="N480" i="34"/>
  <c r="G480" i="34"/>
  <c r="F480" i="34"/>
  <c r="O479" i="34"/>
  <c r="N479" i="34"/>
  <c r="G479" i="34"/>
  <c r="F479" i="34"/>
  <c r="O478" i="34"/>
  <c r="N478" i="34"/>
  <c r="G478" i="34"/>
  <c r="F478" i="34"/>
  <c r="O477" i="34"/>
  <c r="N477" i="34"/>
  <c r="G477" i="34"/>
  <c r="F477" i="34"/>
  <c r="O476" i="34"/>
  <c r="N476" i="34"/>
  <c r="G476" i="34"/>
  <c r="F476" i="34"/>
  <c r="O475" i="34"/>
  <c r="N475" i="34"/>
  <c r="G475" i="34"/>
  <c r="F475" i="34"/>
  <c r="O474" i="34"/>
  <c r="N474" i="34"/>
  <c r="G474" i="34"/>
  <c r="F474" i="34"/>
  <c r="O473" i="34"/>
  <c r="N473" i="34"/>
  <c r="G473" i="34"/>
  <c r="F473" i="34"/>
  <c r="O472" i="34"/>
  <c r="N472" i="34"/>
  <c r="G472" i="34"/>
  <c r="F472" i="34"/>
  <c r="O471" i="34"/>
  <c r="N471" i="34"/>
  <c r="G471" i="34"/>
  <c r="F471" i="34"/>
  <c r="O470" i="34"/>
  <c r="N470" i="34"/>
  <c r="G470" i="34"/>
  <c r="F470" i="34"/>
  <c r="O469" i="34"/>
  <c r="N469" i="34"/>
  <c r="G469" i="34"/>
  <c r="F469" i="34"/>
  <c r="O468" i="34"/>
  <c r="N468" i="34"/>
  <c r="G468" i="34"/>
  <c r="F468" i="34"/>
  <c r="O467" i="34"/>
  <c r="N467" i="34"/>
  <c r="G467" i="34"/>
  <c r="F467" i="34"/>
  <c r="O466" i="34"/>
  <c r="N466" i="34"/>
  <c r="G466" i="34"/>
  <c r="F466" i="34"/>
  <c r="O465" i="34"/>
  <c r="N465" i="34"/>
  <c r="G465" i="34"/>
  <c r="F465" i="34"/>
  <c r="O464" i="34"/>
  <c r="N464" i="34"/>
  <c r="G464" i="34"/>
  <c r="F464" i="34"/>
  <c r="O463" i="34"/>
  <c r="N463" i="34"/>
  <c r="G463" i="34"/>
  <c r="F463" i="34"/>
  <c r="O462" i="34"/>
  <c r="G462" i="34"/>
  <c r="O457" i="34"/>
  <c r="N457" i="34"/>
  <c r="G457" i="34"/>
  <c r="F457" i="34"/>
  <c r="O456" i="34"/>
  <c r="N456" i="34"/>
  <c r="G456" i="34"/>
  <c r="F456" i="34"/>
  <c r="O455" i="34"/>
  <c r="N455" i="34"/>
  <c r="G455" i="34"/>
  <c r="F455" i="34"/>
  <c r="O454" i="34"/>
  <c r="N454" i="34"/>
  <c r="G454" i="34"/>
  <c r="F454" i="34"/>
  <c r="O453" i="34"/>
  <c r="N453" i="34"/>
  <c r="G453" i="34"/>
  <c r="F453" i="34"/>
  <c r="O452" i="34"/>
  <c r="N452" i="34"/>
  <c r="G452" i="34"/>
  <c r="F452" i="34"/>
  <c r="O451" i="34"/>
  <c r="N451" i="34"/>
  <c r="G451" i="34"/>
  <c r="F451" i="34"/>
  <c r="O450" i="34"/>
  <c r="N450" i="34"/>
  <c r="G450" i="34"/>
  <c r="F450" i="34"/>
  <c r="O449" i="34"/>
  <c r="N449" i="34"/>
  <c r="G449" i="34"/>
  <c r="F449" i="34"/>
  <c r="O448" i="34"/>
  <c r="N448" i="34"/>
  <c r="G448" i="34"/>
  <c r="F448" i="34"/>
  <c r="O447" i="34"/>
  <c r="N447" i="34"/>
  <c r="G447" i="34"/>
  <c r="F447" i="34"/>
  <c r="O446" i="34"/>
  <c r="N446" i="34"/>
  <c r="G446" i="34"/>
  <c r="F446" i="34"/>
  <c r="O445" i="34"/>
  <c r="N445" i="34"/>
  <c r="G445" i="34"/>
  <c r="F445" i="34"/>
  <c r="O444" i="34"/>
  <c r="N444" i="34"/>
  <c r="G444" i="34"/>
  <c r="F444" i="34"/>
  <c r="O443" i="34"/>
  <c r="N443" i="34"/>
  <c r="G443" i="34"/>
  <c r="F443" i="34"/>
  <c r="O442" i="34"/>
  <c r="N442" i="34"/>
  <c r="G442" i="34"/>
  <c r="F442" i="34"/>
  <c r="O441" i="34"/>
  <c r="N441" i="34"/>
  <c r="G441" i="34"/>
  <c r="F441" i="34"/>
  <c r="O440" i="34"/>
  <c r="N440" i="34"/>
  <c r="G440" i="34"/>
  <c r="F440" i="34"/>
  <c r="O439" i="34"/>
  <c r="N439" i="34"/>
  <c r="G439" i="34"/>
  <c r="F439" i="34"/>
  <c r="O438" i="34"/>
  <c r="G438" i="34"/>
  <c r="O433" i="34"/>
  <c r="N433" i="34"/>
  <c r="G433" i="34"/>
  <c r="F433" i="34"/>
  <c r="O432" i="34"/>
  <c r="N432" i="34"/>
  <c r="G432" i="34"/>
  <c r="F432" i="34"/>
  <c r="O431" i="34"/>
  <c r="N431" i="34"/>
  <c r="G431" i="34"/>
  <c r="F431" i="34"/>
  <c r="O430" i="34"/>
  <c r="N430" i="34"/>
  <c r="G430" i="34"/>
  <c r="F430" i="34"/>
  <c r="O429" i="34"/>
  <c r="N429" i="34"/>
  <c r="G429" i="34"/>
  <c r="F429" i="34"/>
  <c r="O428" i="34"/>
  <c r="N428" i="34"/>
  <c r="G428" i="34"/>
  <c r="F428" i="34"/>
  <c r="O427" i="34"/>
  <c r="N427" i="34"/>
  <c r="G427" i="34"/>
  <c r="F427" i="34"/>
  <c r="O426" i="34"/>
  <c r="N426" i="34"/>
  <c r="G426" i="34"/>
  <c r="F426" i="34"/>
  <c r="O425" i="34"/>
  <c r="N425" i="34"/>
  <c r="G425" i="34"/>
  <c r="F425" i="34"/>
  <c r="O424" i="34"/>
  <c r="N424" i="34"/>
  <c r="G424" i="34"/>
  <c r="F424" i="34"/>
  <c r="O423" i="34"/>
  <c r="N423" i="34"/>
  <c r="G423" i="34"/>
  <c r="F423" i="34"/>
  <c r="O422" i="34"/>
  <c r="N422" i="34"/>
  <c r="G422" i="34"/>
  <c r="F422" i="34"/>
  <c r="O421" i="34"/>
  <c r="N421" i="34"/>
  <c r="G421" i="34"/>
  <c r="F421" i="34"/>
  <c r="O420" i="34"/>
  <c r="N420" i="34"/>
  <c r="G420" i="34"/>
  <c r="F420" i="34"/>
  <c r="O419" i="34"/>
  <c r="N419" i="34"/>
  <c r="G419" i="34"/>
  <c r="F419" i="34"/>
  <c r="O418" i="34"/>
  <c r="N418" i="34"/>
  <c r="G418" i="34"/>
  <c r="F418" i="34"/>
  <c r="O417" i="34"/>
  <c r="N417" i="34"/>
  <c r="G417" i="34"/>
  <c r="F417" i="34"/>
  <c r="O416" i="34"/>
  <c r="N416" i="34"/>
  <c r="G416" i="34"/>
  <c r="F416" i="34"/>
  <c r="O415" i="34"/>
  <c r="N415" i="34"/>
  <c r="G415" i="34"/>
  <c r="F415" i="34"/>
  <c r="O414" i="34"/>
  <c r="G414" i="34"/>
  <c r="O409" i="34"/>
  <c r="N409" i="34"/>
  <c r="G409" i="34"/>
  <c r="F409" i="34"/>
  <c r="O408" i="34"/>
  <c r="N408" i="34"/>
  <c r="G408" i="34"/>
  <c r="F408" i="34"/>
  <c r="O407" i="34"/>
  <c r="N407" i="34"/>
  <c r="G407" i="34"/>
  <c r="F407" i="34"/>
  <c r="O406" i="34"/>
  <c r="N406" i="34"/>
  <c r="G406" i="34"/>
  <c r="F406" i="34"/>
  <c r="O405" i="34"/>
  <c r="N405" i="34"/>
  <c r="G405" i="34"/>
  <c r="F405" i="34"/>
  <c r="O404" i="34"/>
  <c r="N404" i="34"/>
  <c r="G404" i="34"/>
  <c r="F404" i="34"/>
  <c r="O403" i="34"/>
  <c r="N403" i="34"/>
  <c r="G403" i="34"/>
  <c r="F403" i="34"/>
  <c r="O402" i="34"/>
  <c r="N402" i="34"/>
  <c r="G402" i="34"/>
  <c r="F402" i="34"/>
  <c r="O401" i="34"/>
  <c r="N401" i="34"/>
  <c r="G401" i="34"/>
  <c r="F401" i="34"/>
  <c r="O400" i="34"/>
  <c r="N400" i="34"/>
  <c r="G400" i="34"/>
  <c r="F400" i="34"/>
  <c r="O399" i="34"/>
  <c r="N399" i="34"/>
  <c r="G399" i="34"/>
  <c r="F399" i="34"/>
  <c r="O398" i="34"/>
  <c r="N398" i="34"/>
  <c r="G398" i="34"/>
  <c r="F398" i="34"/>
  <c r="O397" i="34"/>
  <c r="N397" i="34"/>
  <c r="G397" i="34"/>
  <c r="F397" i="34"/>
  <c r="O396" i="34"/>
  <c r="N396" i="34"/>
  <c r="G396" i="34"/>
  <c r="F396" i="34"/>
  <c r="O395" i="34"/>
  <c r="N395" i="34"/>
  <c r="G395" i="34"/>
  <c r="F395" i="34"/>
  <c r="O394" i="34"/>
  <c r="N394" i="34"/>
  <c r="G394" i="34"/>
  <c r="F394" i="34"/>
  <c r="O393" i="34"/>
  <c r="N393" i="34"/>
  <c r="G393" i="34"/>
  <c r="F393" i="34"/>
  <c r="O392" i="34"/>
  <c r="N392" i="34"/>
  <c r="G392" i="34"/>
  <c r="F392" i="34"/>
  <c r="O391" i="34"/>
  <c r="N391" i="34"/>
  <c r="G391" i="34"/>
  <c r="F391" i="34"/>
  <c r="O390" i="34"/>
  <c r="G390" i="34"/>
  <c r="O385" i="34"/>
  <c r="N385" i="34"/>
  <c r="G385" i="34"/>
  <c r="F385" i="34"/>
  <c r="O384" i="34"/>
  <c r="N384" i="34"/>
  <c r="G384" i="34"/>
  <c r="F384" i="34"/>
  <c r="O383" i="34"/>
  <c r="N383" i="34"/>
  <c r="G383" i="34"/>
  <c r="F383" i="34"/>
  <c r="O382" i="34"/>
  <c r="N382" i="34"/>
  <c r="G382" i="34"/>
  <c r="F382" i="34"/>
  <c r="O381" i="34"/>
  <c r="N381" i="34"/>
  <c r="G381" i="34"/>
  <c r="F381" i="34"/>
  <c r="O380" i="34"/>
  <c r="N380" i="34"/>
  <c r="G380" i="34"/>
  <c r="F380" i="34"/>
  <c r="O379" i="34"/>
  <c r="N379" i="34"/>
  <c r="G379" i="34"/>
  <c r="F379" i="34"/>
  <c r="O378" i="34"/>
  <c r="N378" i="34"/>
  <c r="G378" i="34"/>
  <c r="F378" i="34"/>
  <c r="O377" i="34"/>
  <c r="N377" i="34"/>
  <c r="G377" i="34"/>
  <c r="F377" i="34"/>
  <c r="O376" i="34"/>
  <c r="N376" i="34"/>
  <c r="G376" i="34"/>
  <c r="F376" i="34"/>
  <c r="O375" i="34"/>
  <c r="N375" i="34"/>
  <c r="G375" i="34"/>
  <c r="F375" i="34"/>
  <c r="O374" i="34"/>
  <c r="N374" i="34"/>
  <c r="G374" i="34"/>
  <c r="F374" i="34"/>
  <c r="O373" i="34"/>
  <c r="N373" i="34"/>
  <c r="G373" i="34"/>
  <c r="F373" i="34"/>
  <c r="O372" i="34"/>
  <c r="N372" i="34"/>
  <c r="G372" i="34"/>
  <c r="F372" i="34"/>
  <c r="O371" i="34"/>
  <c r="N371" i="34"/>
  <c r="G371" i="34"/>
  <c r="F371" i="34"/>
  <c r="O370" i="34"/>
  <c r="N370" i="34"/>
  <c r="G370" i="34"/>
  <c r="F370" i="34"/>
  <c r="O369" i="34"/>
  <c r="N369" i="34"/>
  <c r="G369" i="34"/>
  <c r="F369" i="34"/>
  <c r="O368" i="34"/>
  <c r="N368" i="34"/>
  <c r="G368" i="34"/>
  <c r="F368" i="34"/>
  <c r="O367" i="34"/>
  <c r="N367" i="34"/>
  <c r="G367" i="34"/>
  <c r="F367" i="34"/>
  <c r="O366" i="34"/>
  <c r="G366" i="34"/>
  <c r="O361" i="34"/>
  <c r="N361" i="34"/>
  <c r="G361" i="34"/>
  <c r="F361" i="34"/>
  <c r="O360" i="34"/>
  <c r="N360" i="34"/>
  <c r="G360" i="34"/>
  <c r="F360" i="34"/>
  <c r="O359" i="34"/>
  <c r="N359" i="34"/>
  <c r="G359" i="34"/>
  <c r="F359" i="34"/>
  <c r="O358" i="34"/>
  <c r="N358" i="34"/>
  <c r="G358" i="34"/>
  <c r="F358" i="34"/>
  <c r="O357" i="34"/>
  <c r="N357" i="34"/>
  <c r="G357" i="34"/>
  <c r="F357" i="34"/>
  <c r="O356" i="34"/>
  <c r="N356" i="34"/>
  <c r="G356" i="34"/>
  <c r="F356" i="34"/>
  <c r="O355" i="34"/>
  <c r="N355" i="34"/>
  <c r="G355" i="34"/>
  <c r="F355" i="34"/>
  <c r="O354" i="34"/>
  <c r="N354" i="34"/>
  <c r="G354" i="34"/>
  <c r="F354" i="34"/>
  <c r="O353" i="34"/>
  <c r="N353" i="34"/>
  <c r="G353" i="34"/>
  <c r="F353" i="34"/>
  <c r="O352" i="34"/>
  <c r="N352" i="34"/>
  <c r="G352" i="34"/>
  <c r="F352" i="34"/>
  <c r="O351" i="34"/>
  <c r="N351" i="34"/>
  <c r="G351" i="34"/>
  <c r="F351" i="34"/>
  <c r="O350" i="34"/>
  <c r="N350" i="34"/>
  <c r="G350" i="34"/>
  <c r="F350" i="34"/>
  <c r="O349" i="34"/>
  <c r="N349" i="34"/>
  <c r="G349" i="34"/>
  <c r="F349" i="34"/>
  <c r="O348" i="34"/>
  <c r="N348" i="34"/>
  <c r="G348" i="34"/>
  <c r="F348" i="34"/>
  <c r="O347" i="34"/>
  <c r="N347" i="34"/>
  <c r="G347" i="34"/>
  <c r="F347" i="34"/>
  <c r="O346" i="34"/>
  <c r="N346" i="34"/>
  <c r="G346" i="34"/>
  <c r="F346" i="34"/>
  <c r="O345" i="34"/>
  <c r="N345" i="34"/>
  <c r="G345" i="34"/>
  <c r="F345" i="34"/>
  <c r="O344" i="34"/>
  <c r="N344" i="34"/>
  <c r="G344" i="34"/>
  <c r="F344" i="34"/>
  <c r="O343" i="34"/>
  <c r="N343" i="34"/>
  <c r="G343" i="34"/>
  <c r="F343" i="34"/>
  <c r="O342" i="34"/>
  <c r="G342" i="34"/>
  <c r="O337" i="34"/>
  <c r="N337" i="34"/>
  <c r="G337" i="34"/>
  <c r="F337" i="34"/>
  <c r="O336" i="34"/>
  <c r="N336" i="34"/>
  <c r="G336" i="34"/>
  <c r="F336" i="34"/>
  <c r="O335" i="34"/>
  <c r="N335" i="34"/>
  <c r="G335" i="34"/>
  <c r="F335" i="34"/>
  <c r="O334" i="34"/>
  <c r="N334" i="34"/>
  <c r="G334" i="34"/>
  <c r="F334" i="34"/>
  <c r="O333" i="34"/>
  <c r="N333" i="34"/>
  <c r="G333" i="34"/>
  <c r="F333" i="34"/>
  <c r="O332" i="34"/>
  <c r="N332" i="34"/>
  <c r="G332" i="34"/>
  <c r="F332" i="34"/>
  <c r="O331" i="34"/>
  <c r="N331" i="34"/>
  <c r="G331" i="34"/>
  <c r="F331" i="34"/>
  <c r="O330" i="34"/>
  <c r="N330" i="34"/>
  <c r="G330" i="34"/>
  <c r="F330" i="34"/>
  <c r="O329" i="34"/>
  <c r="N329" i="34"/>
  <c r="G329" i="34"/>
  <c r="F329" i="34"/>
  <c r="O328" i="34"/>
  <c r="N328" i="34"/>
  <c r="G328" i="34"/>
  <c r="F328" i="34"/>
  <c r="O327" i="34"/>
  <c r="N327" i="34"/>
  <c r="G327" i="34"/>
  <c r="F327" i="34"/>
  <c r="O326" i="34"/>
  <c r="N326" i="34"/>
  <c r="G326" i="34"/>
  <c r="F326" i="34"/>
  <c r="O325" i="34"/>
  <c r="N325" i="34"/>
  <c r="G325" i="34"/>
  <c r="F325" i="34"/>
  <c r="O324" i="34"/>
  <c r="N324" i="34"/>
  <c r="G324" i="34"/>
  <c r="F324" i="34"/>
  <c r="O323" i="34"/>
  <c r="N323" i="34"/>
  <c r="G323" i="34"/>
  <c r="F323" i="34"/>
  <c r="O322" i="34"/>
  <c r="N322" i="34"/>
  <c r="G322" i="34"/>
  <c r="F322" i="34"/>
  <c r="O321" i="34"/>
  <c r="N321" i="34"/>
  <c r="G321" i="34"/>
  <c r="F321" i="34"/>
  <c r="O320" i="34"/>
  <c r="N320" i="34"/>
  <c r="G320" i="34"/>
  <c r="F320" i="34"/>
  <c r="O319" i="34"/>
  <c r="N319" i="34"/>
  <c r="G319" i="34"/>
  <c r="F319" i="34"/>
  <c r="O318" i="34"/>
  <c r="G318" i="34"/>
  <c r="O313" i="34"/>
  <c r="N313" i="34"/>
  <c r="G313" i="34"/>
  <c r="F313" i="34"/>
  <c r="O312" i="34"/>
  <c r="N312" i="34"/>
  <c r="G312" i="34"/>
  <c r="F312" i="34"/>
  <c r="O311" i="34"/>
  <c r="N311" i="34"/>
  <c r="G311" i="34"/>
  <c r="F311" i="34"/>
  <c r="O310" i="34"/>
  <c r="N310" i="34"/>
  <c r="G310" i="34"/>
  <c r="F310" i="34"/>
  <c r="O309" i="34"/>
  <c r="N309" i="34"/>
  <c r="G309" i="34"/>
  <c r="F309" i="34"/>
  <c r="O308" i="34"/>
  <c r="N308" i="34"/>
  <c r="G308" i="34"/>
  <c r="F308" i="34"/>
  <c r="O307" i="34"/>
  <c r="N307" i="34"/>
  <c r="G307" i="34"/>
  <c r="F307" i="34"/>
  <c r="O306" i="34"/>
  <c r="N306" i="34"/>
  <c r="G306" i="34"/>
  <c r="F306" i="34"/>
  <c r="O305" i="34"/>
  <c r="N305" i="34"/>
  <c r="G305" i="34"/>
  <c r="F305" i="34"/>
  <c r="O304" i="34"/>
  <c r="N304" i="34"/>
  <c r="G304" i="34"/>
  <c r="F304" i="34"/>
  <c r="O303" i="34"/>
  <c r="N303" i="34"/>
  <c r="G303" i="34"/>
  <c r="F303" i="34"/>
  <c r="O302" i="34"/>
  <c r="N302" i="34"/>
  <c r="G302" i="34"/>
  <c r="F302" i="34"/>
  <c r="O301" i="34"/>
  <c r="N301" i="34"/>
  <c r="G301" i="34"/>
  <c r="F301" i="34"/>
  <c r="O300" i="34"/>
  <c r="N300" i="34"/>
  <c r="G300" i="34"/>
  <c r="F300" i="34"/>
  <c r="O299" i="34"/>
  <c r="N299" i="34"/>
  <c r="G299" i="34"/>
  <c r="F299" i="34"/>
  <c r="O298" i="34"/>
  <c r="N298" i="34"/>
  <c r="G298" i="34"/>
  <c r="F298" i="34"/>
  <c r="O297" i="34"/>
  <c r="N297" i="34"/>
  <c r="G297" i="34"/>
  <c r="F297" i="34"/>
  <c r="O296" i="34"/>
  <c r="N296" i="34"/>
  <c r="G296" i="34"/>
  <c r="F296" i="34"/>
  <c r="O295" i="34"/>
  <c r="N295" i="34"/>
  <c r="G295" i="34"/>
  <c r="F295" i="34"/>
  <c r="O294" i="34"/>
  <c r="G294" i="34"/>
  <c r="O289" i="34"/>
  <c r="N289" i="34"/>
  <c r="G289" i="34"/>
  <c r="F289" i="34"/>
  <c r="O288" i="34"/>
  <c r="N288" i="34"/>
  <c r="G288" i="34"/>
  <c r="F288" i="34"/>
  <c r="O287" i="34"/>
  <c r="N287" i="34"/>
  <c r="G287" i="34"/>
  <c r="F287" i="34"/>
  <c r="O286" i="34"/>
  <c r="N286" i="34"/>
  <c r="G286" i="34"/>
  <c r="F286" i="34"/>
  <c r="O285" i="34"/>
  <c r="N285" i="34"/>
  <c r="G285" i="34"/>
  <c r="F285" i="34"/>
  <c r="O284" i="34"/>
  <c r="N284" i="34"/>
  <c r="G284" i="34"/>
  <c r="F284" i="34"/>
  <c r="O283" i="34"/>
  <c r="N283" i="34"/>
  <c r="G283" i="34"/>
  <c r="F283" i="34"/>
  <c r="O282" i="34"/>
  <c r="N282" i="34"/>
  <c r="G282" i="34"/>
  <c r="F282" i="34"/>
  <c r="O281" i="34"/>
  <c r="N281" i="34"/>
  <c r="G281" i="34"/>
  <c r="F281" i="34"/>
  <c r="O280" i="34"/>
  <c r="N280" i="34"/>
  <c r="G280" i="34"/>
  <c r="F280" i="34"/>
  <c r="O279" i="34"/>
  <c r="N279" i="34"/>
  <c r="G279" i="34"/>
  <c r="F279" i="34"/>
  <c r="O278" i="34"/>
  <c r="N278" i="34"/>
  <c r="G278" i="34"/>
  <c r="F278" i="34"/>
  <c r="O277" i="34"/>
  <c r="N277" i="34"/>
  <c r="G277" i="34"/>
  <c r="F277" i="34"/>
  <c r="O276" i="34"/>
  <c r="N276" i="34"/>
  <c r="G276" i="34"/>
  <c r="F276" i="34"/>
  <c r="O275" i="34"/>
  <c r="N275" i="34"/>
  <c r="G275" i="34"/>
  <c r="F275" i="34"/>
  <c r="O274" i="34"/>
  <c r="N274" i="34"/>
  <c r="G274" i="34"/>
  <c r="F274" i="34"/>
  <c r="O273" i="34"/>
  <c r="N273" i="34"/>
  <c r="G273" i="34"/>
  <c r="F273" i="34"/>
  <c r="O272" i="34"/>
  <c r="N272" i="34"/>
  <c r="G272" i="34"/>
  <c r="F272" i="34"/>
  <c r="O271" i="34"/>
  <c r="N271" i="34"/>
  <c r="G271" i="34"/>
  <c r="F271" i="34"/>
  <c r="O270" i="34"/>
  <c r="G270" i="34"/>
  <c r="O265" i="34"/>
  <c r="N265" i="34"/>
  <c r="G265" i="34"/>
  <c r="F265" i="34"/>
  <c r="O264" i="34"/>
  <c r="N264" i="34"/>
  <c r="G264" i="34"/>
  <c r="F264" i="34"/>
  <c r="O263" i="34"/>
  <c r="N263" i="34"/>
  <c r="G263" i="34"/>
  <c r="F263" i="34"/>
  <c r="O262" i="34"/>
  <c r="N262" i="34"/>
  <c r="G262" i="34"/>
  <c r="F262" i="34"/>
  <c r="O261" i="34"/>
  <c r="N261" i="34"/>
  <c r="G261" i="34"/>
  <c r="F261" i="34"/>
  <c r="O260" i="34"/>
  <c r="N260" i="34"/>
  <c r="G260" i="34"/>
  <c r="F260" i="34"/>
  <c r="O259" i="34"/>
  <c r="N259" i="34"/>
  <c r="G259" i="34"/>
  <c r="F259" i="34"/>
  <c r="O258" i="34"/>
  <c r="N258" i="34"/>
  <c r="G258" i="34"/>
  <c r="F258" i="34"/>
  <c r="O257" i="34"/>
  <c r="N257" i="34"/>
  <c r="G257" i="34"/>
  <c r="F257" i="34"/>
  <c r="O256" i="34"/>
  <c r="N256" i="34"/>
  <c r="G256" i="34"/>
  <c r="F256" i="34"/>
  <c r="O255" i="34"/>
  <c r="N255" i="34"/>
  <c r="G255" i="34"/>
  <c r="F255" i="34"/>
  <c r="O254" i="34"/>
  <c r="N254" i="34"/>
  <c r="G254" i="34"/>
  <c r="F254" i="34"/>
  <c r="O253" i="34"/>
  <c r="N253" i="34"/>
  <c r="G253" i="34"/>
  <c r="F253" i="34"/>
  <c r="O252" i="34"/>
  <c r="N252" i="34"/>
  <c r="G252" i="34"/>
  <c r="F252" i="34"/>
  <c r="O251" i="34"/>
  <c r="N251" i="34"/>
  <c r="G251" i="34"/>
  <c r="F251" i="34"/>
  <c r="O250" i="34"/>
  <c r="N250" i="34"/>
  <c r="G250" i="34"/>
  <c r="F250" i="34"/>
  <c r="O249" i="34"/>
  <c r="N249" i="34"/>
  <c r="G249" i="34"/>
  <c r="F249" i="34"/>
  <c r="O248" i="34"/>
  <c r="N248" i="34"/>
  <c r="G248" i="34"/>
  <c r="F248" i="34"/>
  <c r="O247" i="34"/>
  <c r="N247" i="34"/>
  <c r="G247" i="34"/>
  <c r="F247" i="34"/>
  <c r="O246" i="34"/>
  <c r="G246" i="34"/>
  <c r="O241" i="34"/>
  <c r="N241" i="34"/>
  <c r="G241" i="34"/>
  <c r="F241" i="34"/>
  <c r="O240" i="34"/>
  <c r="N240" i="34"/>
  <c r="G240" i="34"/>
  <c r="F240" i="34"/>
  <c r="O239" i="34"/>
  <c r="N239" i="34"/>
  <c r="G239" i="34"/>
  <c r="F239" i="34"/>
  <c r="O238" i="34"/>
  <c r="N238" i="34"/>
  <c r="G238" i="34"/>
  <c r="F238" i="34"/>
  <c r="O237" i="34"/>
  <c r="N237" i="34"/>
  <c r="G237" i="34"/>
  <c r="F237" i="34"/>
  <c r="O236" i="34"/>
  <c r="N236" i="34"/>
  <c r="G236" i="34"/>
  <c r="F236" i="34"/>
  <c r="O235" i="34"/>
  <c r="N235" i="34"/>
  <c r="G235" i="34"/>
  <c r="F235" i="34"/>
  <c r="O234" i="34"/>
  <c r="N234" i="34"/>
  <c r="G234" i="34"/>
  <c r="F234" i="34"/>
  <c r="O233" i="34"/>
  <c r="N233" i="34"/>
  <c r="G233" i="34"/>
  <c r="F233" i="34"/>
  <c r="O232" i="34"/>
  <c r="N232" i="34"/>
  <c r="G232" i="34"/>
  <c r="F232" i="34"/>
  <c r="O231" i="34"/>
  <c r="N231" i="34"/>
  <c r="G231" i="34"/>
  <c r="F231" i="34"/>
  <c r="O230" i="34"/>
  <c r="N230" i="34"/>
  <c r="G230" i="34"/>
  <c r="F230" i="34"/>
  <c r="O229" i="34"/>
  <c r="N229" i="34"/>
  <c r="G229" i="34"/>
  <c r="F229" i="34"/>
  <c r="O228" i="34"/>
  <c r="N228" i="34"/>
  <c r="G228" i="34"/>
  <c r="F228" i="34"/>
  <c r="O227" i="34"/>
  <c r="N227" i="34"/>
  <c r="G227" i="34"/>
  <c r="F227" i="34"/>
  <c r="O226" i="34"/>
  <c r="N226" i="34"/>
  <c r="G226" i="34"/>
  <c r="F226" i="34"/>
  <c r="O225" i="34"/>
  <c r="N225" i="34"/>
  <c r="G225" i="34"/>
  <c r="F225" i="34"/>
  <c r="O224" i="34"/>
  <c r="N224" i="34"/>
  <c r="G224" i="34"/>
  <c r="F224" i="34"/>
  <c r="O223" i="34"/>
  <c r="N223" i="34"/>
  <c r="G223" i="34"/>
  <c r="F223" i="34"/>
  <c r="O222" i="34"/>
  <c r="G222" i="34"/>
  <c r="O217" i="34"/>
  <c r="N217" i="34"/>
  <c r="G217" i="34"/>
  <c r="F217" i="34"/>
  <c r="O216" i="34"/>
  <c r="N216" i="34"/>
  <c r="G216" i="34"/>
  <c r="F216" i="34"/>
  <c r="O215" i="34"/>
  <c r="N215" i="34"/>
  <c r="G215" i="34"/>
  <c r="F215" i="34"/>
  <c r="O214" i="34"/>
  <c r="N214" i="34"/>
  <c r="G214" i="34"/>
  <c r="F214" i="34"/>
  <c r="O213" i="34"/>
  <c r="N213" i="34"/>
  <c r="G213" i="34"/>
  <c r="F213" i="34"/>
  <c r="O212" i="34"/>
  <c r="N212" i="34"/>
  <c r="G212" i="34"/>
  <c r="F212" i="34"/>
  <c r="O211" i="34"/>
  <c r="N211" i="34"/>
  <c r="G211" i="34"/>
  <c r="F211" i="34"/>
  <c r="O210" i="34"/>
  <c r="N210" i="34"/>
  <c r="G210" i="34"/>
  <c r="F210" i="34"/>
  <c r="O209" i="34"/>
  <c r="N209" i="34"/>
  <c r="G209" i="34"/>
  <c r="F209" i="34"/>
  <c r="O208" i="34"/>
  <c r="N208" i="34"/>
  <c r="G208" i="34"/>
  <c r="F208" i="34"/>
  <c r="O207" i="34"/>
  <c r="N207" i="34"/>
  <c r="G207" i="34"/>
  <c r="F207" i="34"/>
  <c r="O206" i="34"/>
  <c r="N206" i="34"/>
  <c r="G206" i="34"/>
  <c r="F206" i="34"/>
  <c r="O205" i="34"/>
  <c r="N205" i="34"/>
  <c r="G205" i="34"/>
  <c r="F205" i="34"/>
  <c r="O204" i="34"/>
  <c r="N204" i="34"/>
  <c r="G204" i="34"/>
  <c r="F204" i="34"/>
  <c r="O203" i="34"/>
  <c r="N203" i="34"/>
  <c r="G203" i="34"/>
  <c r="F203" i="34"/>
  <c r="O202" i="34"/>
  <c r="N202" i="34"/>
  <c r="G202" i="34"/>
  <c r="F202" i="34"/>
  <c r="O201" i="34"/>
  <c r="N201" i="34"/>
  <c r="G201" i="34"/>
  <c r="F201" i="34"/>
  <c r="O200" i="34"/>
  <c r="N200" i="34"/>
  <c r="G200" i="34"/>
  <c r="F200" i="34"/>
  <c r="O199" i="34"/>
  <c r="N199" i="34"/>
  <c r="G199" i="34"/>
  <c r="F199" i="34"/>
  <c r="O198" i="34"/>
  <c r="G198" i="34"/>
  <c r="O193" i="34"/>
  <c r="N193" i="34"/>
  <c r="G193" i="34"/>
  <c r="F193" i="34"/>
  <c r="O192" i="34"/>
  <c r="N192" i="34"/>
  <c r="G192" i="34"/>
  <c r="F192" i="34"/>
  <c r="O191" i="34"/>
  <c r="N191" i="34"/>
  <c r="G191" i="34"/>
  <c r="F191" i="34"/>
  <c r="O190" i="34"/>
  <c r="N190" i="34"/>
  <c r="G190" i="34"/>
  <c r="F190" i="34"/>
  <c r="O189" i="34"/>
  <c r="N189" i="34"/>
  <c r="G189" i="34"/>
  <c r="F189" i="34"/>
  <c r="O188" i="34"/>
  <c r="N188" i="34"/>
  <c r="G188" i="34"/>
  <c r="F188" i="34"/>
  <c r="O187" i="34"/>
  <c r="N187" i="34"/>
  <c r="G187" i="34"/>
  <c r="F187" i="34"/>
  <c r="O186" i="34"/>
  <c r="N186" i="34"/>
  <c r="G186" i="34"/>
  <c r="F186" i="34"/>
  <c r="O185" i="34"/>
  <c r="N185" i="34"/>
  <c r="G185" i="34"/>
  <c r="F185" i="34"/>
  <c r="O184" i="34"/>
  <c r="N184" i="34"/>
  <c r="G184" i="34"/>
  <c r="F184" i="34"/>
  <c r="O183" i="34"/>
  <c r="N183" i="34"/>
  <c r="G183" i="34"/>
  <c r="F183" i="34"/>
  <c r="O182" i="34"/>
  <c r="N182" i="34"/>
  <c r="G182" i="34"/>
  <c r="F182" i="34"/>
  <c r="O181" i="34"/>
  <c r="N181" i="34"/>
  <c r="G181" i="34"/>
  <c r="F181" i="34"/>
  <c r="O180" i="34"/>
  <c r="N180" i="34"/>
  <c r="G180" i="34"/>
  <c r="F180" i="34"/>
  <c r="O179" i="34"/>
  <c r="N179" i="34"/>
  <c r="G179" i="34"/>
  <c r="F179" i="34"/>
  <c r="O178" i="34"/>
  <c r="N178" i="34"/>
  <c r="G178" i="34"/>
  <c r="F178" i="34"/>
  <c r="O177" i="34"/>
  <c r="N177" i="34"/>
  <c r="G177" i="34"/>
  <c r="F177" i="34"/>
  <c r="O176" i="34"/>
  <c r="N176" i="34"/>
  <c r="G176" i="34"/>
  <c r="F176" i="34"/>
  <c r="O175" i="34"/>
  <c r="N175" i="34"/>
  <c r="G175" i="34"/>
  <c r="F175" i="34"/>
  <c r="O174" i="34"/>
  <c r="G174" i="34"/>
  <c r="O169" i="34"/>
  <c r="N169" i="34"/>
  <c r="G169" i="34"/>
  <c r="F169" i="34"/>
  <c r="O168" i="34"/>
  <c r="N168" i="34"/>
  <c r="G168" i="34"/>
  <c r="F168" i="34"/>
  <c r="O167" i="34"/>
  <c r="N167" i="34"/>
  <c r="G167" i="34"/>
  <c r="F167" i="34"/>
  <c r="O166" i="34"/>
  <c r="N166" i="34"/>
  <c r="G166" i="34"/>
  <c r="F166" i="34"/>
  <c r="O165" i="34"/>
  <c r="N165" i="34"/>
  <c r="G165" i="34"/>
  <c r="F165" i="34"/>
  <c r="O164" i="34"/>
  <c r="N164" i="34"/>
  <c r="G164" i="34"/>
  <c r="F164" i="34"/>
  <c r="O163" i="34"/>
  <c r="N163" i="34"/>
  <c r="G163" i="34"/>
  <c r="F163" i="34"/>
  <c r="O162" i="34"/>
  <c r="N162" i="34"/>
  <c r="G162" i="34"/>
  <c r="F162" i="34"/>
  <c r="O161" i="34"/>
  <c r="N161" i="34"/>
  <c r="G161" i="34"/>
  <c r="F161" i="34"/>
  <c r="O160" i="34"/>
  <c r="N160" i="34"/>
  <c r="G160" i="34"/>
  <c r="F160" i="34"/>
  <c r="O159" i="34"/>
  <c r="N159" i="34"/>
  <c r="G159" i="34"/>
  <c r="F159" i="34"/>
  <c r="O158" i="34"/>
  <c r="N158" i="34"/>
  <c r="G158" i="34"/>
  <c r="F158" i="34"/>
  <c r="O157" i="34"/>
  <c r="N157" i="34"/>
  <c r="G157" i="34"/>
  <c r="F157" i="34"/>
  <c r="O156" i="34"/>
  <c r="N156" i="34"/>
  <c r="G156" i="34"/>
  <c r="F156" i="34"/>
  <c r="O155" i="34"/>
  <c r="N155" i="34"/>
  <c r="G155" i="34"/>
  <c r="F155" i="34"/>
  <c r="O154" i="34"/>
  <c r="N154" i="34"/>
  <c r="G154" i="34"/>
  <c r="F154" i="34"/>
  <c r="O153" i="34"/>
  <c r="N153" i="34"/>
  <c r="G153" i="34"/>
  <c r="F153" i="34"/>
  <c r="O152" i="34"/>
  <c r="N152" i="34"/>
  <c r="G152" i="34"/>
  <c r="F152" i="34"/>
  <c r="O151" i="34"/>
  <c r="N151" i="34"/>
  <c r="G151" i="34"/>
  <c r="F151" i="34"/>
  <c r="O150" i="34"/>
  <c r="G150" i="34"/>
  <c r="O145" i="34"/>
  <c r="N145" i="34"/>
  <c r="G145" i="34"/>
  <c r="F145" i="34"/>
  <c r="O144" i="34"/>
  <c r="N144" i="34"/>
  <c r="G144" i="34"/>
  <c r="F144" i="34"/>
  <c r="O143" i="34"/>
  <c r="N143" i="34"/>
  <c r="G143" i="34"/>
  <c r="F143" i="34"/>
  <c r="O142" i="34"/>
  <c r="N142" i="34"/>
  <c r="G142" i="34"/>
  <c r="F142" i="34"/>
  <c r="O141" i="34"/>
  <c r="N141" i="34"/>
  <c r="G141" i="34"/>
  <c r="F141" i="34"/>
  <c r="O140" i="34"/>
  <c r="N140" i="34"/>
  <c r="G140" i="34"/>
  <c r="F140" i="34"/>
  <c r="O139" i="34"/>
  <c r="N139" i="34"/>
  <c r="G139" i="34"/>
  <c r="F139" i="34"/>
  <c r="O138" i="34"/>
  <c r="N138" i="34"/>
  <c r="G138" i="34"/>
  <c r="F138" i="34"/>
  <c r="O137" i="34"/>
  <c r="N137" i="34"/>
  <c r="G137" i="34"/>
  <c r="F137" i="34"/>
  <c r="O136" i="34"/>
  <c r="N136" i="34"/>
  <c r="G136" i="34"/>
  <c r="F136" i="34"/>
  <c r="O135" i="34"/>
  <c r="N135" i="34"/>
  <c r="G135" i="34"/>
  <c r="F135" i="34"/>
  <c r="O134" i="34"/>
  <c r="N134" i="34"/>
  <c r="G134" i="34"/>
  <c r="F134" i="34"/>
  <c r="O133" i="34"/>
  <c r="N133" i="34"/>
  <c r="G133" i="34"/>
  <c r="F133" i="34"/>
  <c r="O132" i="34"/>
  <c r="N132" i="34"/>
  <c r="G132" i="34"/>
  <c r="F132" i="34"/>
  <c r="O131" i="34"/>
  <c r="N131" i="34"/>
  <c r="G131" i="34"/>
  <c r="F131" i="34"/>
  <c r="O130" i="34"/>
  <c r="N130" i="34"/>
  <c r="G130" i="34"/>
  <c r="F130" i="34"/>
  <c r="O129" i="34"/>
  <c r="N129" i="34"/>
  <c r="G129" i="34"/>
  <c r="F129" i="34"/>
  <c r="O128" i="34"/>
  <c r="N128" i="34"/>
  <c r="G128" i="34"/>
  <c r="F128" i="34"/>
  <c r="O127" i="34"/>
  <c r="N127" i="34"/>
  <c r="G127" i="34"/>
  <c r="F127" i="34"/>
  <c r="O126" i="34"/>
  <c r="G126" i="34"/>
  <c r="O121" i="34"/>
  <c r="N121" i="34"/>
  <c r="G121" i="34"/>
  <c r="F121" i="34"/>
  <c r="O120" i="34"/>
  <c r="N120" i="34"/>
  <c r="G120" i="34"/>
  <c r="F120" i="34"/>
  <c r="O119" i="34"/>
  <c r="N119" i="34"/>
  <c r="G119" i="34"/>
  <c r="F119" i="34"/>
  <c r="O118" i="34"/>
  <c r="N118" i="34"/>
  <c r="G118" i="34"/>
  <c r="F118" i="34"/>
  <c r="O117" i="34"/>
  <c r="N117" i="34"/>
  <c r="G117" i="34"/>
  <c r="F117" i="34"/>
  <c r="O116" i="34"/>
  <c r="N116" i="34"/>
  <c r="G116" i="34"/>
  <c r="F116" i="34"/>
  <c r="O115" i="34"/>
  <c r="N115" i="34"/>
  <c r="G115" i="34"/>
  <c r="F115" i="34"/>
  <c r="O114" i="34"/>
  <c r="N114" i="34"/>
  <c r="G114" i="34"/>
  <c r="F114" i="34"/>
  <c r="O113" i="34"/>
  <c r="N113" i="34"/>
  <c r="G113" i="34"/>
  <c r="F113" i="34"/>
  <c r="O112" i="34"/>
  <c r="N112" i="34"/>
  <c r="G112" i="34"/>
  <c r="F112" i="34"/>
  <c r="O111" i="34"/>
  <c r="N111" i="34"/>
  <c r="G111" i="34"/>
  <c r="F111" i="34"/>
  <c r="O110" i="34"/>
  <c r="N110" i="34"/>
  <c r="G110" i="34"/>
  <c r="F110" i="34"/>
  <c r="O109" i="34"/>
  <c r="N109" i="34"/>
  <c r="G109" i="34"/>
  <c r="F109" i="34"/>
  <c r="O108" i="34"/>
  <c r="N108" i="34"/>
  <c r="G108" i="34"/>
  <c r="F108" i="34"/>
  <c r="O107" i="34"/>
  <c r="N107" i="34"/>
  <c r="G107" i="34"/>
  <c r="F107" i="34"/>
  <c r="O106" i="34"/>
  <c r="N106" i="34"/>
  <c r="G106" i="34"/>
  <c r="F106" i="34"/>
  <c r="O105" i="34"/>
  <c r="N105" i="34"/>
  <c r="G105" i="34"/>
  <c r="F105" i="34"/>
  <c r="O104" i="34"/>
  <c r="N104" i="34"/>
  <c r="G104" i="34"/>
  <c r="F104" i="34"/>
  <c r="O103" i="34"/>
  <c r="N103" i="34"/>
  <c r="G103" i="34"/>
  <c r="F103" i="34"/>
  <c r="O102" i="34"/>
  <c r="G102" i="34"/>
  <c r="O97" i="34"/>
  <c r="N97" i="34"/>
  <c r="G97" i="34"/>
  <c r="F97" i="34"/>
  <c r="O96" i="34"/>
  <c r="N96" i="34"/>
  <c r="G96" i="34"/>
  <c r="F96" i="34"/>
  <c r="O95" i="34"/>
  <c r="N95" i="34"/>
  <c r="G95" i="34"/>
  <c r="F95" i="34"/>
  <c r="O94" i="34"/>
  <c r="N94" i="34"/>
  <c r="G94" i="34"/>
  <c r="F94" i="34"/>
  <c r="O93" i="34"/>
  <c r="N93" i="34"/>
  <c r="G93" i="34"/>
  <c r="F93" i="34"/>
  <c r="O92" i="34"/>
  <c r="N92" i="34"/>
  <c r="G92" i="34"/>
  <c r="F92" i="34"/>
  <c r="O91" i="34"/>
  <c r="N91" i="34"/>
  <c r="G91" i="34"/>
  <c r="F91" i="34"/>
  <c r="O90" i="34"/>
  <c r="N90" i="34"/>
  <c r="G90" i="34"/>
  <c r="F90" i="34"/>
  <c r="O89" i="34"/>
  <c r="N89" i="34"/>
  <c r="G89" i="34"/>
  <c r="F89" i="34"/>
  <c r="O88" i="34"/>
  <c r="N88" i="34"/>
  <c r="G88" i="34"/>
  <c r="F88" i="34"/>
  <c r="O87" i="34"/>
  <c r="N87" i="34"/>
  <c r="G87" i="34"/>
  <c r="F87" i="34"/>
  <c r="O86" i="34"/>
  <c r="N86" i="34"/>
  <c r="G86" i="34"/>
  <c r="F86" i="34"/>
  <c r="O85" i="34"/>
  <c r="N85" i="34"/>
  <c r="G85" i="34"/>
  <c r="F85" i="34"/>
  <c r="O84" i="34"/>
  <c r="N84" i="34"/>
  <c r="G84" i="34"/>
  <c r="F84" i="34"/>
  <c r="O83" i="34"/>
  <c r="N83" i="34"/>
  <c r="G83" i="34"/>
  <c r="F83" i="34"/>
  <c r="O82" i="34"/>
  <c r="N82" i="34"/>
  <c r="G82" i="34"/>
  <c r="F82" i="34"/>
  <c r="O81" i="34"/>
  <c r="N81" i="34"/>
  <c r="G81" i="34"/>
  <c r="F81" i="34"/>
  <c r="O80" i="34"/>
  <c r="N80" i="34"/>
  <c r="G80" i="34"/>
  <c r="F80" i="34"/>
  <c r="O79" i="34"/>
  <c r="N79" i="34"/>
  <c r="G79" i="34"/>
  <c r="F79" i="34"/>
  <c r="O78" i="34"/>
  <c r="G78" i="34"/>
  <c r="O73" i="34"/>
  <c r="N73" i="34"/>
  <c r="G73" i="34"/>
  <c r="F73" i="34"/>
  <c r="O72" i="34"/>
  <c r="N72" i="34"/>
  <c r="G72" i="34"/>
  <c r="F72" i="34"/>
  <c r="O71" i="34"/>
  <c r="N71" i="34"/>
  <c r="G71" i="34"/>
  <c r="F71" i="34"/>
  <c r="O70" i="34"/>
  <c r="N70" i="34"/>
  <c r="G70" i="34"/>
  <c r="F70" i="34"/>
  <c r="O69" i="34"/>
  <c r="N69" i="34"/>
  <c r="G69" i="34"/>
  <c r="F69" i="34"/>
  <c r="O68" i="34"/>
  <c r="N68" i="34"/>
  <c r="G68" i="34"/>
  <c r="F68" i="34"/>
  <c r="O67" i="34"/>
  <c r="N67" i="34"/>
  <c r="G67" i="34"/>
  <c r="F67" i="34"/>
  <c r="O66" i="34"/>
  <c r="N66" i="34"/>
  <c r="G66" i="34"/>
  <c r="F66" i="34"/>
  <c r="O65" i="34"/>
  <c r="N65" i="34"/>
  <c r="G65" i="34"/>
  <c r="F65" i="34"/>
  <c r="O64" i="34"/>
  <c r="N64" i="34"/>
  <c r="G64" i="34"/>
  <c r="F64" i="34"/>
  <c r="O63" i="34"/>
  <c r="N63" i="34"/>
  <c r="G63" i="34"/>
  <c r="F63" i="34"/>
  <c r="O62" i="34"/>
  <c r="N62" i="34"/>
  <c r="G62" i="34"/>
  <c r="F62" i="34"/>
  <c r="O61" i="34"/>
  <c r="N61" i="34"/>
  <c r="G61" i="34"/>
  <c r="F61" i="34"/>
  <c r="O60" i="34"/>
  <c r="N60" i="34"/>
  <c r="G60" i="34"/>
  <c r="F60" i="34"/>
  <c r="O59" i="34"/>
  <c r="N59" i="34"/>
  <c r="G59" i="34"/>
  <c r="F59" i="34"/>
  <c r="O58" i="34"/>
  <c r="N58" i="34"/>
  <c r="G58" i="34"/>
  <c r="F58" i="34"/>
  <c r="O57" i="34"/>
  <c r="N57" i="34"/>
  <c r="G57" i="34"/>
  <c r="F57" i="34"/>
  <c r="O56" i="34"/>
  <c r="N56" i="34"/>
  <c r="G56" i="34"/>
  <c r="F56" i="34"/>
  <c r="O55" i="34"/>
  <c r="N55" i="34"/>
  <c r="G55" i="34"/>
  <c r="F55" i="34"/>
  <c r="O54" i="34"/>
  <c r="G54" i="34"/>
  <c r="O49" i="34"/>
  <c r="N49" i="34"/>
  <c r="G49" i="34"/>
  <c r="F49" i="34"/>
  <c r="O48" i="34"/>
  <c r="N48" i="34"/>
  <c r="G48" i="34"/>
  <c r="F48" i="34"/>
  <c r="O47" i="34"/>
  <c r="N47" i="34"/>
  <c r="G47" i="34"/>
  <c r="F47" i="34"/>
  <c r="O46" i="34"/>
  <c r="N46" i="34"/>
  <c r="G46" i="34"/>
  <c r="F46" i="34"/>
  <c r="O45" i="34"/>
  <c r="N45" i="34"/>
  <c r="G45" i="34"/>
  <c r="F45" i="34"/>
  <c r="O44" i="34"/>
  <c r="N44" i="34"/>
  <c r="G44" i="34"/>
  <c r="F44" i="34"/>
  <c r="O43" i="34"/>
  <c r="N43" i="34"/>
  <c r="G43" i="34"/>
  <c r="F43" i="34"/>
  <c r="O42" i="34"/>
  <c r="N42" i="34"/>
  <c r="G42" i="34"/>
  <c r="F42" i="34"/>
  <c r="O41" i="34"/>
  <c r="N41" i="34"/>
  <c r="G41" i="34"/>
  <c r="F41" i="34"/>
  <c r="O40" i="34"/>
  <c r="N40" i="34"/>
  <c r="G40" i="34"/>
  <c r="F40" i="34"/>
  <c r="O39" i="34"/>
  <c r="N39" i="34"/>
  <c r="G39" i="34"/>
  <c r="F39" i="34"/>
  <c r="O38" i="34"/>
  <c r="N38" i="34"/>
  <c r="G38" i="34"/>
  <c r="F38" i="34"/>
  <c r="O37" i="34"/>
  <c r="N37" i="34"/>
  <c r="G37" i="34"/>
  <c r="F37" i="34"/>
  <c r="O36" i="34"/>
  <c r="N36" i="34"/>
  <c r="G36" i="34"/>
  <c r="F36" i="34"/>
  <c r="O35" i="34"/>
  <c r="N35" i="34"/>
  <c r="G35" i="34"/>
  <c r="F35" i="34"/>
  <c r="O34" i="34"/>
  <c r="N34" i="34"/>
  <c r="G34" i="34"/>
  <c r="F34" i="34"/>
  <c r="O33" i="34"/>
  <c r="N33" i="34"/>
  <c r="G33" i="34"/>
  <c r="F33" i="34"/>
  <c r="O32" i="34"/>
  <c r="N32" i="34"/>
  <c r="G32" i="34"/>
  <c r="F32" i="34"/>
  <c r="O31" i="34"/>
  <c r="N31" i="34"/>
  <c r="G31" i="34"/>
  <c r="F31" i="34"/>
  <c r="O30" i="34"/>
  <c r="G30" i="34"/>
  <c r="O25" i="34"/>
  <c r="N25" i="34"/>
  <c r="G25" i="34"/>
  <c r="F25" i="34"/>
  <c r="O24" i="34"/>
  <c r="N24" i="34"/>
  <c r="G24" i="34"/>
  <c r="F24" i="34"/>
  <c r="O23" i="34"/>
  <c r="N23" i="34"/>
  <c r="G23" i="34"/>
  <c r="F23" i="34"/>
  <c r="O22" i="34"/>
  <c r="N22" i="34"/>
  <c r="G22" i="34"/>
  <c r="F22" i="34"/>
  <c r="O21" i="34"/>
  <c r="N21" i="34"/>
  <c r="G21" i="34"/>
  <c r="F21" i="34"/>
  <c r="O20" i="34"/>
  <c r="N20" i="34"/>
  <c r="G20" i="34"/>
  <c r="F20" i="34"/>
  <c r="O19" i="34"/>
  <c r="N19" i="34"/>
  <c r="G19" i="34"/>
  <c r="F19" i="34"/>
  <c r="O18" i="34"/>
  <c r="N18" i="34"/>
  <c r="G18" i="34"/>
  <c r="F18" i="34"/>
  <c r="O17" i="34"/>
  <c r="N17" i="34"/>
  <c r="G17" i="34"/>
  <c r="F17" i="34"/>
  <c r="O16" i="34"/>
  <c r="N16" i="34"/>
  <c r="G16" i="34"/>
  <c r="F16" i="34"/>
  <c r="O15" i="34"/>
  <c r="N15" i="34"/>
  <c r="G15" i="34"/>
  <c r="F15" i="34"/>
  <c r="O14" i="34"/>
  <c r="N14" i="34"/>
  <c r="G14" i="34"/>
  <c r="F14" i="34"/>
  <c r="O13" i="34"/>
  <c r="N13" i="34"/>
  <c r="G13" i="34"/>
  <c r="F13" i="34"/>
  <c r="O12" i="34"/>
  <c r="N12" i="34"/>
  <c r="G12" i="34"/>
  <c r="F12" i="34"/>
  <c r="O11" i="34"/>
  <c r="N11" i="34"/>
  <c r="G11" i="34"/>
  <c r="F11" i="34"/>
  <c r="O10" i="34"/>
  <c r="N10" i="34"/>
  <c r="G10" i="34"/>
  <c r="F10" i="34"/>
  <c r="O9" i="34"/>
  <c r="N9" i="34"/>
  <c r="G9" i="34"/>
  <c r="F9" i="34"/>
  <c r="O8" i="34"/>
  <c r="N8" i="34"/>
  <c r="G8" i="34"/>
  <c r="F8" i="34"/>
  <c r="O7" i="34"/>
  <c r="N7" i="34"/>
  <c r="G7" i="34"/>
  <c r="F7" i="34"/>
  <c r="O6" i="34"/>
  <c r="G6" i="34"/>
  <c r="O121" i="33"/>
  <c r="N121" i="33"/>
  <c r="G121" i="33"/>
  <c r="F121" i="33"/>
  <c r="O120" i="33"/>
  <c r="N120" i="33"/>
  <c r="G120" i="33"/>
  <c r="F120" i="33"/>
  <c r="O119" i="33"/>
  <c r="N119" i="33"/>
  <c r="G119" i="33"/>
  <c r="F119" i="33"/>
  <c r="O118" i="33"/>
  <c r="N118" i="33"/>
  <c r="G118" i="33"/>
  <c r="F118" i="33"/>
  <c r="O117" i="33"/>
  <c r="N117" i="33"/>
  <c r="G117" i="33"/>
  <c r="F117" i="33"/>
  <c r="O116" i="33"/>
  <c r="N116" i="33"/>
  <c r="G116" i="33"/>
  <c r="F116" i="33"/>
  <c r="O115" i="33"/>
  <c r="N115" i="33"/>
  <c r="G115" i="33"/>
  <c r="F115" i="33"/>
  <c r="O114" i="33"/>
  <c r="N114" i="33"/>
  <c r="G114" i="33"/>
  <c r="F114" i="33"/>
  <c r="O113" i="33"/>
  <c r="N113" i="33"/>
  <c r="G113" i="33"/>
  <c r="F113" i="33"/>
  <c r="O112" i="33"/>
  <c r="N112" i="33"/>
  <c r="G112" i="33"/>
  <c r="F112" i="33"/>
  <c r="O111" i="33"/>
  <c r="N111" i="33"/>
  <c r="G111" i="33"/>
  <c r="F111" i="33"/>
  <c r="O110" i="33"/>
  <c r="N110" i="33"/>
  <c r="G110" i="33"/>
  <c r="F110" i="33"/>
  <c r="O109" i="33"/>
  <c r="N109" i="33"/>
  <c r="G109" i="33"/>
  <c r="F109" i="33"/>
  <c r="O108" i="33"/>
  <c r="N108" i="33"/>
  <c r="G108" i="33"/>
  <c r="F108" i="33"/>
  <c r="O107" i="33"/>
  <c r="N107" i="33"/>
  <c r="G107" i="33"/>
  <c r="F107" i="33"/>
  <c r="O106" i="33"/>
  <c r="N106" i="33"/>
  <c r="G106" i="33"/>
  <c r="F106" i="33"/>
  <c r="O105" i="33"/>
  <c r="N105" i="33"/>
  <c r="G105" i="33"/>
  <c r="F105" i="33"/>
  <c r="O104" i="33"/>
  <c r="N104" i="33"/>
  <c r="G104" i="33"/>
  <c r="F104" i="33"/>
  <c r="O103" i="33"/>
  <c r="N103" i="33"/>
  <c r="G103" i="33"/>
  <c r="F103" i="33"/>
  <c r="O102" i="33"/>
  <c r="G102" i="33"/>
  <c r="O97" i="33"/>
  <c r="N97" i="33"/>
  <c r="G97" i="33"/>
  <c r="F97" i="33"/>
  <c r="O96" i="33"/>
  <c r="N96" i="33"/>
  <c r="G96" i="33"/>
  <c r="F96" i="33"/>
  <c r="O95" i="33"/>
  <c r="N95" i="33"/>
  <c r="G95" i="33"/>
  <c r="F95" i="33"/>
  <c r="O94" i="33"/>
  <c r="N94" i="33"/>
  <c r="G94" i="33"/>
  <c r="F94" i="33"/>
  <c r="O93" i="33"/>
  <c r="N93" i="33"/>
  <c r="G93" i="33"/>
  <c r="F93" i="33"/>
  <c r="O92" i="33"/>
  <c r="N92" i="33"/>
  <c r="G92" i="33"/>
  <c r="F92" i="33"/>
  <c r="O91" i="33"/>
  <c r="N91" i="33"/>
  <c r="G91" i="33"/>
  <c r="F91" i="33"/>
  <c r="O90" i="33"/>
  <c r="N90" i="33"/>
  <c r="G90" i="33"/>
  <c r="F90" i="33"/>
  <c r="O89" i="33"/>
  <c r="N89" i="33"/>
  <c r="G89" i="33"/>
  <c r="F89" i="33"/>
  <c r="O88" i="33"/>
  <c r="N88" i="33"/>
  <c r="G88" i="33"/>
  <c r="F88" i="33"/>
  <c r="O87" i="33"/>
  <c r="N87" i="33"/>
  <c r="G87" i="33"/>
  <c r="F87" i="33"/>
  <c r="O86" i="33"/>
  <c r="N86" i="33"/>
  <c r="G86" i="33"/>
  <c r="F86" i="33"/>
  <c r="O85" i="33"/>
  <c r="N85" i="33"/>
  <c r="G85" i="33"/>
  <c r="F85" i="33"/>
  <c r="O84" i="33"/>
  <c r="N84" i="33"/>
  <c r="G84" i="33"/>
  <c r="F84" i="33"/>
  <c r="O83" i="33"/>
  <c r="N83" i="33"/>
  <c r="G83" i="33"/>
  <c r="F83" i="33"/>
  <c r="O82" i="33"/>
  <c r="N82" i="33"/>
  <c r="G82" i="33"/>
  <c r="F82" i="33"/>
  <c r="O81" i="33"/>
  <c r="N81" i="33"/>
  <c r="G81" i="33"/>
  <c r="F81" i="33"/>
  <c r="O80" i="33"/>
  <c r="N80" i="33"/>
  <c r="G80" i="33"/>
  <c r="F80" i="33"/>
  <c r="O79" i="33"/>
  <c r="N79" i="33"/>
  <c r="G79" i="33"/>
  <c r="F79" i="33"/>
  <c r="O78" i="33"/>
  <c r="G78" i="33"/>
  <c r="O73" i="33"/>
  <c r="G73" i="33"/>
  <c r="O72" i="33"/>
  <c r="G72" i="33"/>
  <c r="O71" i="33"/>
  <c r="G71" i="33"/>
  <c r="O70" i="33"/>
  <c r="G70" i="33"/>
  <c r="O69" i="33"/>
  <c r="G69" i="33"/>
  <c r="O68" i="33"/>
  <c r="G68" i="33"/>
  <c r="O67" i="33"/>
  <c r="G67" i="33"/>
  <c r="O66" i="33"/>
  <c r="G66" i="33"/>
  <c r="O65" i="33"/>
  <c r="G65" i="33"/>
  <c r="O64" i="33"/>
  <c r="G64" i="33"/>
  <c r="O63" i="33"/>
  <c r="G63" i="33"/>
  <c r="O62" i="33"/>
  <c r="G62" i="33"/>
  <c r="O61" i="33"/>
  <c r="G61" i="33"/>
  <c r="O60" i="33"/>
  <c r="G60" i="33"/>
  <c r="O59" i="33"/>
  <c r="G59" i="33"/>
  <c r="O58" i="33"/>
  <c r="G58" i="33"/>
  <c r="O57" i="33"/>
  <c r="G57" i="33"/>
  <c r="O56" i="33"/>
  <c r="G56" i="33"/>
  <c r="O55" i="33"/>
  <c r="N55" i="33"/>
  <c r="G55" i="33"/>
  <c r="F55" i="33"/>
  <c r="O54" i="33"/>
  <c r="G54" i="33"/>
  <c r="O49" i="33"/>
  <c r="N49" i="33"/>
  <c r="G49" i="33"/>
  <c r="F49" i="33"/>
  <c r="O48" i="33"/>
  <c r="N48" i="33"/>
  <c r="G48" i="33"/>
  <c r="F48" i="33"/>
  <c r="O47" i="33"/>
  <c r="N47" i="33"/>
  <c r="G47" i="33"/>
  <c r="F47" i="33"/>
  <c r="O46" i="33"/>
  <c r="N46" i="33"/>
  <c r="G46" i="33"/>
  <c r="F46" i="33"/>
  <c r="O45" i="33"/>
  <c r="N45" i="33"/>
  <c r="G45" i="33"/>
  <c r="F45" i="33"/>
  <c r="O44" i="33"/>
  <c r="N44" i="33"/>
  <c r="G44" i="33"/>
  <c r="F44" i="33"/>
  <c r="O43" i="33"/>
  <c r="N43" i="33"/>
  <c r="G43" i="33"/>
  <c r="F43" i="33"/>
  <c r="O42" i="33"/>
  <c r="N42" i="33"/>
  <c r="G42" i="33"/>
  <c r="F42" i="33"/>
  <c r="O41" i="33"/>
  <c r="N41" i="33"/>
  <c r="G41" i="33"/>
  <c r="F41" i="33"/>
  <c r="O40" i="33"/>
  <c r="N40" i="33"/>
  <c r="G40" i="33"/>
  <c r="F40" i="33"/>
  <c r="O39" i="33"/>
  <c r="N39" i="33"/>
  <c r="G39" i="33"/>
  <c r="F39" i="33"/>
  <c r="O38" i="33"/>
  <c r="N38" i="33"/>
  <c r="G38" i="33"/>
  <c r="F38" i="33"/>
  <c r="O37" i="33"/>
  <c r="N37" i="33"/>
  <c r="G37" i="33"/>
  <c r="F37" i="33"/>
  <c r="O36" i="33"/>
  <c r="N36" i="33"/>
  <c r="G36" i="33"/>
  <c r="F36" i="33"/>
  <c r="O35" i="33"/>
  <c r="N35" i="33"/>
  <c r="G35" i="33"/>
  <c r="F35" i="33"/>
  <c r="O34" i="33"/>
  <c r="N34" i="33"/>
  <c r="G34" i="33"/>
  <c r="F34" i="33"/>
  <c r="O33" i="33"/>
  <c r="N33" i="33"/>
  <c r="G33" i="33"/>
  <c r="F33" i="33"/>
  <c r="O32" i="33"/>
  <c r="N32" i="33"/>
  <c r="G32" i="33"/>
  <c r="F32" i="33"/>
  <c r="O31" i="33"/>
  <c r="N31" i="33"/>
  <c r="G31" i="33"/>
  <c r="F31" i="33"/>
  <c r="O30" i="33"/>
  <c r="G30" i="33"/>
  <c r="O25" i="33"/>
  <c r="N25" i="33"/>
  <c r="G25" i="33"/>
  <c r="F25" i="33"/>
  <c r="O24" i="33"/>
  <c r="N24" i="33"/>
  <c r="G24" i="33"/>
  <c r="F24" i="33"/>
  <c r="O23" i="33"/>
  <c r="N23" i="33"/>
  <c r="G23" i="33"/>
  <c r="F23" i="33"/>
  <c r="O22" i="33"/>
  <c r="N22" i="33"/>
  <c r="G22" i="33"/>
  <c r="F22" i="33"/>
  <c r="O21" i="33"/>
  <c r="N21" i="33"/>
  <c r="G21" i="33"/>
  <c r="F21" i="33"/>
  <c r="O20" i="33"/>
  <c r="N20" i="33"/>
  <c r="G20" i="33"/>
  <c r="F20" i="33"/>
  <c r="O19" i="33"/>
  <c r="N19" i="33"/>
  <c r="G19" i="33"/>
  <c r="F19" i="33"/>
  <c r="O18" i="33"/>
  <c r="N18" i="33"/>
  <c r="G18" i="33"/>
  <c r="F18" i="33"/>
  <c r="O17" i="33"/>
  <c r="N17" i="33"/>
  <c r="G17" i="33"/>
  <c r="F17" i="33"/>
  <c r="O16" i="33"/>
  <c r="N16" i="33"/>
  <c r="G16" i="33"/>
  <c r="F16" i="33"/>
  <c r="O15" i="33"/>
  <c r="N15" i="33"/>
  <c r="G15" i="33"/>
  <c r="F15" i="33"/>
  <c r="O14" i="33"/>
  <c r="N14" i="33"/>
  <c r="G14" i="33"/>
  <c r="F14" i="33"/>
  <c r="O13" i="33"/>
  <c r="N13" i="33"/>
  <c r="G13" i="33"/>
  <c r="F13" i="33"/>
  <c r="O12" i="33"/>
  <c r="N12" i="33"/>
  <c r="G12" i="33"/>
  <c r="F12" i="33"/>
  <c r="O11" i="33"/>
  <c r="N11" i="33"/>
  <c r="G11" i="33"/>
  <c r="F11" i="33"/>
  <c r="O10" i="33"/>
  <c r="N10" i="33"/>
  <c r="G10" i="33"/>
  <c r="F10" i="33"/>
  <c r="O9" i="33"/>
  <c r="N9" i="33"/>
  <c r="G9" i="33"/>
  <c r="F9" i="33"/>
  <c r="O8" i="33"/>
  <c r="N8" i="33"/>
  <c r="G8" i="33"/>
  <c r="F8" i="33"/>
  <c r="O7" i="33"/>
  <c r="N7" i="33"/>
  <c r="G7" i="33"/>
  <c r="F7" i="33"/>
  <c r="O6" i="33"/>
  <c r="G6" i="33"/>
  <c r="O577" i="32"/>
  <c r="N577" i="32"/>
  <c r="G577" i="32"/>
  <c r="F577" i="32"/>
  <c r="O576" i="32"/>
  <c r="N576" i="32"/>
  <c r="G576" i="32"/>
  <c r="F576" i="32"/>
  <c r="O575" i="32"/>
  <c r="N575" i="32"/>
  <c r="G575" i="32"/>
  <c r="F575" i="32"/>
  <c r="O574" i="32"/>
  <c r="N574" i="32"/>
  <c r="G574" i="32"/>
  <c r="F574" i="32"/>
  <c r="O573" i="32"/>
  <c r="N573" i="32"/>
  <c r="G573" i="32"/>
  <c r="F573" i="32"/>
  <c r="O572" i="32"/>
  <c r="N572" i="32"/>
  <c r="G572" i="32"/>
  <c r="F572" i="32"/>
  <c r="O571" i="32"/>
  <c r="N571" i="32"/>
  <c r="G571" i="32"/>
  <c r="F571" i="32"/>
  <c r="O570" i="32"/>
  <c r="N570" i="32"/>
  <c r="G570" i="32"/>
  <c r="F570" i="32"/>
  <c r="O569" i="32"/>
  <c r="N569" i="32"/>
  <c r="G569" i="32"/>
  <c r="F569" i="32"/>
  <c r="O568" i="32"/>
  <c r="N568" i="32"/>
  <c r="G568" i="32"/>
  <c r="F568" i="32"/>
  <c r="O567" i="32"/>
  <c r="N567" i="32"/>
  <c r="G567" i="32"/>
  <c r="F567" i="32"/>
  <c r="O566" i="32"/>
  <c r="N566" i="32"/>
  <c r="G566" i="32"/>
  <c r="F566" i="32"/>
  <c r="O565" i="32"/>
  <c r="N565" i="32"/>
  <c r="G565" i="32"/>
  <c r="F565" i="32"/>
  <c r="O564" i="32"/>
  <c r="N564" i="32"/>
  <c r="G564" i="32"/>
  <c r="F564" i="32"/>
  <c r="O563" i="32"/>
  <c r="N563" i="32"/>
  <c r="G563" i="32"/>
  <c r="F563" i="32"/>
  <c r="O562" i="32"/>
  <c r="N562" i="32"/>
  <c r="G562" i="32"/>
  <c r="F562" i="32"/>
  <c r="O561" i="32"/>
  <c r="N561" i="32"/>
  <c r="G561" i="32"/>
  <c r="F561" i="32"/>
  <c r="O560" i="32"/>
  <c r="N560" i="32"/>
  <c r="G560" i="32"/>
  <c r="F560" i="32"/>
  <c r="O559" i="32"/>
  <c r="N559" i="32"/>
  <c r="G559" i="32"/>
  <c r="F559" i="32"/>
  <c r="O558" i="32"/>
  <c r="G558" i="32"/>
  <c r="O553" i="32"/>
  <c r="N553" i="32"/>
  <c r="G553" i="32"/>
  <c r="F553" i="32"/>
  <c r="O552" i="32"/>
  <c r="N552" i="32"/>
  <c r="G552" i="32"/>
  <c r="F552" i="32"/>
  <c r="O551" i="32"/>
  <c r="N551" i="32"/>
  <c r="G551" i="32"/>
  <c r="F551" i="32"/>
  <c r="O550" i="32"/>
  <c r="N550" i="32"/>
  <c r="G550" i="32"/>
  <c r="F550" i="32"/>
  <c r="O549" i="32"/>
  <c r="N549" i="32"/>
  <c r="G549" i="32"/>
  <c r="F549" i="32"/>
  <c r="O548" i="32"/>
  <c r="N548" i="32"/>
  <c r="G548" i="32"/>
  <c r="F548" i="32"/>
  <c r="O547" i="32"/>
  <c r="N547" i="32"/>
  <c r="G547" i="32"/>
  <c r="F547" i="32"/>
  <c r="O546" i="32"/>
  <c r="N546" i="32"/>
  <c r="G546" i="32"/>
  <c r="F546" i="32"/>
  <c r="O545" i="32"/>
  <c r="N545" i="32"/>
  <c r="G545" i="32"/>
  <c r="F545" i="32"/>
  <c r="O544" i="32"/>
  <c r="N544" i="32"/>
  <c r="G544" i="32"/>
  <c r="F544" i="32"/>
  <c r="O543" i="32"/>
  <c r="N543" i="32"/>
  <c r="G543" i="32"/>
  <c r="F543" i="32"/>
  <c r="O542" i="32"/>
  <c r="N542" i="32"/>
  <c r="G542" i="32"/>
  <c r="F542" i="32"/>
  <c r="O541" i="32"/>
  <c r="N541" i="32"/>
  <c r="G541" i="32"/>
  <c r="F541" i="32"/>
  <c r="O540" i="32"/>
  <c r="N540" i="32"/>
  <c r="G540" i="32"/>
  <c r="F540" i="32"/>
  <c r="O539" i="32"/>
  <c r="N539" i="32"/>
  <c r="G539" i="32"/>
  <c r="F539" i="32"/>
  <c r="O538" i="32"/>
  <c r="N538" i="32"/>
  <c r="G538" i="32"/>
  <c r="F538" i="32"/>
  <c r="O537" i="32"/>
  <c r="N537" i="32"/>
  <c r="G537" i="32"/>
  <c r="F537" i="32"/>
  <c r="O536" i="32"/>
  <c r="N536" i="32"/>
  <c r="G536" i="32"/>
  <c r="F536" i="32"/>
  <c r="O535" i="32"/>
  <c r="N535" i="32"/>
  <c r="G535" i="32"/>
  <c r="F535" i="32"/>
  <c r="O534" i="32"/>
  <c r="G534" i="32"/>
  <c r="O529" i="32"/>
  <c r="N529" i="32"/>
  <c r="G529" i="32"/>
  <c r="F529" i="32"/>
  <c r="O528" i="32"/>
  <c r="N528" i="32"/>
  <c r="G528" i="32"/>
  <c r="F528" i="32"/>
  <c r="O527" i="32"/>
  <c r="N527" i="32"/>
  <c r="G527" i="32"/>
  <c r="F527" i="32"/>
  <c r="O526" i="32"/>
  <c r="N526" i="32"/>
  <c r="G526" i="32"/>
  <c r="F526" i="32"/>
  <c r="O525" i="32"/>
  <c r="N525" i="32"/>
  <c r="G525" i="32"/>
  <c r="F525" i="32"/>
  <c r="O524" i="32"/>
  <c r="N524" i="32"/>
  <c r="G524" i="32"/>
  <c r="F524" i="32"/>
  <c r="O523" i="32"/>
  <c r="N523" i="32"/>
  <c r="G523" i="32"/>
  <c r="F523" i="32"/>
  <c r="O522" i="32"/>
  <c r="N522" i="32"/>
  <c r="G522" i="32"/>
  <c r="F522" i="32"/>
  <c r="O521" i="32"/>
  <c r="N521" i="32"/>
  <c r="G521" i="32"/>
  <c r="F521" i="32"/>
  <c r="O520" i="32"/>
  <c r="N520" i="32"/>
  <c r="G520" i="32"/>
  <c r="F520" i="32"/>
  <c r="O519" i="32"/>
  <c r="N519" i="32"/>
  <c r="G519" i="32"/>
  <c r="F519" i="32"/>
  <c r="O518" i="32"/>
  <c r="N518" i="32"/>
  <c r="G518" i="32"/>
  <c r="F518" i="32"/>
  <c r="O517" i="32"/>
  <c r="N517" i="32"/>
  <c r="G517" i="32"/>
  <c r="F517" i="32"/>
  <c r="O516" i="32"/>
  <c r="N516" i="32"/>
  <c r="G516" i="32"/>
  <c r="F516" i="32"/>
  <c r="O515" i="32"/>
  <c r="N515" i="32"/>
  <c r="G515" i="32"/>
  <c r="F515" i="32"/>
  <c r="O514" i="32"/>
  <c r="N514" i="32"/>
  <c r="G514" i="32"/>
  <c r="F514" i="32"/>
  <c r="O513" i="32"/>
  <c r="N513" i="32"/>
  <c r="G513" i="32"/>
  <c r="F513" i="32"/>
  <c r="O512" i="32"/>
  <c r="N512" i="32"/>
  <c r="G512" i="32"/>
  <c r="F512" i="32"/>
  <c r="O511" i="32"/>
  <c r="N511" i="32"/>
  <c r="G511" i="32"/>
  <c r="F511" i="32"/>
  <c r="O510" i="32"/>
  <c r="G510" i="32"/>
  <c r="O505" i="32"/>
  <c r="N505" i="32"/>
  <c r="G505" i="32"/>
  <c r="F505" i="32"/>
  <c r="O504" i="32"/>
  <c r="N504" i="32"/>
  <c r="G504" i="32"/>
  <c r="F504" i="32"/>
  <c r="O503" i="32"/>
  <c r="N503" i="32"/>
  <c r="G503" i="32"/>
  <c r="F503" i="32"/>
  <c r="O502" i="32"/>
  <c r="N502" i="32"/>
  <c r="G502" i="32"/>
  <c r="F502" i="32"/>
  <c r="O501" i="32"/>
  <c r="N501" i="32"/>
  <c r="G501" i="32"/>
  <c r="F501" i="32"/>
  <c r="O500" i="32"/>
  <c r="N500" i="32"/>
  <c r="G500" i="32"/>
  <c r="F500" i="32"/>
  <c r="O499" i="32"/>
  <c r="N499" i="32"/>
  <c r="G499" i="32"/>
  <c r="F499" i="32"/>
  <c r="O498" i="32"/>
  <c r="N498" i="32"/>
  <c r="G498" i="32"/>
  <c r="F498" i="32"/>
  <c r="O497" i="32"/>
  <c r="N497" i="32"/>
  <c r="G497" i="32"/>
  <c r="F497" i="32"/>
  <c r="O496" i="32"/>
  <c r="N496" i="32"/>
  <c r="G496" i="32"/>
  <c r="F496" i="32"/>
  <c r="O495" i="32"/>
  <c r="N495" i="32"/>
  <c r="G495" i="32"/>
  <c r="F495" i="32"/>
  <c r="O494" i="32"/>
  <c r="N494" i="32"/>
  <c r="G494" i="32"/>
  <c r="F494" i="32"/>
  <c r="O493" i="32"/>
  <c r="N493" i="32"/>
  <c r="G493" i="32"/>
  <c r="F493" i="32"/>
  <c r="O492" i="32"/>
  <c r="N492" i="32"/>
  <c r="G492" i="32"/>
  <c r="F492" i="32"/>
  <c r="O491" i="32"/>
  <c r="N491" i="32"/>
  <c r="G491" i="32"/>
  <c r="F491" i="32"/>
  <c r="O490" i="32"/>
  <c r="N490" i="32"/>
  <c r="G490" i="32"/>
  <c r="F490" i="32"/>
  <c r="O489" i="32"/>
  <c r="N489" i="32"/>
  <c r="G489" i="32"/>
  <c r="F489" i="32"/>
  <c r="O488" i="32"/>
  <c r="N488" i="32"/>
  <c r="G488" i="32"/>
  <c r="F488" i="32"/>
  <c r="O487" i="32"/>
  <c r="N487" i="32"/>
  <c r="G487" i="32"/>
  <c r="F487" i="32"/>
  <c r="O486" i="32"/>
  <c r="G486" i="32"/>
  <c r="O481" i="32"/>
  <c r="N481" i="32"/>
  <c r="G481" i="32"/>
  <c r="F481" i="32"/>
  <c r="O480" i="32"/>
  <c r="N480" i="32"/>
  <c r="G480" i="32"/>
  <c r="F480" i="32"/>
  <c r="O479" i="32"/>
  <c r="N479" i="32"/>
  <c r="G479" i="32"/>
  <c r="F479" i="32"/>
  <c r="O478" i="32"/>
  <c r="N478" i="32"/>
  <c r="G478" i="32"/>
  <c r="F478" i="32"/>
  <c r="O477" i="32"/>
  <c r="N477" i="32"/>
  <c r="G477" i="32"/>
  <c r="F477" i="32"/>
  <c r="O476" i="32"/>
  <c r="N476" i="32"/>
  <c r="G476" i="32"/>
  <c r="F476" i="32"/>
  <c r="O475" i="32"/>
  <c r="N475" i="32"/>
  <c r="G475" i="32"/>
  <c r="F475" i="32"/>
  <c r="O474" i="32"/>
  <c r="N474" i="32"/>
  <c r="G474" i="32"/>
  <c r="F474" i="32"/>
  <c r="O473" i="32"/>
  <c r="N473" i="32"/>
  <c r="G473" i="32"/>
  <c r="F473" i="32"/>
  <c r="O472" i="32"/>
  <c r="N472" i="32"/>
  <c r="G472" i="32"/>
  <c r="F472" i="32"/>
  <c r="O471" i="32"/>
  <c r="N471" i="32"/>
  <c r="G471" i="32"/>
  <c r="F471" i="32"/>
  <c r="O470" i="32"/>
  <c r="N470" i="32"/>
  <c r="G470" i="32"/>
  <c r="F470" i="32"/>
  <c r="O469" i="32"/>
  <c r="N469" i="32"/>
  <c r="G469" i="32"/>
  <c r="F469" i="32"/>
  <c r="O468" i="32"/>
  <c r="N468" i="32"/>
  <c r="G468" i="32"/>
  <c r="F468" i="32"/>
  <c r="O467" i="32"/>
  <c r="N467" i="32"/>
  <c r="G467" i="32"/>
  <c r="F467" i="32"/>
  <c r="O466" i="32"/>
  <c r="N466" i="32"/>
  <c r="G466" i="32"/>
  <c r="F466" i="32"/>
  <c r="O465" i="32"/>
  <c r="N465" i="32"/>
  <c r="G465" i="32"/>
  <c r="F465" i="32"/>
  <c r="O464" i="32"/>
  <c r="N464" i="32"/>
  <c r="G464" i="32"/>
  <c r="F464" i="32"/>
  <c r="O463" i="32"/>
  <c r="N463" i="32"/>
  <c r="G463" i="32"/>
  <c r="F463" i="32"/>
  <c r="O462" i="32"/>
  <c r="G462" i="32"/>
  <c r="O457" i="32"/>
  <c r="N457" i="32"/>
  <c r="G457" i="32"/>
  <c r="F457" i="32"/>
  <c r="O456" i="32"/>
  <c r="N456" i="32"/>
  <c r="G456" i="32"/>
  <c r="F456" i="32"/>
  <c r="O455" i="32"/>
  <c r="N455" i="32"/>
  <c r="G455" i="32"/>
  <c r="F455" i="32"/>
  <c r="O454" i="32"/>
  <c r="N454" i="32"/>
  <c r="G454" i="32"/>
  <c r="F454" i="32"/>
  <c r="O453" i="32"/>
  <c r="N453" i="32"/>
  <c r="G453" i="32"/>
  <c r="F453" i="32"/>
  <c r="O452" i="32"/>
  <c r="N452" i="32"/>
  <c r="G452" i="32"/>
  <c r="F452" i="32"/>
  <c r="O451" i="32"/>
  <c r="N451" i="32"/>
  <c r="G451" i="32"/>
  <c r="F451" i="32"/>
  <c r="O450" i="32"/>
  <c r="N450" i="32"/>
  <c r="G450" i="32"/>
  <c r="F450" i="32"/>
  <c r="O449" i="32"/>
  <c r="N449" i="32"/>
  <c r="G449" i="32"/>
  <c r="F449" i="32"/>
  <c r="O448" i="32"/>
  <c r="N448" i="32"/>
  <c r="G448" i="32"/>
  <c r="F448" i="32"/>
  <c r="O447" i="32"/>
  <c r="N447" i="32"/>
  <c r="G447" i="32"/>
  <c r="F447" i="32"/>
  <c r="O446" i="32"/>
  <c r="N446" i="32"/>
  <c r="G446" i="32"/>
  <c r="F446" i="32"/>
  <c r="O445" i="32"/>
  <c r="N445" i="32"/>
  <c r="G445" i="32"/>
  <c r="F445" i="32"/>
  <c r="O444" i="32"/>
  <c r="N444" i="32"/>
  <c r="G444" i="32"/>
  <c r="F444" i="32"/>
  <c r="O443" i="32"/>
  <c r="N443" i="32"/>
  <c r="G443" i="32"/>
  <c r="F443" i="32"/>
  <c r="O442" i="32"/>
  <c r="N442" i="32"/>
  <c r="G442" i="32"/>
  <c r="F442" i="32"/>
  <c r="O441" i="32"/>
  <c r="N441" i="32"/>
  <c r="G441" i="32"/>
  <c r="F441" i="32"/>
  <c r="O440" i="32"/>
  <c r="N440" i="32"/>
  <c r="G440" i="32"/>
  <c r="F440" i="32"/>
  <c r="O439" i="32"/>
  <c r="N439" i="32"/>
  <c r="G439" i="32"/>
  <c r="F439" i="32"/>
  <c r="O438" i="32"/>
  <c r="G438" i="32"/>
  <c r="O433" i="32"/>
  <c r="N433" i="32"/>
  <c r="G433" i="32"/>
  <c r="F433" i="32"/>
  <c r="O432" i="32"/>
  <c r="N432" i="32"/>
  <c r="G432" i="32"/>
  <c r="F432" i="32"/>
  <c r="O431" i="32"/>
  <c r="N431" i="32"/>
  <c r="G431" i="32"/>
  <c r="F431" i="32"/>
  <c r="O430" i="32"/>
  <c r="N430" i="32"/>
  <c r="G430" i="32"/>
  <c r="F430" i="32"/>
  <c r="O429" i="32"/>
  <c r="N429" i="32"/>
  <c r="G429" i="32"/>
  <c r="F429" i="32"/>
  <c r="O428" i="32"/>
  <c r="N428" i="32"/>
  <c r="G428" i="32"/>
  <c r="F428" i="32"/>
  <c r="O427" i="32"/>
  <c r="N427" i="32"/>
  <c r="G427" i="32"/>
  <c r="F427" i="32"/>
  <c r="O426" i="32"/>
  <c r="N426" i="32"/>
  <c r="G426" i="32"/>
  <c r="F426" i="32"/>
  <c r="O425" i="32"/>
  <c r="N425" i="32"/>
  <c r="G425" i="32"/>
  <c r="F425" i="32"/>
  <c r="O424" i="32"/>
  <c r="N424" i="32"/>
  <c r="G424" i="32"/>
  <c r="F424" i="32"/>
  <c r="O423" i="32"/>
  <c r="N423" i="32"/>
  <c r="G423" i="32"/>
  <c r="F423" i="32"/>
  <c r="O422" i="32"/>
  <c r="N422" i="32"/>
  <c r="G422" i="32"/>
  <c r="F422" i="32"/>
  <c r="O421" i="32"/>
  <c r="N421" i="32"/>
  <c r="G421" i="32"/>
  <c r="F421" i="32"/>
  <c r="O420" i="32"/>
  <c r="N420" i="32"/>
  <c r="G420" i="32"/>
  <c r="F420" i="32"/>
  <c r="O419" i="32"/>
  <c r="N419" i="32"/>
  <c r="G419" i="32"/>
  <c r="F419" i="32"/>
  <c r="O418" i="32"/>
  <c r="N418" i="32"/>
  <c r="G418" i="32"/>
  <c r="F418" i="32"/>
  <c r="O417" i="32"/>
  <c r="N417" i="32"/>
  <c r="G417" i="32"/>
  <c r="F417" i="32"/>
  <c r="O416" i="32"/>
  <c r="N416" i="32"/>
  <c r="G416" i="32"/>
  <c r="F416" i="32"/>
  <c r="O415" i="32"/>
  <c r="N415" i="32"/>
  <c r="G415" i="32"/>
  <c r="F415" i="32"/>
  <c r="O414" i="32"/>
  <c r="G414" i="32"/>
  <c r="O409" i="32"/>
  <c r="N409" i="32"/>
  <c r="G409" i="32"/>
  <c r="F409" i="32"/>
  <c r="O408" i="32"/>
  <c r="N408" i="32"/>
  <c r="G408" i="32"/>
  <c r="F408" i="32"/>
  <c r="O407" i="32"/>
  <c r="N407" i="32"/>
  <c r="G407" i="32"/>
  <c r="F407" i="32"/>
  <c r="O406" i="32"/>
  <c r="N406" i="32"/>
  <c r="G406" i="32"/>
  <c r="F406" i="32"/>
  <c r="O405" i="32"/>
  <c r="N405" i="32"/>
  <c r="G405" i="32"/>
  <c r="F405" i="32"/>
  <c r="O404" i="32"/>
  <c r="N404" i="32"/>
  <c r="G404" i="32"/>
  <c r="F404" i="32"/>
  <c r="O403" i="32"/>
  <c r="N403" i="32"/>
  <c r="G403" i="32"/>
  <c r="F403" i="32"/>
  <c r="O402" i="32"/>
  <c r="N402" i="32"/>
  <c r="G402" i="32"/>
  <c r="F402" i="32"/>
  <c r="O401" i="32"/>
  <c r="N401" i="32"/>
  <c r="G401" i="32"/>
  <c r="F401" i="32"/>
  <c r="O400" i="32"/>
  <c r="N400" i="32"/>
  <c r="G400" i="32"/>
  <c r="F400" i="32"/>
  <c r="O399" i="32"/>
  <c r="N399" i="32"/>
  <c r="G399" i="32"/>
  <c r="F399" i="32"/>
  <c r="O398" i="32"/>
  <c r="N398" i="32"/>
  <c r="G398" i="32"/>
  <c r="F398" i="32"/>
  <c r="O397" i="32"/>
  <c r="N397" i="32"/>
  <c r="G397" i="32"/>
  <c r="F397" i="32"/>
  <c r="O396" i="32"/>
  <c r="N396" i="32"/>
  <c r="G396" i="32"/>
  <c r="F396" i="32"/>
  <c r="O395" i="32"/>
  <c r="N395" i="32"/>
  <c r="G395" i="32"/>
  <c r="F395" i="32"/>
  <c r="O394" i="32"/>
  <c r="N394" i="32"/>
  <c r="G394" i="32"/>
  <c r="F394" i="32"/>
  <c r="O393" i="32"/>
  <c r="N393" i="32"/>
  <c r="G393" i="32"/>
  <c r="F393" i="32"/>
  <c r="O392" i="32"/>
  <c r="N392" i="32"/>
  <c r="G392" i="32"/>
  <c r="F392" i="32"/>
  <c r="O391" i="32"/>
  <c r="N391" i="32"/>
  <c r="G391" i="32"/>
  <c r="F391" i="32"/>
  <c r="O390" i="32"/>
  <c r="G390" i="32"/>
  <c r="O385" i="32"/>
  <c r="N385" i="32"/>
  <c r="G385" i="32"/>
  <c r="F385" i="32"/>
  <c r="O384" i="32"/>
  <c r="N384" i="32"/>
  <c r="G384" i="32"/>
  <c r="F384" i="32"/>
  <c r="O383" i="32"/>
  <c r="N383" i="32"/>
  <c r="G383" i="32"/>
  <c r="F383" i="32"/>
  <c r="O382" i="32"/>
  <c r="N382" i="32"/>
  <c r="G382" i="32"/>
  <c r="F382" i="32"/>
  <c r="O381" i="32"/>
  <c r="N381" i="32"/>
  <c r="G381" i="32"/>
  <c r="F381" i="32"/>
  <c r="O380" i="32"/>
  <c r="N380" i="32"/>
  <c r="G380" i="32"/>
  <c r="F380" i="32"/>
  <c r="O379" i="32"/>
  <c r="N379" i="32"/>
  <c r="G379" i="32"/>
  <c r="F379" i="32"/>
  <c r="O378" i="32"/>
  <c r="N378" i="32"/>
  <c r="G378" i="32"/>
  <c r="F378" i="32"/>
  <c r="O377" i="32"/>
  <c r="N377" i="32"/>
  <c r="G377" i="32"/>
  <c r="F377" i="32"/>
  <c r="O376" i="32"/>
  <c r="N376" i="32"/>
  <c r="G376" i="32"/>
  <c r="F376" i="32"/>
  <c r="O375" i="32"/>
  <c r="N375" i="32"/>
  <c r="G375" i="32"/>
  <c r="F375" i="32"/>
  <c r="O374" i="32"/>
  <c r="N374" i="32"/>
  <c r="G374" i="32"/>
  <c r="F374" i="32"/>
  <c r="O373" i="32"/>
  <c r="N373" i="32"/>
  <c r="G373" i="32"/>
  <c r="F373" i="32"/>
  <c r="O372" i="32"/>
  <c r="N372" i="32"/>
  <c r="G372" i="32"/>
  <c r="F372" i="32"/>
  <c r="O371" i="32"/>
  <c r="N371" i="32"/>
  <c r="G371" i="32"/>
  <c r="F371" i="32"/>
  <c r="O370" i="32"/>
  <c r="N370" i="32"/>
  <c r="G370" i="32"/>
  <c r="F370" i="32"/>
  <c r="O369" i="32"/>
  <c r="N369" i="32"/>
  <c r="G369" i="32"/>
  <c r="F369" i="32"/>
  <c r="O368" i="32"/>
  <c r="N368" i="32"/>
  <c r="G368" i="32"/>
  <c r="F368" i="32"/>
  <c r="O367" i="32"/>
  <c r="N367" i="32"/>
  <c r="G367" i="32"/>
  <c r="F367" i="32"/>
  <c r="O366" i="32"/>
  <c r="G366" i="32"/>
  <c r="O361" i="32"/>
  <c r="N361" i="32"/>
  <c r="G361" i="32"/>
  <c r="F361" i="32"/>
  <c r="O360" i="32"/>
  <c r="N360" i="32"/>
  <c r="G360" i="32"/>
  <c r="F360" i="32"/>
  <c r="O359" i="32"/>
  <c r="N359" i="32"/>
  <c r="G359" i="32"/>
  <c r="F359" i="32"/>
  <c r="O358" i="32"/>
  <c r="N358" i="32"/>
  <c r="G358" i="32"/>
  <c r="F358" i="32"/>
  <c r="O357" i="32"/>
  <c r="N357" i="32"/>
  <c r="G357" i="32"/>
  <c r="F357" i="32"/>
  <c r="O356" i="32"/>
  <c r="N356" i="32"/>
  <c r="G356" i="32"/>
  <c r="F356" i="32"/>
  <c r="O355" i="32"/>
  <c r="N355" i="32"/>
  <c r="G355" i="32"/>
  <c r="F355" i="32"/>
  <c r="O354" i="32"/>
  <c r="N354" i="32"/>
  <c r="G354" i="32"/>
  <c r="F354" i="32"/>
  <c r="O353" i="32"/>
  <c r="N353" i="32"/>
  <c r="G353" i="32"/>
  <c r="F353" i="32"/>
  <c r="O352" i="32"/>
  <c r="N352" i="32"/>
  <c r="G352" i="32"/>
  <c r="F352" i="32"/>
  <c r="O351" i="32"/>
  <c r="N351" i="32"/>
  <c r="G351" i="32"/>
  <c r="F351" i="32"/>
  <c r="O350" i="32"/>
  <c r="N350" i="32"/>
  <c r="G350" i="32"/>
  <c r="F350" i="32"/>
  <c r="O349" i="32"/>
  <c r="N349" i="32"/>
  <c r="G349" i="32"/>
  <c r="F349" i="32"/>
  <c r="O348" i="32"/>
  <c r="N348" i="32"/>
  <c r="G348" i="32"/>
  <c r="F348" i="32"/>
  <c r="O347" i="32"/>
  <c r="N347" i="32"/>
  <c r="G347" i="32"/>
  <c r="F347" i="32"/>
  <c r="O346" i="32"/>
  <c r="N346" i="32"/>
  <c r="G346" i="32"/>
  <c r="F346" i="32"/>
  <c r="O345" i="32"/>
  <c r="N345" i="32"/>
  <c r="G345" i="32"/>
  <c r="F345" i="32"/>
  <c r="O344" i="32"/>
  <c r="N344" i="32"/>
  <c r="G344" i="32"/>
  <c r="F344" i="32"/>
  <c r="O343" i="32"/>
  <c r="N343" i="32"/>
  <c r="G343" i="32"/>
  <c r="F343" i="32"/>
  <c r="O342" i="32"/>
  <c r="G342" i="32"/>
  <c r="O337" i="32"/>
  <c r="N337" i="32"/>
  <c r="G337" i="32"/>
  <c r="F337" i="32"/>
  <c r="O336" i="32"/>
  <c r="N336" i="32"/>
  <c r="G336" i="32"/>
  <c r="F336" i="32"/>
  <c r="O335" i="32"/>
  <c r="N335" i="32"/>
  <c r="G335" i="32"/>
  <c r="F335" i="32"/>
  <c r="O334" i="32"/>
  <c r="N334" i="32"/>
  <c r="G334" i="32"/>
  <c r="F334" i="32"/>
  <c r="O333" i="32"/>
  <c r="N333" i="32"/>
  <c r="G333" i="32"/>
  <c r="F333" i="32"/>
  <c r="O332" i="32"/>
  <c r="N332" i="32"/>
  <c r="G332" i="32"/>
  <c r="F332" i="32"/>
  <c r="O331" i="32"/>
  <c r="N331" i="32"/>
  <c r="G331" i="32"/>
  <c r="F331" i="32"/>
  <c r="O330" i="32"/>
  <c r="N330" i="32"/>
  <c r="G330" i="32"/>
  <c r="F330" i="32"/>
  <c r="O329" i="32"/>
  <c r="N329" i="32"/>
  <c r="G329" i="32"/>
  <c r="F329" i="32"/>
  <c r="O328" i="32"/>
  <c r="N328" i="32"/>
  <c r="G328" i="32"/>
  <c r="F328" i="32"/>
  <c r="O327" i="32"/>
  <c r="N327" i="32"/>
  <c r="G327" i="32"/>
  <c r="F327" i="32"/>
  <c r="O326" i="32"/>
  <c r="N326" i="32"/>
  <c r="G326" i="32"/>
  <c r="F326" i="32"/>
  <c r="O325" i="32"/>
  <c r="N325" i="32"/>
  <c r="G325" i="32"/>
  <c r="F325" i="32"/>
  <c r="O324" i="32"/>
  <c r="N324" i="32"/>
  <c r="G324" i="32"/>
  <c r="F324" i="32"/>
  <c r="O323" i="32"/>
  <c r="N323" i="32"/>
  <c r="G323" i="32"/>
  <c r="F323" i="32"/>
  <c r="O322" i="32"/>
  <c r="N322" i="32"/>
  <c r="G322" i="32"/>
  <c r="F322" i="32"/>
  <c r="O321" i="32"/>
  <c r="N321" i="32"/>
  <c r="G321" i="32"/>
  <c r="F321" i="32"/>
  <c r="O320" i="32"/>
  <c r="N320" i="32"/>
  <c r="G320" i="32"/>
  <c r="F320" i="32"/>
  <c r="O319" i="32"/>
  <c r="N319" i="32"/>
  <c r="G319" i="32"/>
  <c r="F319" i="32"/>
  <c r="O318" i="32"/>
  <c r="G318" i="32"/>
  <c r="O313" i="32"/>
  <c r="N313" i="32"/>
  <c r="G313" i="32"/>
  <c r="F313" i="32"/>
  <c r="O312" i="32"/>
  <c r="N312" i="32"/>
  <c r="G312" i="32"/>
  <c r="F312" i="32"/>
  <c r="O311" i="32"/>
  <c r="N311" i="32"/>
  <c r="G311" i="32"/>
  <c r="F311" i="32"/>
  <c r="O310" i="32"/>
  <c r="N310" i="32"/>
  <c r="G310" i="32"/>
  <c r="F310" i="32"/>
  <c r="O309" i="32"/>
  <c r="N309" i="32"/>
  <c r="G309" i="32"/>
  <c r="F309" i="32"/>
  <c r="O308" i="32"/>
  <c r="N308" i="32"/>
  <c r="G308" i="32"/>
  <c r="F308" i="32"/>
  <c r="O307" i="32"/>
  <c r="N307" i="32"/>
  <c r="G307" i="32"/>
  <c r="F307" i="32"/>
  <c r="O306" i="32"/>
  <c r="N306" i="32"/>
  <c r="G306" i="32"/>
  <c r="F306" i="32"/>
  <c r="O305" i="32"/>
  <c r="N305" i="32"/>
  <c r="G305" i="32"/>
  <c r="F305" i="32"/>
  <c r="O304" i="32"/>
  <c r="N304" i="32"/>
  <c r="G304" i="32"/>
  <c r="F304" i="32"/>
  <c r="O303" i="32"/>
  <c r="N303" i="32"/>
  <c r="G303" i="32"/>
  <c r="F303" i="32"/>
  <c r="O302" i="32"/>
  <c r="N302" i="32"/>
  <c r="G302" i="32"/>
  <c r="F302" i="32"/>
  <c r="O301" i="32"/>
  <c r="N301" i="32"/>
  <c r="G301" i="32"/>
  <c r="F301" i="32"/>
  <c r="O300" i="32"/>
  <c r="N300" i="32"/>
  <c r="G300" i="32"/>
  <c r="F300" i="32"/>
  <c r="O299" i="32"/>
  <c r="N299" i="32"/>
  <c r="G299" i="32"/>
  <c r="F299" i="32"/>
  <c r="O298" i="32"/>
  <c r="N298" i="32"/>
  <c r="G298" i="32"/>
  <c r="F298" i="32"/>
  <c r="O297" i="32"/>
  <c r="N297" i="32"/>
  <c r="G297" i="32"/>
  <c r="F297" i="32"/>
  <c r="O296" i="32"/>
  <c r="N296" i="32"/>
  <c r="G296" i="32"/>
  <c r="F296" i="32"/>
  <c r="O295" i="32"/>
  <c r="N295" i="32"/>
  <c r="G295" i="32"/>
  <c r="F295" i="32"/>
  <c r="O294" i="32"/>
  <c r="G294" i="32"/>
  <c r="O289" i="32"/>
  <c r="N289" i="32"/>
  <c r="G289" i="32"/>
  <c r="F289" i="32"/>
  <c r="O288" i="32"/>
  <c r="N288" i="32"/>
  <c r="G288" i="32"/>
  <c r="F288" i="32"/>
  <c r="O287" i="32"/>
  <c r="N287" i="32"/>
  <c r="G287" i="32"/>
  <c r="F287" i="32"/>
  <c r="O286" i="32"/>
  <c r="N286" i="32"/>
  <c r="G286" i="32"/>
  <c r="F286" i="32"/>
  <c r="O285" i="32"/>
  <c r="N285" i="32"/>
  <c r="G285" i="32"/>
  <c r="F285" i="32"/>
  <c r="O284" i="32"/>
  <c r="N284" i="32"/>
  <c r="G284" i="32"/>
  <c r="F284" i="32"/>
  <c r="O283" i="32"/>
  <c r="N283" i="32"/>
  <c r="G283" i="32"/>
  <c r="F283" i="32"/>
  <c r="O282" i="32"/>
  <c r="N282" i="32"/>
  <c r="G282" i="32"/>
  <c r="F282" i="32"/>
  <c r="O281" i="32"/>
  <c r="N281" i="32"/>
  <c r="G281" i="32"/>
  <c r="F281" i="32"/>
  <c r="O280" i="32"/>
  <c r="N280" i="32"/>
  <c r="G280" i="32"/>
  <c r="F280" i="32"/>
  <c r="O279" i="32"/>
  <c r="N279" i="32"/>
  <c r="G279" i="32"/>
  <c r="F279" i="32"/>
  <c r="O278" i="32"/>
  <c r="N278" i="32"/>
  <c r="G278" i="32"/>
  <c r="F278" i="32"/>
  <c r="O277" i="32"/>
  <c r="N277" i="32"/>
  <c r="G277" i="32"/>
  <c r="F277" i="32"/>
  <c r="O276" i="32"/>
  <c r="N276" i="32"/>
  <c r="G276" i="32"/>
  <c r="F276" i="32"/>
  <c r="O275" i="32"/>
  <c r="N275" i="32"/>
  <c r="G275" i="32"/>
  <c r="F275" i="32"/>
  <c r="O274" i="32"/>
  <c r="N274" i="32"/>
  <c r="G274" i="32"/>
  <c r="F274" i="32"/>
  <c r="O273" i="32"/>
  <c r="N273" i="32"/>
  <c r="G273" i="32"/>
  <c r="F273" i="32"/>
  <c r="O272" i="32"/>
  <c r="N272" i="32"/>
  <c r="G272" i="32"/>
  <c r="F272" i="32"/>
  <c r="O271" i="32"/>
  <c r="N271" i="32"/>
  <c r="G271" i="32"/>
  <c r="F271" i="32"/>
  <c r="O270" i="32"/>
  <c r="G270" i="32"/>
  <c r="O265" i="32"/>
  <c r="N265" i="32"/>
  <c r="G265" i="32"/>
  <c r="F265" i="32"/>
  <c r="O264" i="32"/>
  <c r="N264" i="32"/>
  <c r="G264" i="32"/>
  <c r="F264" i="32"/>
  <c r="O263" i="32"/>
  <c r="N263" i="32"/>
  <c r="G263" i="32"/>
  <c r="F263" i="32"/>
  <c r="O262" i="32"/>
  <c r="N262" i="32"/>
  <c r="G262" i="32"/>
  <c r="F262" i="32"/>
  <c r="O261" i="32"/>
  <c r="N261" i="32"/>
  <c r="G261" i="32"/>
  <c r="F261" i="32"/>
  <c r="O260" i="32"/>
  <c r="N260" i="32"/>
  <c r="G260" i="32"/>
  <c r="F260" i="32"/>
  <c r="O259" i="32"/>
  <c r="N259" i="32"/>
  <c r="G259" i="32"/>
  <c r="F259" i="32"/>
  <c r="O258" i="32"/>
  <c r="N258" i="32"/>
  <c r="G258" i="32"/>
  <c r="F258" i="32"/>
  <c r="O257" i="32"/>
  <c r="N257" i="32"/>
  <c r="G257" i="32"/>
  <c r="F257" i="32"/>
  <c r="O256" i="32"/>
  <c r="N256" i="32"/>
  <c r="G256" i="32"/>
  <c r="F256" i="32"/>
  <c r="O255" i="32"/>
  <c r="N255" i="32"/>
  <c r="G255" i="32"/>
  <c r="F255" i="32"/>
  <c r="O254" i="32"/>
  <c r="N254" i="32"/>
  <c r="G254" i="32"/>
  <c r="F254" i="32"/>
  <c r="O253" i="32"/>
  <c r="N253" i="32"/>
  <c r="G253" i="32"/>
  <c r="F253" i="32"/>
  <c r="O252" i="32"/>
  <c r="N252" i="32"/>
  <c r="G252" i="32"/>
  <c r="F252" i="32"/>
  <c r="O251" i="32"/>
  <c r="N251" i="32"/>
  <c r="G251" i="32"/>
  <c r="F251" i="32"/>
  <c r="O250" i="32"/>
  <c r="N250" i="32"/>
  <c r="G250" i="32"/>
  <c r="F250" i="32"/>
  <c r="O249" i="32"/>
  <c r="N249" i="32"/>
  <c r="G249" i="32"/>
  <c r="F249" i="32"/>
  <c r="O248" i="32"/>
  <c r="N248" i="32"/>
  <c r="G248" i="32"/>
  <c r="F248" i="32"/>
  <c r="O247" i="32"/>
  <c r="N247" i="32"/>
  <c r="G247" i="32"/>
  <c r="F247" i="32"/>
  <c r="O246" i="32"/>
  <c r="G246" i="32"/>
  <c r="O241" i="32"/>
  <c r="N241" i="32"/>
  <c r="G241" i="32"/>
  <c r="F241" i="32"/>
  <c r="O240" i="32"/>
  <c r="N240" i="32"/>
  <c r="G240" i="32"/>
  <c r="F240" i="32"/>
  <c r="O239" i="32"/>
  <c r="N239" i="32"/>
  <c r="G239" i="32"/>
  <c r="F239" i="32"/>
  <c r="O238" i="32"/>
  <c r="N238" i="32"/>
  <c r="G238" i="32"/>
  <c r="F238" i="32"/>
  <c r="O237" i="32"/>
  <c r="N237" i="32"/>
  <c r="G237" i="32"/>
  <c r="F237" i="32"/>
  <c r="O236" i="32"/>
  <c r="N236" i="32"/>
  <c r="G236" i="32"/>
  <c r="F236" i="32"/>
  <c r="O235" i="32"/>
  <c r="N235" i="32"/>
  <c r="G235" i="32"/>
  <c r="F235" i="32"/>
  <c r="O234" i="32"/>
  <c r="N234" i="32"/>
  <c r="G234" i="32"/>
  <c r="F234" i="32"/>
  <c r="O233" i="32"/>
  <c r="N233" i="32"/>
  <c r="G233" i="32"/>
  <c r="F233" i="32"/>
  <c r="O232" i="32"/>
  <c r="N232" i="32"/>
  <c r="G232" i="32"/>
  <c r="F232" i="32"/>
  <c r="O231" i="32"/>
  <c r="N231" i="32"/>
  <c r="G231" i="32"/>
  <c r="F231" i="32"/>
  <c r="O230" i="32"/>
  <c r="N230" i="32"/>
  <c r="G230" i="32"/>
  <c r="F230" i="32"/>
  <c r="O229" i="32"/>
  <c r="N229" i="32"/>
  <c r="G229" i="32"/>
  <c r="F229" i="32"/>
  <c r="O228" i="32"/>
  <c r="N228" i="32"/>
  <c r="G228" i="32"/>
  <c r="F228" i="32"/>
  <c r="O227" i="32"/>
  <c r="N227" i="32"/>
  <c r="G227" i="32"/>
  <c r="F227" i="32"/>
  <c r="O226" i="32"/>
  <c r="N226" i="32"/>
  <c r="G226" i="32"/>
  <c r="F226" i="32"/>
  <c r="O225" i="32"/>
  <c r="N225" i="32"/>
  <c r="G225" i="32"/>
  <c r="F225" i="32"/>
  <c r="O224" i="32"/>
  <c r="N224" i="32"/>
  <c r="G224" i="32"/>
  <c r="F224" i="32"/>
  <c r="O223" i="32"/>
  <c r="N223" i="32"/>
  <c r="G223" i="32"/>
  <c r="F223" i="32"/>
  <c r="O222" i="32"/>
  <c r="G222" i="32"/>
  <c r="O217" i="32"/>
  <c r="N217" i="32"/>
  <c r="G217" i="32"/>
  <c r="F217" i="32"/>
  <c r="O216" i="32"/>
  <c r="N216" i="32"/>
  <c r="G216" i="32"/>
  <c r="F216" i="32"/>
  <c r="O215" i="32"/>
  <c r="N215" i="32"/>
  <c r="G215" i="32"/>
  <c r="F215" i="32"/>
  <c r="O214" i="32"/>
  <c r="N214" i="32"/>
  <c r="G214" i="32"/>
  <c r="F214" i="32"/>
  <c r="O213" i="32"/>
  <c r="N213" i="32"/>
  <c r="G213" i="32"/>
  <c r="F213" i="32"/>
  <c r="O212" i="32"/>
  <c r="N212" i="32"/>
  <c r="G212" i="32"/>
  <c r="F212" i="32"/>
  <c r="O211" i="32"/>
  <c r="N211" i="32"/>
  <c r="G211" i="32"/>
  <c r="F211" i="32"/>
  <c r="O210" i="32"/>
  <c r="N210" i="32"/>
  <c r="G210" i="32"/>
  <c r="F210" i="32"/>
  <c r="O209" i="32"/>
  <c r="N209" i="32"/>
  <c r="G209" i="32"/>
  <c r="F209" i="32"/>
  <c r="O208" i="32"/>
  <c r="N208" i="32"/>
  <c r="G208" i="32"/>
  <c r="F208" i="32"/>
  <c r="O207" i="32"/>
  <c r="N207" i="32"/>
  <c r="G207" i="32"/>
  <c r="F207" i="32"/>
  <c r="O206" i="32"/>
  <c r="N206" i="32"/>
  <c r="G206" i="32"/>
  <c r="F206" i="32"/>
  <c r="O205" i="32"/>
  <c r="N205" i="32"/>
  <c r="G205" i="32"/>
  <c r="F205" i="32"/>
  <c r="O204" i="32"/>
  <c r="N204" i="32"/>
  <c r="G204" i="32"/>
  <c r="F204" i="32"/>
  <c r="O203" i="32"/>
  <c r="N203" i="32"/>
  <c r="G203" i="32"/>
  <c r="F203" i="32"/>
  <c r="O202" i="32"/>
  <c r="N202" i="32"/>
  <c r="G202" i="32"/>
  <c r="F202" i="32"/>
  <c r="O201" i="32"/>
  <c r="N201" i="32"/>
  <c r="G201" i="32"/>
  <c r="F201" i="32"/>
  <c r="O200" i="32"/>
  <c r="N200" i="32"/>
  <c r="G200" i="32"/>
  <c r="F200" i="32"/>
  <c r="O199" i="32"/>
  <c r="N199" i="32"/>
  <c r="G199" i="32"/>
  <c r="F199" i="32"/>
  <c r="O198" i="32"/>
  <c r="G198" i="32"/>
  <c r="O193" i="32"/>
  <c r="N193" i="32"/>
  <c r="G193" i="32"/>
  <c r="F193" i="32"/>
  <c r="O192" i="32"/>
  <c r="N192" i="32"/>
  <c r="G192" i="32"/>
  <c r="F192" i="32"/>
  <c r="O191" i="32"/>
  <c r="N191" i="32"/>
  <c r="G191" i="32"/>
  <c r="F191" i="32"/>
  <c r="O190" i="32"/>
  <c r="N190" i="32"/>
  <c r="G190" i="32"/>
  <c r="F190" i="32"/>
  <c r="O189" i="32"/>
  <c r="N189" i="32"/>
  <c r="G189" i="32"/>
  <c r="F189" i="32"/>
  <c r="O188" i="32"/>
  <c r="N188" i="32"/>
  <c r="G188" i="32"/>
  <c r="F188" i="32"/>
  <c r="O187" i="32"/>
  <c r="N187" i="32"/>
  <c r="G187" i="32"/>
  <c r="F187" i="32"/>
  <c r="O186" i="32"/>
  <c r="N186" i="32"/>
  <c r="G186" i="32"/>
  <c r="F186" i="32"/>
  <c r="O185" i="32"/>
  <c r="N185" i="32"/>
  <c r="G185" i="32"/>
  <c r="F185" i="32"/>
  <c r="O184" i="32"/>
  <c r="N184" i="32"/>
  <c r="G184" i="32"/>
  <c r="F184" i="32"/>
  <c r="O183" i="32"/>
  <c r="N183" i="32"/>
  <c r="G183" i="32"/>
  <c r="F183" i="32"/>
  <c r="O182" i="32"/>
  <c r="N182" i="32"/>
  <c r="G182" i="32"/>
  <c r="F182" i="32"/>
  <c r="O181" i="32"/>
  <c r="N181" i="32"/>
  <c r="G181" i="32"/>
  <c r="F181" i="32"/>
  <c r="O180" i="32"/>
  <c r="N180" i="32"/>
  <c r="G180" i="32"/>
  <c r="F180" i="32"/>
  <c r="O179" i="32"/>
  <c r="N179" i="32"/>
  <c r="G179" i="32"/>
  <c r="F179" i="32"/>
  <c r="O178" i="32"/>
  <c r="N178" i="32"/>
  <c r="G178" i="32"/>
  <c r="F178" i="32"/>
  <c r="O177" i="32"/>
  <c r="N177" i="32"/>
  <c r="G177" i="32"/>
  <c r="F177" i="32"/>
  <c r="O176" i="32"/>
  <c r="N176" i="32"/>
  <c r="G176" i="32"/>
  <c r="F176" i="32"/>
  <c r="O175" i="32"/>
  <c r="N175" i="32"/>
  <c r="G175" i="32"/>
  <c r="F175" i="32"/>
  <c r="O174" i="32"/>
  <c r="G174" i="32"/>
  <c r="O169" i="32"/>
  <c r="N169" i="32"/>
  <c r="G169" i="32"/>
  <c r="F169" i="32"/>
  <c r="O168" i="32"/>
  <c r="N168" i="32"/>
  <c r="G168" i="32"/>
  <c r="F168" i="32"/>
  <c r="O167" i="32"/>
  <c r="N167" i="32"/>
  <c r="G167" i="32"/>
  <c r="F167" i="32"/>
  <c r="O166" i="32"/>
  <c r="N166" i="32"/>
  <c r="G166" i="32"/>
  <c r="F166" i="32"/>
  <c r="O165" i="32"/>
  <c r="N165" i="32"/>
  <c r="G165" i="32"/>
  <c r="F165" i="32"/>
  <c r="O164" i="32"/>
  <c r="N164" i="32"/>
  <c r="G164" i="32"/>
  <c r="F164" i="32"/>
  <c r="O163" i="32"/>
  <c r="N163" i="32"/>
  <c r="G163" i="32"/>
  <c r="F163" i="32"/>
  <c r="O162" i="32"/>
  <c r="N162" i="32"/>
  <c r="G162" i="32"/>
  <c r="F162" i="32"/>
  <c r="O161" i="32"/>
  <c r="N161" i="32"/>
  <c r="G161" i="32"/>
  <c r="F161" i="32"/>
  <c r="O160" i="32"/>
  <c r="N160" i="32"/>
  <c r="G160" i="32"/>
  <c r="F160" i="32"/>
  <c r="O159" i="32"/>
  <c r="N159" i="32"/>
  <c r="G159" i="32"/>
  <c r="F159" i="32"/>
  <c r="O158" i="32"/>
  <c r="N158" i="32"/>
  <c r="G158" i="32"/>
  <c r="F158" i="32"/>
  <c r="O157" i="32"/>
  <c r="N157" i="32"/>
  <c r="G157" i="32"/>
  <c r="F157" i="32"/>
  <c r="O156" i="32"/>
  <c r="N156" i="32"/>
  <c r="G156" i="32"/>
  <c r="F156" i="32"/>
  <c r="O155" i="32"/>
  <c r="N155" i="32"/>
  <c r="G155" i="32"/>
  <c r="F155" i="32"/>
  <c r="O154" i="32"/>
  <c r="N154" i="32"/>
  <c r="G154" i="32"/>
  <c r="F154" i="32"/>
  <c r="O153" i="32"/>
  <c r="N153" i="32"/>
  <c r="G153" i="32"/>
  <c r="F153" i="32"/>
  <c r="O152" i="32"/>
  <c r="N152" i="32"/>
  <c r="G152" i="32"/>
  <c r="F152" i="32"/>
  <c r="O151" i="32"/>
  <c r="N151" i="32"/>
  <c r="G151" i="32"/>
  <c r="F151" i="32"/>
  <c r="O150" i="32"/>
  <c r="G150" i="32"/>
  <c r="O145" i="32"/>
  <c r="N145" i="32"/>
  <c r="G145" i="32"/>
  <c r="F145" i="32"/>
  <c r="O144" i="32"/>
  <c r="N144" i="32"/>
  <c r="G144" i="32"/>
  <c r="F144" i="32"/>
  <c r="O143" i="32"/>
  <c r="N143" i="32"/>
  <c r="G143" i="32"/>
  <c r="F143" i="32"/>
  <c r="O142" i="32"/>
  <c r="N142" i="32"/>
  <c r="G142" i="32"/>
  <c r="F142" i="32"/>
  <c r="O141" i="32"/>
  <c r="N141" i="32"/>
  <c r="G141" i="32"/>
  <c r="F141" i="32"/>
  <c r="O140" i="32"/>
  <c r="N140" i="32"/>
  <c r="G140" i="32"/>
  <c r="F140" i="32"/>
  <c r="O139" i="32"/>
  <c r="N139" i="32"/>
  <c r="G139" i="32"/>
  <c r="F139" i="32"/>
  <c r="O138" i="32"/>
  <c r="N138" i="32"/>
  <c r="G138" i="32"/>
  <c r="F138" i="32"/>
  <c r="O137" i="32"/>
  <c r="N137" i="32"/>
  <c r="G137" i="32"/>
  <c r="F137" i="32"/>
  <c r="O136" i="32"/>
  <c r="N136" i="32"/>
  <c r="G136" i="32"/>
  <c r="F136" i="32"/>
  <c r="O135" i="32"/>
  <c r="N135" i="32"/>
  <c r="G135" i="32"/>
  <c r="F135" i="32"/>
  <c r="O134" i="32"/>
  <c r="N134" i="32"/>
  <c r="G134" i="32"/>
  <c r="F134" i="32"/>
  <c r="O133" i="32"/>
  <c r="N133" i="32"/>
  <c r="G133" i="32"/>
  <c r="F133" i="32"/>
  <c r="O132" i="32"/>
  <c r="N132" i="32"/>
  <c r="G132" i="32"/>
  <c r="F132" i="32"/>
  <c r="O131" i="32"/>
  <c r="N131" i="32"/>
  <c r="G131" i="32"/>
  <c r="F131" i="32"/>
  <c r="O130" i="32"/>
  <c r="N130" i="32"/>
  <c r="G130" i="32"/>
  <c r="F130" i="32"/>
  <c r="O129" i="32"/>
  <c r="N129" i="32"/>
  <c r="G129" i="32"/>
  <c r="F129" i="32"/>
  <c r="O128" i="32"/>
  <c r="N128" i="32"/>
  <c r="G128" i="32"/>
  <c r="F128" i="32"/>
  <c r="O127" i="32"/>
  <c r="N127" i="32"/>
  <c r="G127" i="32"/>
  <c r="F127" i="32"/>
  <c r="O126" i="32"/>
  <c r="G126" i="32"/>
  <c r="O121" i="32"/>
  <c r="N121" i="32"/>
  <c r="G121" i="32"/>
  <c r="F121" i="32"/>
  <c r="O120" i="32"/>
  <c r="N120" i="32"/>
  <c r="G120" i="32"/>
  <c r="F120" i="32"/>
  <c r="O119" i="32"/>
  <c r="N119" i="32"/>
  <c r="G119" i="32"/>
  <c r="F119" i="32"/>
  <c r="O118" i="32"/>
  <c r="N118" i="32"/>
  <c r="G118" i="32"/>
  <c r="F118" i="32"/>
  <c r="O117" i="32"/>
  <c r="N117" i="32"/>
  <c r="G117" i="32"/>
  <c r="F117" i="32"/>
  <c r="O116" i="32"/>
  <c r="N116" i="32"/>
  <c r="G116" i="32"/>
  <c r="F116" i="32"/>
  <c r="O115" i="32"/>
  <c r="N115" i="32"/>
  <c r="G115" i="32"/>
  <c r="F115" i="32"/>
  <c r="O114" i="32"/>
  <c r="N114" i="32"/>
  <c r="G114" i="32"/>
  <c r="F114" i="32"/>
  <c r="O113" i="32"/>
  <c r="N113" i="32"/>
  <c r="G113" i="32"/>
  <c r="F113" i="32"/>
  <c r="O112" i="32"/>
  <c r="N112" i="32"/>
  <c r="G112" i="32"/>
  <c r="F112" i="32"/>
  <c r="O111" i="32"/>
  <c r="N111" i="32"/>
  <c r="G111" i="32"/>
  <c r="F111" i="32"/>
  <c r="O110" i="32"/>
  <c r="N110" i="32"/>
  <c r="G110" i="32"/>
  <c r="F110" i="32"/>
  <c r="O109" i="32"/>
  <c r="N109" i="32"/>
  <c r="G109" i="32"/>
  <c r="F109" i="32"/>
  <c r="O108" i="32"/>
  <c r="N108" i="32"/>
  <c r="G108" i="32"/>
  <c r="F108" i="32"/>
  <c r="O107" i="32"/>
  <c r="N107" i="32"/>
  <c r="G107" i="32"/>
  <c r="F107" i="32"/>
  <c r="O106" i="32"/>
  <c r="N106" i="32"/>
  <c r="G106" i="32"/>
  <c r="F106" i="32"/>
  <c r="O105" i="32"/>
  <c r="N105" i="32"/>
  <c r="G105" i="32"/>
  <c r="F105" i="32"/>
  <c r="O104" i="32"/>
  <c r="N104" i="32"/>
  <c r="G104" i="32"/>
  <c r="F104" i="32"/>
  <c r="O103" i="32"/>
  <c r="N103" i="32"/>
  <c r="G103" i="32"/>
  <c r="F103" i="32"/>
  <c r="O102" i="32"/>
  <c r="G102" i="32"/>
  <c r="O97" i="32"/>
  <c r="N97" i="32"/>
  <c r="G97" i="32"/>
  <c r="F97" i="32"/>
  <c r="O96" i="32"/>
  <c r="N96" i="32"/>
  <c r="G96" i="32"/>
  <c r="F96" i="32"/>
  <c r="O95" i="32"/>
  <c r="N95" i="32"/>
  <c r="G95" i="32"/>
  <c r="F95" i="32"/>
  <c r="O94" i="32"/>
  <c r="N94" i="32"/>
  <c r="G94" i="32"/>
  <c r="F94" i="32"/>
  <c r="O93" i="32"/>
  <c r="N93" i="32"/>
  <c r="G93" i="32"/>
  <c r="F93" i="32"/>
  <c r="O92" i="32"/>
  <c r="N92" i="32"/>
  <c r="G92" i="32"/>
  <c r="F92" i="32"/>
  <c r="O91" i="32"/>
  <c r="N91" i="32"/>
  <c r="G91" i="32"/>
  <c r="F91" i="32"/>
  <c r="O90" i="32"/>
  <c r="N90" i="32"/>
  <c r="G90" i="32"/>
  <c r="F90" i="32"/>
  <c r="O89" i="32"/>
  <c r="N89" i="32"/>
  <c r="G89" i="32"/>
  <c r="F89" i="32"/>
  <c r="O88" i="32"/>
  <c r="N88" i="32"/>
  <c r="G88" i="32"/>
  <c r="F88" i="32"/>
  <c r="O87" i="32"/>
  <c r="N87" i="32"/>
  <c r="G87" i="32"/>
  <c r="F87" i="32"/>
  <c r="O86" i="32"/>
  <c r="N86" i="32"/>
  <c r="G86" i="32"/>
  <c r="F86" i="32"/>
  <c r="O85" i="32"/>
  <c r="N85" i="32"/>
  <c r="G85" i="32"/>
  <c r="F85" i="32"/>
  <c r="O84" i="32"/>
  <c r="N84" i="32"/>
  <c r="G84" i="32"/>
  <c r="F84" i="32"/>
  <c r="O83" i="32"/>
  <c r="N83" i="32"/>
  <c r="G83" i="32"/>
  <c r="F83" i="32"/>
  <c r="O82" i="32"/>
  <c r="N82" i="32"/>
  <c r="G82" i="32"/>
  <c r="F82" i="32"/>
  <c r="O81" i="32"/>
  <c r="N81" i="32"/>
  <c r="G81" i="32"/>
  <c r="F81" i="32"/>
  <c r="O80" i="32"/>
  <c r="N80" i="32"/>
  <c r="G80" i="32"/>
  <c r="F80" i="32"/>
  <c r="O79" i="32"/>
  <c r="N79" i="32"/>
  <c r="G79" i="32"/>
  <c r="F79" i="32"/>
  <c r="O78" i="32"/>
  <c r="G78" i="32"/>
  <c r="O73" i="32"/>
  <c r="N73" i="32"/>
  <c r="G73" i="32"/>
  <c r="F73" i="32"/>
  <c r="O72" i="32"/>
  <c r="N72" i="32"/>
  <c r="G72" i="32"/>
  <c r="F72" i="32"/>
  <c r="O71" i="32"/>
  <c r="N71" i="32"/>
  <c r="G71" i="32"/>
  <c r="F71" i="32"/>
  <c r="O70" i="32"/>
  <c r="N70" i="32"/>
  <c r="G70" i="32"/>
  <c r="F70" i="32"/>
  <c r="O69" i="32"/>
  <c r="N69" i="32"/>
  <c r="G69" i="32"/>
  <c r="F69" i="32"/>
  <c r="O68" i="32"/>
  <c r="N68" i="32"/>
  <c r="G68" i="32"/>
  <c r="F68" i="32"/>
  <c r="O67" i="32"/>
  <c r="N67" i="32"/>
  <c r="G67" i="32"/>
  <c r="F67" i="32"/>
  <c r="O66" i="32"/>
  <c r="N66" i="32"/>
  <c r="G66" i="32"/>
  <c r="F66" i="32"/>
  <c r="O65" i="32"/>
  <c r="N65" i="32"/>
  <c r="G65" i="32"/>
  <c r="F65" i="32"/>
  <c r="O64" i="32"/>
  <c r="N64" i="32"/>
  <c r="G64" i="32"/>
  <c r="F64" i="32"/>
  <c r="O63" i="32"/>
  <c r="N63" i="32"/>
  <c r="G63" i="32"/>
  <c r="F63" i="32"/>
  <c r="O62" i="32"/>
  <c r="N62" i="32"/>
  <c r="G62" i="32"/>
  <c r="F62" i="32"/>
  <c r="O61" i="32"/>
  <c r="N61" i="32"/>
  <c r="G61" i="32"/>
  <c r="F61" i="32"/>
  <c r="O60" i="32"/>
  <c r="N60" i="32"/>
  <c r="G60" i="32"/>
  <c r="F60" i="32"/>
  <c r="O59" i="32"/>
  <c r="N59" i="32"/>
  <c r="G59" i="32"/>
  <c r="F59" i="32"/>
  <c r="O58" i="32"/>
  <c r="N58" i="32"/>
  <c r="G58" i="32"/>
  <c r="F58" i="32"/>
  <c r="O57" i="32"/>
  <c r="N57" i="32"/>
  <c r="G57" i="32"/>
  <c r="F57" i="32"/>
  <c r="O56" i="32"/>
  <c r="N56" i="32"/>
  <c r="G56" i="32"/>
  <c r="F56" i="32"/>
  <c r="O55" i="32"/>
  <c r="N55" i="32"/>
  <c r="G55" i="32"/>
  <c r="F55" i="32"/>
  <c r="O54" i="32"/>
  <c r="G54" i="32"/>
  <c r="O49" i="32"/>
  <c r="N49" i="32"/>
  <c r="G49" i="32"/>
  <c r="F49" i="32"/>
  <c r="O48" i="32"/>
  <c r="N48" i="32"/>
  <c r="G48" i="32"/>
  <c r="F48" i="32"/>
  <c r="O47" i="32"/>
  <c r="N47" i="32"/>
  <c r="G47" i="32"/>
  <c r="F47" i="32"/>
  <c r="O46" i="32"/>
  <c r="N46" i="32"/>
  <c r="G46" i="32"/>
  <c r="F46" i="32"/>
  <c r="O45" i="32"/>
  <c r="N45" i="32"/>
  <c r="G45" i="32"/>
  <c r="F45" i="32"/>
  <c r="O44" i="32"/>
  <c r="N44" i="32"/>
  <c r="G44" i="32"/>
  <c r="F44" i="32"/>
  <c r="O43" i="32"/>
  <c r="N43" i="32"/>
  <c r="G43" i="32"/>
  <c r="F43" i="32"/>
  <c r="O42" i="32"/>
  <c r="N42" i="32"/>
  <c r="G42" i="32"/>
  <c r="F42" i="32"/>
  <c r="O41" i="32"/>
  <c r="N41" i="32"/>
  <c r="G41" i="32"/>
  <c r="F41" i="32"/>
  <c r="O40" i="32"/>
  <c r="N40" i="32"/>
  <c r="G40" i="32"/>
  <c r="F40" i="32"/>
  <c r="O39" i="32"/>
  <c r="N39" i="32"/>
  <c r="G39" i="32"/>
  <c r="F39" i="32"/>
  <c r="O38" i="32"/>
  <c r="N38" i="32"/>
  <c r="G38" i="32"/>
  <c r="F38" i="32"/>
  <c r="O37" i="32"/>
  <c r="N37" i="32"/>
  <c r="G37" i="32"/>
  <c r="F37" i="32"/>
  <c r="O36" i="32"/>
  <c r="N36" i="32"/>
  <c r="G36" i="32"/>
  <c r="F36" i="32"/>
  <c r="O35" i="32"/>
  <c r="N35" i="32"/>
  <c r="G35" i="32"/>
  <c r="F35" i="32"/>
  <c r="O34" i="32"/>
  <c r="N34" i="32"/>
  <c r="G34" i="32"/>
  <c r="F34" i="32"/>
  <c r="O33" i="32"/>
  <c r="N33" i="32"/>
  <c r="G33" i="32"/>
  <c r="F33" i="32"/>
  <c r="O32" i="32"/>
  <c r="N32" i="32"/>
  <c r="G32" i="32"/>
  <c r="F32" i="32"/>
  <c r="O31" i="32"/>
  <c r="N31" i="32"/>
  <c r="G31" i="32"/>
  <c r="F31" i="32"/>
  <c r="O30" i="32"/>
  <c r="G30" i="32"/>
  <c r="O25" i="32"/>
  <c r="N25" i="32"/>
  <c r="G25" i="32"/>
  <c r="F25" i="32"/>
  <c r="O24" i="32"/>
  <c r="N24" i="32"/>
  <c r="G24" i="32"/>
  <c r="F24" i="32"/>
  <c r="O23" i="32"/>
  <c r="N23" i="32"/>
  <c r="G23" i="32"/>
  <c r="F23" i="32"/>
  <c r="O22" i="32"/>
  <c r="N22" i="32"/>
  <c r="G22" i="32"/>
  <c r="F22" i="32"/>
  <c r="O21" i="32"/>
  <c r="N21" i="32"/>
  <c r="G21" i="32"/>
  <c r="F21" i="32"/>
  <c r="O20" i="32"/>
  <c r="N20" i="32"/>
  <c r="G20" i="32"/>
  <c r="F20" i="32"/>
  <c r="O19" i="32"/>
  <c r="N19" i="32"/>
  <c r="G19" i="32"/>
  <c r="F19" i="32"/>
  <c r="O18" i="32"/>
  <c r="N18" i="32"/>
  <c r="G18" i="32"/>
  <c r="F18" i="32"/>
  <c r="O17" i="32"/>
  <c r="N17" i="32"/>
  <c r="G17" i="32"/>
  <c r="F17" i="32"/>
  <c r="O16" i="32"/>
  <c r="N16" i="32"/>
  <c r="G16" i="32"/>
  <c r="F16" i="32"/>
  <c r="O15" i="32"/>
  <c r="N15" i="32"/>
  <c r="G15" i="32"/>
  <c r="F15" i="32"/>
  <c r="O14" i="32"/>
  <c r="N14" i="32"/>
  <c r="G14" i="32"/>
  <c r="F14" i="32"/>
  <c r="O13" i="32"/>
  <c r="N13" i="32"/>
  <c r="G13" i="32"/>
  <c r="F13" i="32"/>
  <c r="O12" i="32"/>
  <c r="N12" i="32"/>
  <c r="G12" i="32"/>
  <c r="F12" i="32"/>
  <c r="O11" i="32"/>
  <c r="N11" i="32"/>
  <c r="G11" i="32"/>
  <c r="F11" i="32"/>
  <c r="O10" i="32"/>
  <c r="N10" i="32"/>
  <c r="G10" i="32"/>
  <c r="F10" i="32"/>
  <c r="O9" i="32"/>
  <c r="N9" i="32"/>
  <c r="G9" i="32"/>
  <c r="F9" i="32"/>
  <c r="O8" i="32"/>
  <c r="N8" i="32"/>
  <c r="G8" i="32"/>
  <c r="F8" i="32"/>
  <c r="O7" i="32"/>
  <c r="N7" i="32"/>
  <c r="G7" i="32"/>
  <c r="F7" i="32"/>
  <c r="O6" i="32"/>
  <c r="G6" i="32"/>
  <c r="O121" i="31"/>
  <c r="N121" i="31"/>
  <c r="G121" i="31"/>
  <c r="F121" i="31"/>
  <c r="O120" i="31"/>
  <c r="N120" i="31"/>
  <c r="G120" i="31"/>
  <c r="F120" i="31"/>
  <c r="O119" i="31"/>
  <c r="N119" i="31"/>
  <c r="G119" i="31"/>
  <c r="F119" i="31"/>
  <c r="O118" i="31"/>
  <c r="N118" i="31"/>
  <c r="G118" i="31"/>
  <c r="F118" i="31"/>
  <c r="O117" i="31"/>
  <c r="N117" i="31"/>
  <c r="G117" i="31"/>
  <c r="F117" i="31"/>
  <c r="O116" i="31"/>
  <c r="N116" i="31"/>
  <c r="G116" i="31"/>
  <c r="F116" i="31"/>
  <c r="O115" i="31"/>
  <c r="N115" i="31"/>
  <c r="G115" i="31"/>
  <c r="F115" i="31"/>
  <c r="O114" i="31"/>
  <c r="N114" i="31"/>
  <c r="G114" i="31"/>
  <c r="F114" i="31"/>
  <c r="O113" i="31"/>
  <c r="N113" i="31"/>
  <c r="G113" i="31"/>
  <c r="F113" i="31"/>
  <c r="O112" i="31"/>
  <c r="N112" i="31"/>
  <c r="G112" i="31"/>
  <c r="F112" i="31"/>
  <c r="O111" i="31"/>
  <c r="N111" i="31"/>
  <c r="G111" i="31"/>
  <c r="F111" i="31"/>
  <c r="O110" i="31"/>
  <c r="N110" i="31"/>
  <c r="G110" i="31"/>
  <c r="F110" i="31"/>
  <c r="O109" i="31"/>
  <c r="N109" i="31"/>
  <c r="G109" i="31"/>
  <c r="F109" i="31"/>
  <c r="O108" i="31"/>
  <c r="N108" i="31"/>
  <c r="G108" i="31"/>
  <c r="F108" i="31"/>
  <c r="O107" i="31"/>
  <c r="N107" i="31"/>
  <c r="G107" i="31"/>
  <c r="F107" i="31"/>
  <c r="O106" i="31"/>
  <c r="N106" i="31"/>
  <c r="G106" i="31"/>
  <c r="F106" i="31"/>
  <c r="O105" i="31"/>
  <c r="N105" i="31"/>
  <c r="G105" i="31"/>
  <c r="F105" i="31"/>
  <c r="O104" i="31"/>
  <c r="N104" i="31"/>
  <c r="G104" i="31"/>
  <c r="F104" i="31"/>
  <c r="O103" i="31"/>
  <c r="N103" i="31"/>
  <c r="G103" i="31"/>
  <c r="F103" i="31"/>
  <c r="O102" i="31"/>
  <c r="G102" i="31"/>
  <c r="O97" i="31"/>
  <c r="N97" i="31"/>
  <c r="G97" i="31"/>
  <c r="F97" i="31"/>
  <c r="O96" i="31"/>
  <c r="N96" i="31"/>
  <c r="G96" i="31"/>
  <c r="F96" i="31"/>
  <c r="O95" i="31"/>
  <c r="N95" i="31"/>
  <c r="G95" i="31"/>
  <c r="F95" i="31"/>
  <c r="O94" i="31"/>
  <c r="N94" i="31"/>
  <c r="G94" i="31"/>
  <c r="F94" i="31"/>
  <c r="O93" i="31"/>
  <c r="N93" i="31"/>
  <c r="G93" i="31"/>
  <c r="F93" i="31"/>
  <c r="O92" i="31"/>
  <c r="N92" i="31"/>
  <c r="G92" i="31"/>
  <c r="F92" i="31"/>
  <c r="O91" i="31"/>
  <c r="N91" i="31"/>
  <c r="G91" i="31"/>
  <c r="F91" i="31"/>
  <c r="O90" i="31"/>
  <c r="N90" i="31"/>
  <c r="G90" i="31"/>
  <c r="F90" i="31"/>
  <c r="O89" i="31"/>
  <c r="N89" i="31"/>
  <c r="G89" i="31"/>
  <c r="F89" i="31"/>
  <c r="O88" i="31"/>
  <c r="N88" i="31"/>
  <c r="G88" i="31"/>
  <c r="F88" i="31"/>
  <c r="O87" i="31"/>
  <c r="N87" i="31"/>
  <c r="G87" i="31"/>
  <c r="F87" i="31"/>
  <c r="O86" i="31"/>
  <c r="N86" i="31"/>
  <c r="G86" i="31"/>
  <c r="F86" i="31"/>
  <c r="O85" i="31"/>
  <c r="N85" i="31"/>
  <c r="G85" i="31"/>
  <c r="F85" i="31"/>
  <c r="O84" i="31"/>
  <c r="N84" i="31"/>
  <c r="G84" i="31"/>
  <c r="F84" i="31"/>
  <c r="O83" i="31"/>
  <c r="N83" i="31"/>
  <c r="G83" i="31"/>
  <c r="F83" i="31"/>
  <c r="O82" i="31"/>
  <c r="N82" i="31"/>
  <c r="G82" i="31"/>
  <c r="F82" i="31"/>
  <c r="O81" i="31"/>
  <c r="N81" i="31"/>
  <c r="G81" i="31"/>
  <c r="F81" i="31"/>
  <c r="O80" i="31"/>
  <c r="N80" i="31"/>
  <c r="G80" i="31"/>
  <c r="F80" i="31"/>
  <c r="O79" i="31"/>
  <c r="N79" i="31"/>
  <c r="G79" i="31"/>
  <c r="F79" i="31"/>
  <c r="O78" i="31"/>
  <c r="G78" i="31"/>
  <c r="O73" i="31"/>
  <c r="G73" i="31"/>
  <c r="O72" i="31"/>
  <c r="G72" i="31"/>
  <c r="O71" i="31"/>
  <c r="G71" i="31"/>
  <c r="O70" i="31"/>
  <c r="G70" i="31"/>
  <c r="O69" i="31"/>
  <c r="G69" i="31"/>
  <c r="O68" i="31"/>
  <c r="G68" i="31"/>
  <c r="O67" i="31"/>
  <c r="G67" i="31"/>
  <c r="O66" i="31"/>
  <c r="G66" i="31"/>
  <c r="O65" i="31"/>
  <c r="G65" i="31"/>
  <c r="O64" i="31"/>
  <c r="G64" i="31"/>
  <c r="O63" i="31"/>
  <c r="G63" i="31"/>
  <c r="O62" i="31"/>
  <c r="G62" i="31"/>
  <c r="O61" i="31"/>
  <c r="G61" i="31"/>
  <c r="O60" i="31"/>
  <c r="G60" i="31"/>
  <c r="O59" i="31"/>
  <c r="G59" i="31"/>
  <c r="O58" i="31"/>
  <c r="G58" i="31"/>
  <c r="O57" i="31"/>
  <c r="G57" i="31"/>
  <c r="O56" i="31"/>
  <c r="G56" i="31"/>
  <c r="O55" i="31"/>
  <c r="N55" i="31"/>
  <c r="G55" i="31"/>
  <c r="F55" i="31"/>
  <c r="O54" i="31"/>
  <c r="G54" i="31"/>
  <c r="O49" i="31"/>
  <c r="N49" i="31"/>
  <c r="G49" i="31"/>
  <c r="F49" i="31"/>
  <c r="O48" i="31"/>
  <c r="N48" i="31"/>
  <c r="G48" i="31"/>
  <c r="F48" i="31"/>
  <c r="O47" i="31"/>
  <c r="N47" i="31"/>
  <c r="G47" i="31"/>
  <c r="F47" i="31"/>
  <c r="O46" i="31"/>
  <c r="N46" i="31"/>
  <c r="G46" i="31"/>
  <c r="F46" i="31"/>
  <c r="O45" i="31"/>
  <c r="N45" i="31"/>
  <c r="G45" i="31"/>
  <c r="F45" i="31"/>
  <c r="O44" i="31"/>
  <c r="N44" i="31"/>
  <c r="G44" i="31"/>
  <c r="F44" i="31"/>
  <c r="O43" i="31"/>
  <c r="N43" i="31"/>
  <c r="G43" i="31"/>
  <c r="F43" i="31"/>
  <c r="O42" i="31"/>
  <c r="N42" i="31"/>
  <c r="G42" i="31"/>
  <c r="F42" i="31"/>
  <c r="O41" i="31"/>
  <c r="N41" i="31"/>
  <c r="G41" i="31"/>
  <c r="F41" i="31"/>
  <c r="O40" i="31"/>
  <c r="N40" i="31"/>
  <c r="G40" i="31"/>
  <c r="F40" i="31"/>
  <c r="O39" i="31"/>
  <c r="N39" i="31"/>
  <c r="G39" i="31"/>
  <c r="F39" i="31"/>
  <c r="O38" i="31"/>
  <c r="N38" i="31"/>
  <c r="G38" i="31"/>
  <c r="F38" i="31"/>
  <c r="O37" i="31"/>
  <c r="N37" i="31"/>
  <c r="G37" i="31"/>
  <c r="F37" i="31"/>
  <c r="O36" i="31"/>
  <c r="N36" i="31"/>
  <c r="G36" i="31"/>
  <c r="F36" i="31"/>
  <c r="O35" i="31"/>
  <c r="N35" i="31"/>
  <c r="G35" i="31"/>
  <c r="F35" i="31"/>
  <c r="O34" i="31"/>
  <c r="N34" i="31"/>
  <c r="G34" i="31"/>
  <c r="F34" i="31"/>
  <c r="O33" i="31"/>
  <c r="N33" i="31"/>
  <c r="G33" i="31"/>
  <c r="F33" i="31"/>
  <c r="O32" i="31"/>
  <c r="N32" i="31"/>
  <c r="G32" i="31"/>
  <c r="F32" i="31"/>
  <c r="O31" i="31"/>
  <c r="N31" i="31"/>
  <c r="G31" i="31"/>
  <c r="F31" i="31"/>
  <c r="O30" i="31"/>
  <c r="G30" i="31"/>
  <c r="O25" i="31"/>
  <c r="N25" i="31"/>
  <c r="G25" i="31"/>
  <c r="F25" i="31"/>
  <c r="O24" i="31"/>
  <c r="N24" i="31"/>
  <c r="G24" i="31"/>
  <c r="F24" i="31"/>
  <c r="O23" i="31"/>
  <c r="N23" i="31"/>
  <c r="G23" i="31"/>
  <c r="F23" i="31"/>
  <c r="O22" i="31"/>
  <c r="N22" i="31"/>
  <c r="G22" i="31"/>
  <c r="F22" i="31"/>
  <c r="O21" i="31"/>
  <c r="N21" i="31"/>
  <c r="G21" i="31"/>
  <c r="F21" i="31"/>
  <c r="O20" i="31"/>
  <c r="N20" i="31"/>
  <c r="G20" i="31"/>
  <c r="F20" i="31"/>
  <c r="O19" i="31"/>
  <c r="N19" i="31"/>
  <c r="G19" i="31"/>
  <c r="F19" i="31"/>
  <c r="O18" i="31"/>
  <c r="N18" i="31"/>
  <c r="G18" i="31"/>
  <c r="F18" i="31"/>
  <c r="O17" i="31"/>
  <c r="N17" i="31"/>
  <c r="G17" i="31"/>
  <c r="F17" i="31"/>
  <c r="O16" i="31"/>
  <c r="N16" i="31"/>
  <c r="G16" i="31"/>
  <c r="F16" i="31"/>
  <c r="O15" i="31"/>
  <c r="N15" i="31"/>
  <c r="G15" i="31"/>
  <c r="F15" i="31"/>
  <c r="O14" i="31"/>
  <c r="N14" i="31"/>
  <c r="G14" i="31"/>
  <c r="F14" i="31"/>
  <c r="O13" i="31"/>
  <c r="N13" i="31"/>
  <c r="G13" i="31"/>
  <c r="F13" i="31"/>
  <c r="O12" i="31"/>
  <c r="N12" i="31"/>
  <c r="G12" i="31"/>
  <c r="F12" i="31"/>
  <c r="O11" i="31"/>
  <c r="N11" i="31"/>
  <c r="G11" i="31"/>
  <c r="F11" i="31"/>
  <c r="O10" i="31"/>
  <c r="N10" i="31"/>
  <c r="G10" i="31"/>
  <c r="F10" i="31"/>
  <c r="O9" i="31"/>
  <c r="N9" i="31"/>
  <c r="G9" i="31"/>
  <c r="F9" i="31"/>
  <c r="O8" i="31"/>
  <c r="N8" i="31"/>
  <c r="G8" i="31"/>
  <c r="F8" i="31"/>
  <c r="O7" i="31"/>
  <c r="N7" i="31"/>
  <c r="G7" i="31"/>
  <c r="F7" i="31"/>
  <c r="O6" i="31"/>
  <c r="G6" i="31"/>
  <c r="H7" i="31" l="1"/>
  <c r="Y184" i="18" s="1"/>
  <c r="H31" i="33"/>
  <c r="H79" i="33"/>
  <c r="P7" i="31"/>
  <c r="AG184" i="18" s="1"/>
  <c r="B184" i="18" s="1"/>
  <c r="P31" i="31"/>
  <c r="P79" i="31"/>
  <c r="P31" i="33"/>
  <c r="P55" i="33"/>
  <c r="P79" i="33"/>
  <c r="P103" i="33"/>
  <c r="P79" i="34"/>
  <c r="P175" i="34"/>
  <c r="P271" i="34"/>
  <c r="P367" i="34"/>
  <c r="AI197" i="18" s="1"/>
  <c r="P463" i="34"/>
  <c r="H7" i="33"/>
  <c r="H55" i="31"/>
  <c r="Y186" i="18" s="1"/>
  <c r="H103" i="31"/>
  <c r="Y188" i="18" s="1"/>
  <c r="H175" i="32"/>
  <c r="H367" i="32"/>
  <c r="AA187" i="18" s="1"/>
  <c r="H463" i="32"/>
  <c r="Z188" i="18" s="1"/>
  <c r="H559" i="32"/>
  <c r="AD188" i="18" s="1"/>
  <c r="H103" i="34"/>
  <c r="H199" i="34"/>
  <c r="H295" i="34"/>
  <c r="H31" i="31"/>
  <c r="P55" i="31"/>
  <c r="AG186" i="18" s="1"/>
  <c r="H79" i="31"/>
  <c r="Y187" i="18" s="1"/>
  <c r="P103" i="31"/>
  <c r="AG188" i="18" s="1"/>
  <c r="H55" i="32"/>
  <c r="H151" i="32"/>
  <c r="H247" i="32"/>
  <c r="AA186" i="18" s="1"/>
  <c r="H439" i="32"/>
  <c r="AD187" i="18" s="1"/>
  <c r="P463" i="32"/>
  <c r="AH188" i="18" s="1"/>
  <c r="H535" i="32"/>
  <c r="H55" i="33"/>
  <c r="H103" i="33"/>
  <c r="P7" i="34"/>
  <c r="AI194" i="18" s="1"/>
  <c r="H79" i="34"/>
  <c r="P103" i="34"/>
  <c r="H175" i="34"/>
  <c r="P199" i="34"/>
  <c r="H271" i="34"/>
  <c r="P295" i="34"/>
  <c r="H367" i="34"/>
  <c r="AA197" i="18" s="1"/>
  <c r="D197" i="18" s="1"/>
  <c r="P391" i="34"/>
  <c r="H463" i="34"/>
  <c r="P487" i="34"/>
  <c r="AI198" i="18" s="1"/>
  <c r="H559" i="34"/>
  <c r="P7" i="33"/>
  <c r="H7" i="34"/>
  <c r="AA194" i="18" s="1"/>
  <c r="D194" i="18" s="1"/>
  <c r="H391" i="34"/>
  <c r="H487" i="34"/>
  <c r="AA198" i="18" s="1"/>
  <c r="D198" i="18" s="1"/>
  <c r="P559" i="34"/>
  <c r="P55" i="34"/>
  <c r="P151" i="34"/>
  <c r="P247" i="34"/>
  <c r="AI196" i="18" s="1"/>
  <c r="P343" i="34"/>
  <c r="P439" i="34"/>
  <c r="P535" i="34"/>
  <c r="P31" i="34"/>
  <c r="P127" i="34"/>
  <c r="AI195" i="18" s="1"/>
  <c r="P223" i="34"/>
  <c r="AH196" i="18" s="1"/>
  <c r="P319" i="34"/>
  <c r="P415" i="34"/>
  <c r="P511" i="34"/>
  <c r="H55" i="34"/>
  <c r="H151" i="34"/>
  <c r="H247" i="34"/>
  <c r="AA196" i="18" s="1"/>
  <c r="H439" i="34"/>
  <c r="H535" i="34"/>
  <c r="H31" i="34"/>
  <c r="H127" i="34"/>
  <c r="AA195" i="18" s="1"/>
  <c r="D195" i="18" s="1"/>
  <c r="H223" i="34"/>
  <c r="Z196" i="18" s="1"/>
  <c r="H319" i="34"/>
  <c r="H415" i="34"/>
  <c r="H511" i="34"/>
  <c r="H343" i="34"/>
  <c r="P559" i="32"/>
  <c r="P31" i="32"/>
  <c r="P127" i="32"/>
  <c r="P223" i="32"/>
  <c r="AH186" i="18" s="1"/>
  <c r="P319" i="32"/>
  <c r="P511" i="32"/>
  <c r="P7" i="32"/>
  <c r="AI184" i="18" s="1"/>
  <c r="P103" i="32"/>
  <c r="AH185" i="18" s="1"/>
  <c r="P199" i="32"/>
  <c r="P295" i="32"/>
  <c r="P391" i="32"/>
  <c r="P487" i="32"/>
  <c r="AI188" i="18" s="1"/>
  <c r="AD198" i="18"/>
  <c r="AG187" i="18"/>
  <c r="AG185" i="18"/>
  <c r="Y185" i="18"/>
  <c r="P175" i="32"/>
  <c r="P271" i="32"/>
  <c r="P367" i="32"/>
  <c r="AI187" i="18" s="1"/>
  <c r="D187" i="18" s="1"/>
  <c r="P55" i="32"/>
  <c r="P151" i="32"/>
  <c r="P247" i="32"/>
  <c r="AI186" i="18" s="1"/>
  <c r="D186" i="18" s="1"/>
  <c r="P343" i="32"/>
  <c r="AH187" i="18" s="1"/>
  <c r="P439" i="32"/>
  <c r="P535" i="32"/>
  <c r="P79" i="32"/>
  <c r="P415" i="32"/>
  <c r="H271" i="32"/>
  <c r="H31" i="32"/>
  <c r="H223" i="32"/>
  <c r="Z186" i="18" s="1"/>
  <c r="H415" i="32"/>
  <c r="H511" i="32"/>
  <c r="H7" i="32"/>
  <c r="AA184" i="18" s="1"/>
  <c r="H103" i="32"/>
  <c r="Z185" i="18" s="1"/>
  <c r="C185" i="18" s="1"/>
  <c r="H199" i="32"/>
  <c r="H295" i="32"/>
  <c r="H391" i="32"/>
  <c r="H487" i="32"/>
  <c r="AA188" i="18" s="1"/>
  <c r="D188" i="18" s="1"/>
  <c r="H79" i="32"/>
  <c r="H343" i="32"/>
  <c r="Z187" i="18" s="1"/>
  <c r="H127" i="32"/>
  <c r="H319" i="32"/>
  <c r="P103" i="30"/>
  <c r="O103" i="30" s="1"/>
  <c r="N103" i="30"/>
  <c r="H103" i="30"/>
  <c r="G103" i="30" s="1"/>
  <c r="F103" i="30"/>
  <c r="P102" i="30"/>
  <c r="O102" i="30" s="1"/>
  <c r="N102" i="30"/>
  <c r="H102" i="30"/>
  <c r="G102" i="30" s="1"/>
  <c r="F102" i="30"/>
  <c r="P101" i="30"/>
  <c r="O101" i="30" s="1"/>
  <c r="N101" i="30"/>
  <c r="H101" i="30"/>
  <c r="G101" i="30" s="1"/>
  <c r="F101" i="30"/>
  <c r="P100" i="30"/>
  <c r="O100" i="30"/>
  <c r="N100" i="30"/>
  <c r="H100" i="30"/>
  <c r="G100" i="30" s="1"/>
  <c r="F100" i="30"/>
  <c r="P99" i="30"/>
  <c r="O99" i="30" s="1"/>
  <c r="N99" i="30"/>
  <c r="H99" i="30"/>
  <c r="G99" i="30" s="1"/>
  <c r="F99" i="30"/>
  <c r="P98" i="30"/>
  <c r="O98" i="30" s="1"/>
  <c r="N98" i="30"/>
  <c r="H98" i="30"/>
  <c r="G98" i="30" s="1"/>
  <c r="F98" i="30"/>
  <c r="P97" i="30"/>
  <c r="O97" i="30" s="1"/>
  <c r="N97" i="30"/>
  <c r="H97" i="30"/>
  <c r="G97" i="30" s="1"/>
  <c r="F97" i="30"/>
  <c r="P96" i="30"/>
  <c r="O96" i="30"/>
  <c r="N96" i="30"/>
  <c r="H96" i="30"/>
  <c r="G96" i="30" s="1"/>
  <c r="F96" i="30"/>
  <c r="P95" i="30"/>
  <c r="O95" i="30" s="1"/>
  <c r="N95" i="30"/>
  <c r="H95" i="30"/>
  <c r="G95" i="30"/>
  <c r="F95" i="30"/>
  <c r="P94" i="30"/>
  <c r="O94" i="30" s="1"/>
  <c r="N94" i="30"/>
  <c r="H94" i="30"/>
  <c r="G94" i="30" s="1"/>
  <c r="F94" i="30"/>
  <c r="P93" i="30"/>
  <c r="O93" i="30" s="1"/>
  <c r="N93" i="30"/>
  <c r="H93" i="30"/>
  <c r="G93" i="30" s="1"/>
  <c r="F93" i="30"/>
  <c r="P92" i="30"/>
  <c r="O92" i="30"/>
  <c r="N92" i="30"/>
  <c r="H92" i="30"/>
  <c r="G92" i="30" s="1"/>
  <c r="F92" i="30"/>
  <c r="P91" i="30"/>
  <c r="O91" i="30" s="1"/>
  <c r="N91" i="30"/>
  <c r="H91" i="30"/>
  <c r="G91" i="30" s="1"/>
  <c r="F91" i="30"/>
  <c r="P90" i="30"/>
  <c r="O90" i="30"/>
  <c r="N90" i="30"/>
  <c r="H90" i="30"/>
  <c r="G90" i="30" s="1"/>
  <c r="F90" i="30"/>
  <c r="P89" i="30"/>
  <c r="O89" i="30" s="1"/>
  <c r="N89" i="30"/>
  <c r="H89" i="30"/>
  <c r="G89" i="30" s="1"/>
  <c r="F89" i="30"/>
  <c r="P88" i="30"/>
  <c r="O88" i="30" s="1"/>
  <c r="N88" i="30"/>
  <c r="H88" i="30"/>
  <c r="G88" i="30" s="1"/>
  <c r="F88" i="30"/>
  <c r="P87" i="30"/>
  <c r="O87" i="30" s="1"/>
  <c r="N87" i="30"/>
  <c r="H87" i="30"/>
  <c r="G87" i="30" s="1"/>
  <c r="F87" i="30"/>
  <c r="P86" i="30"/>
  <c r="O86" i="30" s="1"/>
  <c r="N86" i="30"/>
  <c r="H86" i="30"/>
  <c r="G86" i="30" s="1"/>
  <c r="F86" i="30"/>
  <c r="P85" i="30"/>
  <c r="O85" i="30"/>
  <c r="N85" i="30"/>
  <c r="H85" i="30"/>
  <c r="G85" i="30" s="1"/>
  <c r="F85" i="30"/>
  <c r="P84" i="30"/>
  <c r="O84" i="30" s="1"/>
  <c r="N84" i="30"/>
  <c r="H84" i="30"/>
  <c r="G84" i="30" s="1"/>
  <c r="F84" i="30"/>
  <c r="P83" i="30"/>
  <c r="O83" i="30" s="1"/>
  <c r="N83" i="30"/>
  <c r="H83" i="30"/>
  <c r="G83" i="30" s="1"/>
  <c r="F83" i="30"/>
  <c r="P82" i="30"/>
  <c r="O82" i="30" s="1"/>
  <c r="N82" i="30"/>
  <c r="H82" i="30"/>
  <c r="G82" i="30" s="1"/>
  <c r="F82" i="30"/>
  <c r="P81" i="30"/>
  <c r="O81" i="30"/>
  <c r="N81" i="30"/>
  <c r="H81" i="30"/>
  <c r="G81" i="30" s="1"/>
  <c r="F81" i="30"/>
  <c r="P80" i="30"/>
  <c r="O80" i="30" s="1"/>
  <c r="N80" i="30"/>
  <c r="H80" i="30"/>
  <c r="G80" i="30"/>
  <c r="F80" i="30"/>
  <c r="P79" i="30"/>
  <c r="O79" i="30" s="1"/>
  <c r="N79" i="30"/>
  <c r="H79" i="30"/>
  <c r="G79" i="30" s="1"/>
  <c r="F79" i="30"/>
  <c r="P78" i="30"/>
  <c r="O78" i="30"/>
  <c r="N78" i="30"/>
  <c r="H78" i="30"/>
  <c r="G78" i="30" s="1"/>
  <c r="F78" i="30"/>
  <c r="P77" i="30"/>
  <c r="O77" i="30"/>
  <c r="N77" i="30"/>
  <c r="H77" i="30"/>
  <c r="G77" i="30" s="1"/>
  <c r="F77" i="30"/>
  <c r="P76" i="30"/>
  <c r="O76" i="30"/>
  <c r="N76" i="30"/>
  <c r="H76" i="30"/>
  <c r="G76" i="30" s="1"/>
  <c r="F76" i="30"/>
  <c r="P75" i="30"/>
  <c r="O75" i="30" s="1"/>
  <c r="N75" i="30"/>
  <c r="H75" i="30"/>
  <c r="G75" i="30" s="1"/>
  <c r="F75" i="30"/>
  <c r="P74" i="30"/>
  <c r="O74" i="30"/>
  <c r="N74" i="30"/>
  <c r="H74" i="30"/>
  <c r="G74" i="30" s="1"/>
  <c r="F74" i="30"/>
  <c r="P73" i="30"/>
  <c r="O73" i="30" s="1"/>
  <c r="N73" i="30"/>
  <c r="H73" i="30"/>
  <c r="G73" i="30" s="1"/>
  <c r="F73" i="30"/>
  <c r="P72" i="30"/>
  <c r="O72" i="30"/>
  <c r="N72" i="30"/>
  <c r="H72" i="30"/>
  <c r="G72" i="30" s="1"/>
  <c r="F72" i="30"/>
  <c r="P71" i="30"/>
  <c r="O71" i="30" s="1"/>
  <c r="N71" i="30"/>
  <c r="H71" i="30"/>
  <c r="G71" i="30"/>
  <c r="F71" i="30"/>
  <c r="P70" i="30"/>
  <c r="O70" i="30" s="1"/>
  <c r="N70" i="30"/>
  <c r="H70" i="30"/>
  <c r="G70" i="30" s="1"/>
  <c r="F70" i="30"/>
  <c r="P69" i="30"/>
  <c r="O69" i="30"/>
  <c r="N69" i="30"/>
  <c r="H69" i="30"/>
  <c r="G69" i="30" s="1"/>
  <c r="F69" i="30"/>
  <c r="P68" i="30"/>
  <c r="O68" i="30" s="1"/>
  <c r="N68" i="30"/>
  <c r="H68" i="30"/>
  <c r="G68" i="30" s="1"/>
  <c r="F68" i="30"/>
  <c r="P67" i="30"/>
  <c r="O67" i="30" s="1"/>
  <c r="N67" i="30"/>
  <c r="H67" i="30"/>
  <c r="G67" i="30" s="1"/>
  <c r="F67" i="30"/>
  <c r="P66" i="30"/>
  <c r="O66" i="30"/>
  <c r="N66" i="30"/>
  <c r="H66" i="30"/>
  <c r="G66" i="30" s="1"/>
  <c r="F66" i="30"/>
  <c r="P65" i="30"/>
  <c r="O65" i="30" s="1"/>
  <c r="N65" i="30"/>
  <c r="H65" i="30"/>
  <c r="G65" i="30" s="1"/>
  <c r="F65" i="30"/>
  <c r="P64" i="30"/>
  <c r="O64" i="30" s="1"/>
  <c r="N64" i="30"/>
  <c r="H64" i="30"/>
  <c r="G64" i="30" s="1"/>
  <c r="F64" i="30"/>
  <c r="P63" i="30"/>
  <c r="O63" i="30" s="1"/>
  <c r="N63" i="30"/>
  <c r="H63" i="30"/>
  <c r="G63" i="30" s="1"/>
  <c r="F63" i="30"/>
  <c r="P62" i="30"/>
  <c r="O62" i="30"/>
  <c r="N62" i="30"/>
  <c r="H62" i="30"/>
  <c r="G62" i="30" s="1"/>
  <c r="F62" i="30"/>
  <c r="P61" i="30"/>
  <c r="O61" i="30" s="1"/>
  <c r="N61" i="30"/>
  <c r="H61" i="30"/>
  <c r="G61" i="30" s="1"/>
  <c r="F61" i="30"/>
  <c r="P60" i="30"/>
  <c r="O60" i="30" s="1"/>
  <c r="N60" i="30"/>
  <c r="H60" i="30"/>
  <c r="G60" i="30" s="1"/>
  <c r="F60" i="30"/>
  <c r="P59" i="30"/>
  <c r="O59" i="30" s="1"/>
  <c r="N59" i="30"/>
  <c r="H59" i="30"/>
  <c r="G59" i="30" s="1"/>
  <c r="F59" i="30"/>
  <c r="P58" i="30"/>
  <c r="O58" i="30" s="1"/>
  <c r="N58" i="30"/>
  <c r="H58" i="30"/>
  <c r="G58" i="30" s="1"/>
  <c r="F58" i="30"/>
  <c r="P57" i="30"/>
  <c r="O57" i="30"/>
  <c r="N57" i="30"/>
  <c r="H57" i="30"/>
  <c r="G57" i="30" s="1"/>
  <c r="F57" i="30"/>
  <c r="P56" i="30"/>
  <c r="O56" i="30" s="1"/>
  <c r="N56" i="30"/>
  <c r="H56" i="30"/>
  <c r="G56" i="30" s="1"/>
  <c r="F56" i="30"/>
  <c r="P55" i="30"/>
  <c r="O55" i="30" s="1"/>
  <c r="N55" i="30"/>
  <c r="H55" i="30"/>
  <c r="G55" i="30" s="1"/>
  <c r="F55" i="30"/>
  <c r="P54" i="30"/>
  <c r="O54" i="30" s="1"/>
  <c r="N54" i="30"/>
  <c r="H54" i="30"/>
  <c r="G54" i="30" s="1"/>
  <c r="F54" i="30"/>
  <c r="P53" i="30"/>
  <c r="O53" i="30" s="1"/>
  <c r="N53" i="30"/>
  <c r="H53" i="30"/>
  <c r="G53" i="30" s="1"/>
  <c r="F53" i="30"/>
  <c r="P52" i="30"/>
  <c r="O52" i="30"/>
  <c r="N52" i="30"/>
  <c r="H52" i="30"/>
  <c r="G52" i="30" s="1"/>
  <c r="F52" i="30"/>
  <c r="P51" i="30"/>
  <c r="O51" i="30" s="1"/>
  <c r="N51" i="30"/>
  <c r="H51" i="30"/>
  <c r="G51" i="30" s="1"/>
  <c r="F51" i="30"/>
  <c r="P50" i="30"/>
  <c r="O50" i="30" s="1"/>
  <c r="N50" i="30"/>
  <c r="H50" i="30"/>
  <c r="G50" i="30" s="1"/>
  <c r="F50" i="30"/>
  <c r="P49" i="30"/>
  <c r="O49" i="30" s="1"/>
  <c r="N49" i="30"/>
  <c r="H49" i="30"/>
  <c r="G49" i="30" s="1"/>
  <c r="F49" i="30"/>
  <c r="P48" i="30"/>
  <c r="O48" i="30"/>
  <c r="N48" i="30"/>
  <c r="H48" i="30"/>
  <c r="G48" i="30" s="1"/>
  <c r="F48" i="30"/>
  <c r="P47" i="30"/>
  <c r="O47" i="30" s="1"/>
  <c r="N47" i="30"/>
  <c r="H47" i="30"/>
  <c r="G47" i="30" s="1"/>
  <c r="F47" i="30"/>
  <c r="P46" i="30"/>
  <c r="O46" i="30" s="1"/>
  <c r="N46" i="30"/>
  <c r="H46" i="30"/>
  <c r="G46" i="30" s="1"/>
  <c r="F46" i="30"/>
  <c r="P45" i="30"/>
  <c r="O45" i="30"/>
  <c r="N45" i="30"/>
  <c r="H45" i="30"/>
  <c r="G45" i="30" s="1"/>
  <c r="F45" i="30"/>
  <c r="P44" i="30"/>
  <c r="O44" i="30" s="1"/>
  <c r="N44" i="30"/>
  <c r="H44" i="30"/>
  <c r="G44" i="30"/>
  <c r="F44" i="30"/>
  <c r="P43" i="30"/>
  <c r="O43" i="30" s="1"/>
  <c r="N43" i="30"/>
  <c r="H43" i="30"/>
  <c r="G43" i="30" s="1"/>
  <c r="F43" i="30"/>
  <c r="P42" i="30"/>
  <c r="O42" i="30"/>
  <c r="N42" i="30"/>
  <c r="H42" i="30"/>
  <c r="G42" i="30" s="1"/>
  <c r="F42" i="30"/>
  <c r="P41" i="30"/>
  <c r="O41" i="30" s="1"/>
  <c r="N41" i="30"/>
  <c r="H41" i="30"/>
  <c r="G41" i="30" s="1"/>
  <c r="F41" i="30"/>
  <c r="P40" i="30"/>
  <c r="O40" i="30"/>
  <c r="N40" i="30"/>
  <c r="H40" i="30"/>
  <c r="G40" i="30" s="1"/>
  <c r="F40" i="30"/>
  <c r="P39" i="30"/>
  <c r="O39" i="30" s="1"/>
  <c r="N39" i="30"/>
  <c r="H39" i="30"/>
  <c r="G39" i="30" s="1"/>
  <c r="F39" i="30"/>
  <c r="P38" i="30"/>
  <c r="O38" i="30"/>
  <c r="N38" i="30"/>
  <c r="H38" i="30"/>
  <c r="G38" i="30" s="1"/>
  <c r="F38" i="30"/>
  <c r="P37" i="30"/>
  <c r="O37" i="30"/>
  <c r="N37" i="30"/>
  <c r="H37" i="30"/>
  <c r="G37" i="30" s="1"/>
  <c r="F37" i="30"/>
  <c r="P36" i="30"/>
  <c r="O36" i="30"/>
  <c r="N36" i="30"/>
  <c r="H36" i="30"/>
  <c r="G36" i="30" s="1"/>
  <c r="F36" i="30"/>
  <c r="P35" i="30"/>
  <c r="O35" i="30" s="1"/>
  <c r="N35" i="30"/>
  <c r="H35" i="30"/>
  <c r="G35" i="30"/>
  <c r="F35" i="30"/>
  <c r="P34" i="30"/>
  <c r="O34" i="30" s="1"/>
  <c r="N34" i="30"/>
  <c r="H34" i="30"/>
  <c r="G34" i="30" s="1"/>
  <c r="F34" i="30"/>
  <c r="P33" i="30"/>
  <c r="O33" i="30"/>
  <c r="N33" i="30"/>
  <c r="H33" i="30"/>
  <c r="G33" i="30" s="1"/>
  <c r="F33" i="30"/>
  <c r="P32" i="30"/>
  <c r="O32" i="30" s="1"/>
  <c r="N32" i="30"/>
  <c r="H32" i="30"/>
  <c r="G32" i="30" s="1"/>
  <c r="F32" i="30"/>
  <c r="P31" i="30"/>
  <c r="O31" i="30" s="1"/>
  <c r="N31" i="30"/>
  <c r="H31" i="30"/>
  <c r="G31" i="30" s="1"/>
  <c r="F31" i="30"/>
  <c r="P30" i="30"/>
  <c r="O30" i="30"/>
  <c r="N30" i="30"/>
  <c r="H30" i="30"/>
  <c r="G30" i="30" s="1"/>
  <c r="F30" i="30"/>
  <c r="P29" i="30"/>
  <c r="O29" i="30" s="1"/>
  <c r="N29" i="30"/>
  <c r="H29" i="30"/>
  <c r="G29" i="30" s="1"/>
  <c r="F29" i="30"/>
  <c r="P28" i="30"/>
  <c r="O28" i="30" s="1"/>
  <c r="N28" i="30"/>
  <c r="H28" i="30"/>
  <c r="G28" i="30" s="1"/>
  <c r="F28" i="30"/>
  <c r="P27" i="30"/>
  <c r="O27" i="30" s="1"/>
  <c r="N27" i="30"/>
  <c r="H27" i="30"/>
  <c r="G27" i="30" s="1"/>
  <c r="F27" i="30"/>
  <c r="P26" i="30"/>
  <c r="O26" i="30"/>
  <c r="N26" i="30"/>
  <c r="H26" i="30"/>
  <c r="G26" i="30" s="1"/>
  <c r="F26" i="30"/>
  <c r="P25" i="30"/>
  <c r="O25" i="30" s="1"/>
  <c r="N25" i="30"/>
  <c r="H25" i="30"/>
  <c r="G25" i="30" s="1"/>
  <c r="F25" i="30"/>
  <c r="P24" i="30"/>
  <c r="O24" i="30" s="1"/>
  <c r="N24" i="30"/>
  <c r="H24" i="30"/>
  <c r="G24" i="30" s="1"/>
  <c r="F24" i="30"/>
  <c r="P23" i="30"/>
  <c r="O23" i="30" s="1"/>
  <c r="N23" i="30"/>
  <c r="H23" i="30"/>
  <c r="G23" i="30" s="1"/>
  <c r="F23" i="30"/>
  <c r="P22" i="30"/>
  <c r="O22" i="30" s="1"/>
  <c r="N22" i="30"/>
  <c r="H22" i="30"/>
  <c r="G22" i="30" s="1"/>
  <c r="F22" i="30"/>
  <c r="P21" i="30"/>
  <c r="O21" i="30"/>
  <c r="N21" i="30"/>
  <c r="H21" i="30"/>
  <c r="G21" i="30" s="1"/>
  <c r="F21" i="30"/>
  <c r="P20" i="30"/>
  <c r="O20" i="30" s="1"/>
  <c r="N20" i="30"/>
  <c r="H20" i="30"/>
  <c r="G20" i="30" s="1"/>
  <c r="F20" i="30"/>
  <c r="P19" i="30"/>
  <c r="O19" i="30" s="1"/>
  <c r="N19" i="30"/>
  <c r="H19" i="30"/>
  <c r="G19" i="30" s="1"/>
  <c r="F19" i="30"/>
  <c r="P18" i="30"/>
  <c r="O18" i="30"/>
  <c r="N18" i="30"/>
  <c r="H18" i="30"/>
  <c r="G18" i="30" s="1"/>
  <c r="F18" i="30"/>
  <c r="P17" i="30"/>
  <c r="O17" i="30" s="1"/>
  <c r="N17" i="30"/>
  <c r="H17" i="30"/>
  <c r="G17" i="30" s="1"/>
  <c r="F17" i="30"/>
  <c r="P16" i="30"/>
  <c r="O16" i="30" s="1"/>
  <c r="N16" i="30"/>
  <c r="H16" i="30"/>
  <c r="G16" i="30"/>
  <c r="F16" i="30"/>
  <c r="P15" i="30"/>
  <c r="O15" i="30" s="1"/>
  <c r="N15" i="30"/>
  <c r="H15" i="30"/>
  <c r="G15" i="30" s="1"/>
  <c r="F15" i="30"/>
  <c r="P14" i="30"/>
  <c r="O14" i="30" s="1"/>
  <c r="N14" i="30"/>
  <c r="H14" i="30"/>
  <c r="G14" i="30" s="1"/>
  <c r="F14" i="30"/>
  <c r="P13" i="30"/>
  <c r="O13" i="30"/>
  <c r="N13" i="30"/>
  <c r="H13" i="30"/>
  <c r="G13" i="30" s="1"/>
  <c r="F13" i="30"/>
  <c r="P12" i="30"/>
  <c r="O12" i="30" s="1"/>
  <c r="N12" i="30"/>
  <c r="H12" i="30"/>
  <c r="G12" i="30"/>
  <c r="F12" i="30"/>
  <c r="P11" i="30"/>
  <c r="O11" i="30" s="1"/>
  <c r="N11" i="30"/>
  <c r="H11" i="30"/>
  <c r="G11" i="30" s="1"/>
  <c r="F11" i="30"/>
  <c r="P10" i="30"/>
  <c r="O10" i="30"/>
  <c r="N10" i="30"/>
  <c r="H10" i="30"/>
  <c r="G10" i="30" s="1"/>
  <c r="F10" i="30"/>
  <c r="P9" i="30"/>
  <c r="O9" i="30" s="1"/>
  <c r="N9" i="30"/>
  <c r="H9" i="30"/>
  <c r="G9" i="30" s="1"/>
  <c r="F9" i="30"/>
  <c r="P8" i="30"/>
  <c r="O8" i="30" s="1"/>
  <c r="N8" i="30"/>
  <c r="H8" i="30"/>
  <c r="G8" i="30" s="1"/>
  <c r="F8" i="30"/>
  <c r="P7" i="30"/>
  <c r="O7" i="30" s="1"/>
  <c r="N7" i="30"/>
  <c r="H7" i="30"/>
  <c r="G7" i="30"/>
  <c r="F7" i="30"/>
  <c r="P6" i="30"/>
  <c r="O6" i="30" s="1"/>
  <c r="N6" i="30"/>
  <c r="H6" i="30"/>
  <c r="G6" i="30" s="1"/>
  <c r="F6" i="30"/>
  <c r="P5" i="30"/>
  <c r="O5" i="30"/>
  <c r="N5" i="30"/>
  <c r="H5" i="30"/>
  <c r="G5" i="30" s="1"/>
  <c r="F5" i="30"/>
  <c r="P1" i="30"/>
  <c r="H1" i="30"/>
  <c r="P103" i="29"/>
  <c r="O103" i="29" s="1"/>
  <c r="N103" i="29"/>
  <c r="H103" i="29"/>
  <c r="G103" i="29" s="1"/>
  <c r="F103" i="29"/>
  <c r="P102" i="29"/>
  <c r="O102" i="29"/>
  <c r="N102" i="29"/>
  <c r="H102" i="29"/>
  <c r="G102" i="29" s="1"/>
  <c r="F102" i="29"/>
  <c r="P101" i="29"/>
  <c r="O101" i="29" s="1"/>
  <c r="N101" i="29"/>
  <c r="H101" i="29"/>
  <c r="G101" i="29" s="1"/>
  <c r="F101" i="29"/>
  <c r="P100" i="29"/>
  <c r="O100" i="29" s="1"/>
  <c r="N100" i="29"/>
  <c r="H100" i="29"/>
  <c r="G100" i="29" s="1"/>
  <c r="F100" i="29"/>
  <c r="P99" i="29"/>
  <c r="O99" i="29"/>
  <c r="N99" i="29"/>
  <c r="H99" i="29"/>
  <c r="G99" i="29" s="1"/>
  <c r="F99" i="29"/>
  <c r="P98" i="29"/>
  <c r="O98" i="29"/>
  <c r="N98" i="29"/>
  <c r="H98" i="29"/>
  <c r="G98" i="29" s="1"/>
  <c r="F98" i="29"/>
  <c r="P97" i="29"/>
  <c r="O97" i="29" s="1"/>
  <c r="N97" i="29"/>
  <c r="H97" i="29"/>
  <c r="G97" i="29" s="1"/>
  <c r="F97" i="29"/>
  <c r="P96" i="29"/>
  <c r="O96" i="29" s="1"/>
  <c r="N96" i="29"/>
  <c r="H96" i="29"/>
  <c r="G96" i="29"/>
  <c r="F96" i="29"/>
  <c r="P95" i="29"/>
  <c r="O95" i="29" s="1"/>
  <c r="N95" i="29"/>
  <c r="H95" i="29"/>
  <c r="G95" i="29" s="1"/>
  <c r="F95" i="29"/>
  <c r="P94" i="29"/>
  <c r="O94" i="29"/>
  <c r="N94" i="29"/>
  <c r="H94" i="29"/>
  <c r="G94" i="29" s="1"/>
  <c r="F94" i="29"/>
  <c r="P93" i="29"/>
  <c r="O93" i="29" s="1"/>
  <c r="N93" i="29"/>
  <c r="H93" i="29"/>
  <c r="G93" i="29" s="1"/>
  <c r="F93" i="29"/>
  <c r="P92" i="29"/>
  <c r="O92" i="29" s="1"/>
  <c r="N92" i="29"/>
  <c r="H92" i="29"/>
  <c r="G92" i="29" s="1"/>
  <c r="F92" i="29"/>
  <c r="P91" i="29"/>
  <c r="O91" i="29"/>
  <c r="N91" i="29"/>
  <c r="H91" i="29"/>
  <c r="G91" i="29" s="1"/>
  <c r="F91" i="29"/>
  <c r="P90" i="29"/>
  <c r="O90" i="29" s="1"/>
  <c r="N90" i="29"/>
  <c r="H90" i="29"/>
  <c r="G90" i="29" s="1"/>
  <c r="F90" i="29"/>
  <c r="P89" i="29"/>
  <c r="O89" i="29" s="1"/>
  <c r="N89" i="29"/>
  <c r="H89" i="29"/>
  <c r="G89" i="29" s="1"/>
  <c r="F89" i="29"/>
  <c r="P88" i="29"/>
  <c r="O88" i="29" s="1"/>
  <c r="N88" i="29"/>
  <c r="H88" i="29"/>
  <c r="G88" i="29" s="1"/>
  <c r="F88" i="29"/>
  <c r="P87" i="29"/>
  <c r="O87" i="29"/>
  <c r="N87" i="29"/>
  <c r="H87" i="29"/>
  <c r="G87" i="29" s="1"/>
  <c r="F87" i="29"/>
  <c r="P86" i="29"/>
  <c r="O86" i="29" s="1"/>
  <c r="N86" i="29"/>
  <c r="H86" i="29"/>
  <c r="G86" i="29" s="1"/>
  <c r="F86" i="29"/>
  <c r="P85" i="29"/>
  <c r="O85" i="29" s="1"/>
  <c r="N85" i="29"/>
  <c r="H85" i="29"/>
  <c r="G85" i="29" s="1"/>
  <c r="F85" i="29"/>
  <c r="P84" i="29"/>
  <c r="O84" i="29" s="1"/>
  <c r="N84" i="29"/>
  <c r="H84" i="29"/>
  <c r="G84" i="29" s="1"/>
  <c r="F84" i="29"/>
  <c r="P83" i="29"/>
  <c r="O83" i="29" s="1"/>
  <c r="N83" i="29"/>
  <c r="H83" i="29"/>
  <c r="G83" i="29" s="1"/>
  <c r="F83" i="29"/>
  <c r="P82" i="29"/>
  <c r="O82" i="29"/>
  <c r="N82" i="29"/>
  <c r="H82" i="29"/>
  <c r="G82" i="29" s="1"/>
  <c r="F82" i="29"/>
  <c r="P81" i="29"/>
  <c r="O81" i="29" s="1"/>
  <c r="N81" i="29"/>
  <c r="H81" i="29"/>
  <c r="G81" i="29" s="1"/>
  <c r="F81" i="29"/>
  <c r="P80" i="29"/>
  <c r="O80" i="29"/>
  <c r="N80" i="29"/>
  <c r="H80" i="29"/>
  <c r="G80" i="29" s="1"/>
  <c r="F80" i="29"/>
  <c r="P79" i="29"/>
  <c r="O79" i="29" s="1"/>
  <c r="N79" i="29"/>
  <c r="H79" i="29"/>
  <c r="G79" i="29" s="1"/>
  <c r="F79" i="29"/>
  <c r="P78" i="29"/>
  <c r="O78" i="29" s="1"/>
  <c r="N78" i="29"/>
  <c r="H78" i="29"/>
  <c r="G78" i="29" s="1"/>
  <c r="F78" i="29"/>
  <c r="P77" i="29"/>
  <c r="O77" i="29"/>
  <c r="N77" i="29"/>
  <c r="H77" i="29"/>
  <c r="G77" i="29" s="1"/>
  <c r="F77" i="29"/>
  <c r="P76" i="29"/>
  <c r="O76" i="29" s="1"/>
  <c r="N76" i="29"/>
  <c r="H76" i="29"/>
  <c r="G76" i="29"/>
  <c r="F76" i="29"/>
  <c r="P75" i="29"/>
  <c r="O75" i="29" s="1"/>
  <c r="N75" i="29"/>
  <c r="H75" i="29"/>
  <c r="G75" i="29" s="1"/>
  <c r="F75" i="29"/>
  <c r="P74" i="29"/>
  <c r="O74" i="29" s="1"/>
  <c r="N74" i="29"/>
  <c r="H74" i="29"/>
  <c r="G74" i="29" s="1"/>
  <c r="F74" i="29"/>
  <c r="P73" i="29"/>
  <c r="O73" i="29"/>
  <c r="N73" i="29"/>
  <c r="H73" i="29"/>
  <c r="G73" i="29" s="1"/>
  <c r="F73" i="29"/>
  <c r="P72" i="29"/>
  <c r="O72" i="29" s="1"/>
  <c r="N72" i="29"/>
  <c r="H72" i="29"/>
  <c r="G72" i="29" s="1"/>
  <c r="F72" i="29"/>
  <c r="P71" i="29"/>
  <c r="O71" i="29" s="1"/>
  <c r="N71" i="29"/>
  <c r="H71" i="29"/>
  <c r="G71" i="29" s="1"/>
  <c r="F71" i="29"/>
  <c r="P70" i="29"/>
  <c r="O70" i="29"/>
  <c r="N70" i="29"/>
  <c r="H70" i="29"/>
  <c r="G70" i="29" s="1"/>
  <c r="F70" i="29"/>
  <c r="P69" i="29"/>
  <c r="O69" i="29" s="1"/>
  <c r="N69" i="29"/>
  <c r="H69" i="29"/>
  <c r="G69" i="29" s="1"/>
  <c r="F69" i="29"/>
  <c r="P68" i="29"/>
  <c r="O68" i="29"/>
  <c r="N68" i="29"/>
  <c r="H68" i="29"/>
  <c r="G68" i="29" s="1"/>
  <c r="F68" i="29"/>
  <c r="P67" i="29"/>
  <c r="O67" i="29" s="1"/>
  <c r="N67" i="29"/>
  <c r="H67" i="29"/>
  <c r="G67" i="29" s="1"/>
  <c r="F67" i="29"/>
  <c r="P66" i="29"/>
  <c r="O66" i="29" s="1"/>
  <c r="N66" i="29"/>
  <c r="H66" i="29"/>
  <c r="G66" i="29" s="1"/>
  <c r="F66" i="29"/>
  <c r="P65" i="29"/>
  <c r="O65" i="29"/>
  <c r="N65" i="29"/>
  <c r="H65" i="29"/>
  <c r="G65" i="29" s="1"/>
  <c r="F65" i="29"/>
  <c r="P64" i="29"/>
  <c r="O64" i="29" s="1"/>
  <c r="N64" i="29"/>
  <c r="H64" i="29"/>
  <c r="G64" i="29"/>
  <c r="F64" i="29"/>
  <c r="P63" i="29"/>
  <c r="O63" i="29" s="1"/>
  <c r="N63" i="29"/>
  <c r="H63" i="29"/>
  <c r="G63" i="29" s="1"/>
  <c r="F63" i="29"/>
  <c r="P62" i="29"/>
  <c r="O62" i="29"/>
  <c r="N62" i="29"/>
  <c r="H62" i="29"/>
  <c r="G62" i="29" s="1"/>
  <c r="F62" i="29"/>
  <c r="P61" i="29"/>
  <c r="O61" i="29" s="1"/>
  <c r="N61" i="29"/>
  <c r="H61" i="29"/>
  <c r="G61" i="29" s="1"/>
  <c r="F61" i="29"/>
  <c r="P60" i="29"/>
  <c r="O60" i="29" s="1"/>
  <c r="N60" i="29"/>
  <c r="H60" i="29"/>
  <c r="G60" i="29" s="1"/>
  <c r="F60" i="29"/>
  <c r="P59" i="29"/>
  <c r="O59" i="29"/>
  <c r="N59" i="29"/>
  <c r="H59" i="29"/>
  <c r="G59" i="29" s="1"/>
  <c r="F59" i="29"/>
  <c r="P58" i="29"/>
  <c r="O58" i="29" s="1"/>
  <c r="N58" i="29"/>
  <c r="H58" i="29"/>
  <c r="G58" i="29" s="1"/>
  <c r="F58" i="29"/>
  <c r="P57" i="29"/>
  <c r="O57" i="29"/>
  <c r="N57" i="29"/>
  <c r="H57" i="29"/>
  <c r="G57" i="29" s="1"/>
  <c r="F57" i="29"/>
  <c r="P56" i="29"/>
  <c r="O56" i="29"/>
  <c r="N56" i="29"/>
  <c r="H56" i="29"/>
  <c r="G56" i="29" s="1"/>
  <c r="F56" i="29"/>
  <c r="P55" i="29"/>
  <c r="O55" i="29" s="1"/>
  <c r="N55" i="29"/>
  <c r="H55" i="29"/>
  <c r="G55" i="29" s="1"/>
  <c r="F55" i="29"/>
  <c r="P54" i="29"/>
  <c r="O54" i="29" s="1"/>
  <c r="N54" i="29"/>
  <c r="H54" i="29"/>
  <c r="G54" i="29" s="1"/>
  <c r="F54" i="29"/>
  <c r="P53" i="29"/>
  <c r="O53" i="29" s="1"/>
  <c r="N53" i="29"/>
  <c r="H53" i="29"/>
  <c r="G53" i="29" s="1"/>
  <c r="F53" i="29"/>
  <c r="P52" i="29"/>
  <c r="O52" i="29" s="1"/>
  <c r="N52" i="29"/>
  <c r="H52" i="29"/>
  <c r="G52" i="29" s="1"/>
  <c r="F52" i="29"/>
  <c r="P51" i="29"/>
  <c r="O51" i="29" s="1"/>
  <c r="N51" i="29"/>
  <c r="H51" i="29"/>
  <c r="G51" i="29" s="1"/>
  <c r="F51" i="29"/>
  <c r="P50" i="29"/>
  <c r="O50" i="29" s="1"/>
  <c r="N50" i="29"/>
  <c r="H50" i="29"/>
  <c r="G50" i="29" s="1"/>
  <c r="F50" i="29"/>
  <c r="P49" i="29"/>
  <c r="O49" i="29"/>
  <c r="N49" i="29"/>
  <c r="H49" i="29"/>
  <c r="G49" i="29" s="1"/>
  <c r="F49" i="29"/>
  <c r="P48" i="29"/>
  <c r="O48" i="29" s="1"/>
  <c r="N48" i="29"/>
  <c r="H48" i="29"/>
  <c r="G48" i="29" s="1"/>
  <c r="F48" i="29"/>
  <c r="P47" i="29"/>
  <c r="O47" i="29" s="1"/>
  <c r="N47" i="29"/>
  <c r="H47" i="29"/>
  <c r="G47" i="29" s="1"/>
  <c r="F47" i="29"/>
  <c r="P46" i="29"/>
  <c r="O46" i="29"/>
  <c r="N46" i="29"/>
  <c r="H46" i="29"/>
  <c r="G46" i="29" s="1"/>
  <c r="F46" i="29"/>
  <c r="P45" i="29"/>
  <c r="O45" i="29"/>
  <c r="N45" i="29"/>
  <c r="H45" i="29"/>
  <c r="G45" i="29" s="1"/>
  <c r="F45" i="29"/>
  <c r="P44" i="29"/>
  <c r="O44" i="29" s="1"/>
  <c r="N44" i="29"/>
  <c r="H44" i="29"/>
  <c r="G44" i="29"/>
  <c r="F44" i="29"/>
  <c r="P43" i="29"/>
  <c r="O43" i="29" s="1"/>
  <c r="N43" i="29"/>
  <c r="H43" i="29"/>
  <c r="G43" i="29" s="1"/>
  <c r="F43" i="29"/>
  <c r="P42" i="29"/>
  <c r="O42" i="29" s="1"/>
  <c r="N42" i="29"/>
  <c r="H42" i="29"/>
  <c r="G42" i="29" s="1"/>
  <c r="F42" i="29"/>
  <c r="P41" i="29"/>
  <c r="O41" i="29"/>
  <c r="N41" i="29"/>
  <c r="H41" i="29"/>
  <c r="G41" i="29"/>
  <c r="F41" i="29"/>
  <c r="P40" i="29"/>
  <c r="O40" i="29" s="1"/>
  <c r="N40" i="29"/>
  <c r="H40" i="29"/>
  <c r="G40" i="29" s="1"/>
  <c r="F40" i="29"/>
  <c r="P39" i="29"/>
  <c r="O39" i="29" s="1"/>
  <c r="N39" i="29"/>
  <c r="H39" i="29"/>
  <c r="G39" i="29" s="1"/>
  <c r="F39" i="29"/>
  <c r="P38" i="29"/>
  <c r="O38" i="29" s="1"/>
  <c r="N38" i="29"/>
  <c r="H38" i="29"/>
  <c r="G38" i="29" s="1"/>
  <c r="F38" i="29"/>
  <c r="P37" i="29"/>
  <c r="O37" i="29" s="1"/>
  <c r="N37" i="29"/>
  <c r="H37" i="29"/>
  <c r="G37" i="29" s="1"/>
  <c r="F37" i="29"/>
  <c r="P36" i="29"/>
  <c r="O36" i="29" s="1"/>
  <c r="N36" i="29"/>
  <c r="H36" i="29"/>
  <c r="G36" i="29" s="1"/>
  <c r="F36" i="29"/>
  <c r="P35" i="29"/>
  <c r="O35" i="29"/>
  <c r="N35" i="29"/>
  <c r="H35" i="29"/>
  <c r="G35" i="29" s="1"/>
  <c r="F35" i="29"/>
  <c r="P34" i="29"/>
  <c r="O34" i="29" s="1"/>
  <c r="N34" i="29"/>
  <c r="H34" i="29"/>
  <c r="G34" i="29" s="1"/>
  <c r="F34" i="29"/>
  <c r="P33" i="29"/>
  <c r="O33" i="29"/>
  <c r="N33" i="29"/>
  <c r="H33" i="29"/>
  <c r="G33" i="29" s="1"/>
  <c r="F33" i="29"/>
  <c r="P32" i="29"/>
  <c r="O32" i="29" s="1"/>
  <c r="N32" i="29"/>
  <c r="H32" i="29"/>
  <c r="G32" i="29"/>
  <c r="F32" i="29"/>
  <c r="P31" i="29"/>
  <c r="O31" i="29" s="1"/>
  <c r="N31" i="29"/>
  <c r="H31" i="29"/>
  <c r="G31" i="29" s="1"/>
  <c r="F31" i="29"/>
  <c r="P30" i="29"/>
  <c r="O30" i="29"/>
  <c r="N30" i="29"/>
  <c r="H30" i="29"/>
  <c r="G30" i="29" s="1"/>
  <c r="F30" i="29"/>
  <c r="P29" i="29"/>
  <c r="O29" i="29" s="1"/>
  <c r="N29" i="29"/>
  <c r="H29" i="29"/>
  <c r="G29" i="29" s="1"/>
  <c r="F29" i="29"/>
  <c r="P28" i="29"/>
  <c r="O28" i="29" s="1"/>
  <c r="N28" i="29"/>
  <c r="H28" i="29"/>
  <c r="G28" i="29"/>
  <c r="F28" i="29"/>
  <c r="P27" i="29"/>
  <c r="O27" i="29"/>
  <c r="N27" i="29"/>
  <c r="H27" i="29"/>
  <c r="G27" i="29" s="1"/>
  <c r="F27" i="29"/>
  <c r="P26" i="29"/>
  <c r="O26" i="29" s="1"/>
  <c r="N26" i="29"/>
  <c r="H26" i="29"/>
  <c r="G26" i="29" s="1"/>
  <c r="F26" i="29"/>
  <c r="P25" i="29"/>
  <c r="O25" i="29"/>
  <c r="N25" i="29"/>
  <c r="H25" i="29"/>
  <c r="G25" i="29" s="1"/>
  <c r="F25" i="29"/>
  <c r="P24" i="29"/>
  <c r="O24" i="29" s="1"/>
  <c r="N24" i="29"/>
  <c r="H24" i="29"/>
  <c r="G24" i="29" s="1"/>
  <c r="F24" i="29"/>
  <c r="P23" i="29"/>
  <c r="O23" i="29" s="1"/>
  <c r="N23" i="29"/>
  <c r="H23" i="29"/>
  <c r="G23" i="29" s="1"/>
  <c r="F23" i="29"/>
  <c r="P22" i="29"/>
  <c r="O22" i="29"/>
  <c r="N22" i="29"/>
  <c r="H22" i="29"/>
  <c r="G22" i="29" s="1"/>
  <c r="F22" i="29"/>
  <c r="P21" i="29"/>
  <c r="O21" i="29" s="1"/>
  <c r="N21" i="29"/>
  <c r="H21" i="29"/>
  <c r="G21" i="29" s="1"/>
  <c r="F21" i="29"/>
  <c r="P20" i="29"/>
  <c r="O20" i="29" s="1"/>
  <c r="N20" i="29"/>
  <c r="H20" i="29"/>
  <c r="G20" i="29" s="1"/>
  <c r="F20" i="29"/>
  <c r="P19" i="29"/>
  <c r="O19" i="29" s="1"/>
  <c r="N19" i="29"/>
  <c r="H19" i="29"/>
  <c r="G19" i="29" s="1"/>
  <c r="F19" i="29"/>
  <c r="P18" i="29"/>
  <c r="O18" i="29" s="1"/>
  <c r="N18" i="29"/>
  <c r="H18" i="29"/>
  <c r="G18" i="29" s="1"/>
  <c r="F18" i="29"/>
  <c r="P17" i="29"/>
  <c r="O17" i="29"/>
  <c r="N17" i="29"/>
  <c r="H17" i="29"/>
  <c r="G17" i="29" s="1"/>
  <c r="F17" i="29"/>
  <c r="P16" i="29"/>
  <c r="O16" i="29" s="1"/>
  <c r="N16" i="29"/>
  <c r="H16" i="29"/>
  <c r="G16" i="29" s="1"/>
  <c r="F16" i="29"/>
  <c r="P15" i="29"/>
  <c r="O15" i="29"/>
  <c r="N15" i="29"/>
  <c r="H15" i="29"/>
  <c r="G15" i="29" s="1"/>
  <c r="F15" i="29"/>
  <c r="P14" i="29"/>
  <c r="O14" i="29"/>
  <c r="N14" i="29"/>
  <c r="H14" i="29"/>
  <c r="G14" i="29" s="1"/>
  <c r="F14" i="29"/>
  <c r="P13" i="29"/>
  <c r="O13" i="29" s="1"/>
  <c r="N13" i="29"/>
  <c r="H13" i="29"/>
  <c r="G13" i="29" s="1"/>
  <c r="F13" i="29"/>
  <c r="P12" i="29"/>
  <c r="O12" i="29" s="1"/>
  <c r="N12" i="29"/>
  <c r="H12" i="29"/>
  <c r="G12" i="29"/>
  <c r="F12" i="29"/>
  <c r="P11" i="29"/>
  <c r="O11" i="29" s="1"/>
  <c r="N11" i="29"/>
  <c r="H11" i="29"/>
  <c r="G11" i="29" s="1"/>
  <c r="F11" i="29"/>
  <c r="P10" i="29"/>
  <c r="O10" i="29" s="1"/>
  <c r="N10" i="29"/>
  <c r="H10" i="29"/>
  <c r="G10" i="29" s="1"/>
  <c r="F10" i="29"/>
  <c r="P9" i="29"/>
  <c r="O9" i="29" s="1"/>
  <c r="N9" i="29"/>
  <c r="H9" i="29"/>
  <c r="G9" i="29"/>
  <c r="F9" i="29"/>
  <c r="P8" i="29"/>
  <c r="O8" i="29" s="1"/>
  <c r="N8" i="29"/>
  <c r="H8" i="29"/>
  <c r="G8" i="29" s="1"/>
  <c r="F8" i="29"/>
  <c r="P7" i="29"/>
  <c r="O7" i="29" s="1"/>
  <c r="N7" i="29"/>
  <c r="H7" i="29"/>
  <c r="G7" i="29" s="1"/>
  <c r="F7" i="29"/>
  <c r="P6" i="29"/>
  <c r="O6" i="29" s="1"/>
  <c r="N6" i="29"/>
  <c r="H6" i="29"/>
  <c r="G6" i="29" s="1"/>
  <c r="F6" i="29"/>
  <c r="P5" i="29"/>
  <c r="O5" i="29"/>
  <c r="N5" i="29"/>
  <c r="H5" i="29"/>
  <c r="G5" i="29" s="1"/>
  <c r="F5" i="29"/>
  <c r="P1" i="29"/>
  <c r="H1" i="29"/>
  <c r="C188" i="18" l="1"/>
  <c r="C196" i="18"/>
  <c r="G3" i="30"/>
  <c r="C186" i="18"/>
  <c r="AD197" i="18"/>
  <c r="B187" i="18"/>
  <c r="B186" i="18"/>
  <c r="AC188" i="18"/>
  <c r="AC198" i="18"/>
  <c r="AC195" i="18"/>
  <c r="AC185" i="18"/>
  <c r="O3" i="30"/>
  <c r="AB185" i="18"/>
  <c r="AB195" i="18"/>
  <c r="AC184" i="18"/>
  <c r="AC194" i="18"/>
  <c r="D196" i="18"/>
  <c r="AJ185" i="18"/>
  <c r="AJ195" i="18"/>
  <c r="AL198" i="18"/>
  <c r="AL188" i="18"/>
  <c r="G188" i="18" s="1"/>
  <c r="AL194" i="18"/>
  <c r="AL184" i="18"/>
  <c r="AJ196" i="18"/>
  <c r="AJ186" i="18"/>
  <c r="G198" i="18"/>
  <c r="AL195" i="18"/>
  <c r="AL185" i="18"/>
  <c r="AK194" i="18"/>
  <c r="AK184" i="18"/>
  <c r="AJ188" i="18"/>
  <c r="AJ198" i="18"/>
  <c r="AL196" i="18"/>
  <c r="AL186" i="18"/>
  <c r="D184" i="18"/>
  <c r="AK188" i="18"/>
  <c r="AK198" i="18"/>
  <c r="AK195" i="18"/>
  <c r="AK185" i="18"/>
  <c r="AJ197" i="18"/>
  <c r="AJ187" i="18"/>
  <c r="AK197" i="18"/>
  <c r="AK187" i="18"/>
  <c r="AK196" i="18"/>
  <c r="AK186" i="18"/>
  <c r="C187" i="18"/>
  <c r="AL197" i="18"/>
  <c r="G197" i="18" s="1"/>
  <c r="AL187" i="18"/>
  <c r="G187" i="18" s="1"/>
  <c r="AJ194" i="18"/>
  <c r="AJ184" i="18"/>
  <c r="AB188" i="18"/>
  <c r="AB198" i="18"/>
  <c r="AB187" i="18"/>
  <c r="AB197" i="18"/>
  <c r="AB184" i="18"/>
  <c r="AB194" i="18"/>
  <c r="AC196" i="18"/>
  <c r="AC186" i="18"/>
  <c r="AB196" i="18"/>
  <c r="AB186" i="18"/>
  <c r="AD195" i="18"/>
  <c r="AD185" i="18"/>
  <c r="AD184" i="18"/>
  <c r="AD194" i="18"/>
  <c r="G194" i="18" s="1"/>
  <c r="AC187" i="18"/>
  <c r="F187" i="18" s="1"/>
  <c r="AC197" i="18"/>
  <c r="F197" i="18" s="1"/>
  <c r="AD186" i="18"/>
  <c r="AD196" i="18"/>
  <c r="B188" i="18"/>
  <c r="B185" i="18"/>
  <c r="O3" i="29"/>
  <c r="AI185" i="18" s="1"/>
  <c r="G3" i="29"/>
  <c r="AA185" i="18" s="1"/>
  <c r="J1" i="28"/>
  <c r="K1" i="28"/>
  <c r="N1" i="28"/>
  <c r="Q1" i="28"/>
  <c r="T1" i="28"/>
  <c r="W1" i="28"/>
  <c r="AG1" i="28"/>
  <c r="AH1" i="28"/>
  <c r="AK1" i="28"/>
  <c r="AN1" i="28"/>
  <c r="AQ1" i="28"/>
  <c r="AT1" i="28"/>
  <c r="I5" i="28"/>
  <c r="J5" i="28"/>
  <c r="K5" i="28"/>
  <c r="L5" i="28"/>
  <c r="N5" i="28"/>
  <c r="O5" i="28"/>
  <c r="Q5" i="28"/>
  <c r="R5" i="28"/>
  <c r="T5" i="28"/>
  <c r="U5" i="28"/>
  <c r="W5" i="28"/>
  <c r="AF5" i="28"/>
  <c r="AG5" i="28"/>
  <c r="AH5" i="28"/>
  <c r="AI5" i="28"/>
  <c r="AK5" i="28"/>
  <c r="AL5" i="28"/>
  <c r="AN5" i="28"/>
  <c r="AO5" i="28"/>
  <c r="AQ5" i="28"/>
  <c r="AR5" i="28"/>
  <c r="AT5" i="28"/>
  <c r="I6" i="28"/>
  <c r="J6" i="28"/>
  <c r="K6" i="28"/>
  <c r="L6" i="28"/>
  <c r="W6" i="28"/>
  <c r="AF6" i="28"/>
  <c r="AG6" i="28"/>
  <c r="AH6" i="28"/>
  <c r="AI6" i="28"/>
  <c r="AQ6" i="28"/>
  <c r="AR6" i="28"/>
  <c r="AT6" i="28"/>
  <c r="I7" i="28"/>
  <c r="J7" i="28"/>
  <c r="K7" i="28"/>
  <c r="L7" i="28"/>
  <c r="W7" i="28"/>
  <c r="AF7" i="28"/>
  <c r="AG7" i="28"/>
  <c r="AH7" i="28"/>
  <c r="AI7" i="28"/>
  <c r="AQ7" i="28"/>
  <c r="AR7" i="28"/>
  <c r="AT7" i="28"/>
  <c r="I8" i="28"/>
  <c r="J8" i="28"/>
  <c r="K8" i="28"/>
  <c r="L8" i="28"/>
  <c r="W8" i="28"/>
  <c r="AF8" i="28"/>
  <c r="AG8" i="28"/>
  <c r="AH8" i="28"/>
  <c r="AI8" i="28"/>
  <c r="AQ8" i="28"/>
  <c r="AR8" i="28"/>
  <c r="AT8" i="28"/>
  <c r="I9" i="28"/>
  <c r="J9" i="28"/>
  <c r="K9" i="28"/>
  <c r="L9" i="28"/>
  <c r="M105" i="28"/>
  <c r="W9" i="28"/>
  <c r="AF9" i="28"/>
  <c r="AG9" i="28"/>
  <c r="AH9" i="28"/>
  <c r="AI9" i="28"/>
  <c r="AQ9" i="28"/>
  <c r="AR9" i="28"/>
  <c r="AT9" i="28"/>
  <c r="I10" i="28"/>
  <c r="J10" i="28"/>
  <c r="K10" i="28"/>
  <c r="L10" i="28"/>
  <c r="W10" i="28"/>
  <c r="AF10" i="28"/>
  <c r="AG10" i="28"/>
  <c r="AH10" i="28"/>
  <c r="AI10" i="28"/>
  <c r="AQ10" i="28"/>
  <c r="AR10" i="28"/>
  <c r="AT10" i="28"/>
  <c r="I11" i="28"/>
  <c r="J11" i="28"/>
  <c r="K11" i="28"/>
  <c r="L11" i="28"/>
  <c r="W11" i="28"/>
  <c r="AF11" i="28"/>
  <c r="AG11" i="28"/>
  <c r="AH11" i="28"/>
  <c r="AI11" i="28"/>
  <c r="AQ11" i="28"/>
  <c r="AR11" i="28"/>
  <c r="AT11" i="28"/>
  <c r="I12" i="28"/>
  <c r="J12" i="28"/>
  <c r="K12" i="28"/>
  <c r="L12" i="28"/>
  <c r="W12" i="28"/>
  <c r="AF12" i="28"/>
  <c r="AG12" i="28"/>
  <c r="AH12" i="28"/>
  <c r="AI12" i="28"/>
  <c r="AQ12" i="28"/>
  <c r="AR12" i="28"/>
  <c r="AT12" i="28"/>
  <c r="I13" i="28"/>
  <c r="J13" i="28"/>
  <c r="K13" i="28"/>
  <c r="L13" i="28"/>
  <c r="W13" i="28"/>
  <c r="AF13" i="28"/>
  <c r="AG13" i="28"/>
  <c r="AH13" i="28"/>
  <c r="AI13" i="28"/>
  <c r="AQ13" i="28"/>
  <c r="AR13" i="28"/>
  <c r="AT13" i="28"/>
  <c r="I14" i="28"/>
  <c r="J14" i="28"/>
  <c r="K14" i="28"/>
  <c r="L14" i="28"/>
  <c r="W14" i="28"/>
  <c r="AF14" i="28"/>
  <c r="AG14" i="28"/>
  <c r="AH14" i="28"/>
  <c r="AI14" i="28"/>
  <c r="AQ14" i="28"/>
  <c r="AR14" i="28"/>
  <c r="AT14" i="28"/>
  <c r="I15" i="28"/>
  <c r="J15" i="28"/>
  <c r="K15" i="28"/>
  <c r="L15" i="28"/>
  <c r="W15" i="28"/>
  <c r="AF15" i="28"/>
  <c r="AG15" i="28"/>
  <c r="AH15" i="28"/>
  <c r="AI15" i="28"/>
  <c r="AQ15" i="28"/>
  <c r="AR15" i="28"/>
  <c r="AT15" i="28"/>
  <c r="I16" i="28"/>
  <c r="J16" i="28"/>
  <c r="K16" i="28"/>
  <c r="L16" i="28"/>
  <c r="W16" i="28"/>
  <c r="AF16" i="28"/>
  <c r="AG16" i="28"/>
  <c r="AH16" i="28"/>
  <c r="AI16" i="28"/>
  <c r="AQ16" i="28"/>
  <c r="AR16" i="28"/>
  <c r="AT16" i="28"/>
  <c r="I17" i="28"/>
  <c r="J17" i="28"/>
  <c r="K17" i="28"/>
  <c r="L17" i="28"/>
  <c r="W17" i="28"/>
  <c r="AF17" i="28"/>
  <c r="AG17" i="28"/>
  <c r="AH17" i="28"/>
  <c r="AI17" i="28"/>
  <c r="AQ17" i="28"/>
  <c r="AR17" i="28"/>
  <c r="AT17" i="28"/>
  <c r="I18" i="28"/>
  <c r="J18" i="28"/>
  <c r="K18" i="28"/>
  <c r="L18" i="28"/>
  <c r="W18" i="28"/>
  <c r="AF18" i="28"/>
  <c r="AG18" i="28"/>
  <c r="AH18" i="28"/>
  <c r="AI18" i="28"/>
  <c r="AQ18" i="28"/>
  <c r="AR18" i="28"/>
  <c r="AT18" i="28"/>
  <c r="I19" i="28"/>
  <c r="J19" i="28"/>
  <c r="K19" i="28"/>
  <c r="L19" i="28"/>
  <c r="W19" i="28"/>
  <c r="AF19" i="28"/>
  <c r="AG19" i="28"/>
  <c r="AH19" i="28"/>
  <c r="AI19" i="28"/>
  <c r="AQ19" i="28"/>
  <c r="AR19" i="28"/>
  <c r="AT19" i="28"/>
  <c r="I20" i="28"/>
  <c r="J20" i="28"/>
  <c r="K20" i="28"/>
  <c r="L20" i="28"/>
  <c r="W20" i="28"/>
  <c r="AF20" i="28"/>
  <c r="AG20" i="28"/>
  <c r="AH20" i="28"/>
  <c r="AI20" i="28"/>
  <c r="AQ20" i="28"/>
  <c r="AR20" i="28"/>
  <c r="AT20" i="28"/>
  <c r="I21" i="28"/>
  <c r="J21" i="28"/>
  <c r="K21" i="28"/>
  <c r="L21" i="28"/>
  <c r="W21" i="28"/>
  <c r="AF21" i="28"/>
  <c r="AG21" i="28"/>
  <c r="AH21" i="28"/>
  <c r="AI21" i="28"/>
  <c r="AQ21" i="28"/>
  <c r="AR21" i="28"/>
  <c r="AT21" i="28"/>
  <c r="I22" i="28"/>
  <c r="J22" i="28"/>
  <c r="K22" i="28"/>
  <c r="L22" i="28"/>
  <c r="W22" i="28"/>
  <c r="AF22" i="28"/>
  <c r="AG22" i="28"/>
  <c r="AH22" i="28"/>
  <c r="AI22" i="28"/>
  <c r="AQ22" i="28"/>
  <c r="AR22" i="28"/>
  <c r="AT22" i="28"/>
  <c r="I23" i="28"/>
  <c r="J23" i="28"/>
  <c r="K23" i="28"/>
  <c r="L23" i="28"/>
  <c r="W23" i="28"/>
  <c r="AF23" i="28"/>
  <c r="AG23" i="28"/>
  <c r="AH23" i="28"/>
  <c r="AI23" i="28"/>
  <c r="AQ23" i="28"/>
  <c r="AR23" i="28"/>
  <c r="AT23" i="28"/>
  <c r="I24" i="28"/>
  <c r="J24" i="28"/>
  <c r="K24" i="28"/>
  <c r="L24" i="28"/>
  <c r="W24" i="28"/>
  <c r="AF24" i="28"/>
  <c r="AG24" i="28"/>
  <c r="AH24" i="28"/>
  <c r="AI24" i="28"/>
  <c r="AQ24" i="28"/>
  <c r="AR24" i="28"/>
  <c r="AT24" i="28"/>
  <c r="I25" i="28"/>
  <c r="J25" i="28"/>
  <c r="K25" i="28"/>
  <c r="L25" i="28"/>
  <c r="W25" i="28"/>
  <c r="AF25" i="28"/>
  <c r="AG25" i="28"/>
  <c r="AH25" i="28"/>
  <c r="AI25" i="28"/>
  <c r="AQ25" i="28"/>
  <c r="AR25" i="28"/>
  <c r="AT25" i="28"/>
  <c r="I26" i="28"/>
  <c r="J26" i="28"/>
  <c r="K26" i="28"/>
  <c r="L26" i="28"/>
  <c r="W26" i="28"/>
  <c r="AF26" i="28"/>
  <c r="AG26" i="28"/>
  <c r="AH26" i="28"/>
  <c r="AI26" i="28"/>
  <c r="AQ26" i="28"/>
  <c r="AR26" i="28"/>
  <c r="AT26" i="28"/>
  <c r="I27" i="28"/>
  <c r="J27" i="28"/>
  <c r="K27" i="28"/>
  <c r="L27" i="28"/>
  <c r="W27" i="28"/>
  <c r="AF27" i="28"/>
  <c r="AG27" i="28"/>
  <c r="AH27" i="28"/>
  <c r="AI27" i="28"/>
  <c r="AQ27" i="28"/>
  <c r="AR27" i="28"/>
  <c r="AT27" i="28"/>
  <c r="I28" i="28"/>
  <c r="J28" i="28"/>
  <c r="K28" i="28"/>
  <c r="L28" i="28"/>
  <c r="W28" i="28"/>
  <c r="AF28" i="28"/>
  <c r="AG28" i="28"/>
  <c r="AH28" i="28"/>
  <c r="AI28" i="28"/>
  <c r="AQ28" i="28"/>
  <c r="AR28" i="28"/>
  <c r="AT28" i="28"/>
  <c r="I29" i="28"/>
  <c r="J29" i="28"/>
  <c r="K29" i="28"/>
  <c r="L29" i="28"/>
  <c r="W29" i="28"/>
  <c r="AF29" i="28"/>
  <c r="AG29" i="28"/>
  <c r="AH29" i="28"/>
  <c r="AI29" i="28"/>
  <c r="AQ29" i="28"/>
  <c r="AR29" i="28"/>
  <c r="AT29" i="28"/>
  <c r="I30" i="28"/>
  <c r="J30" i="28"/>
  <c r="K30" i="28"/>
  <c r="L30" i="28"/>
  <c r="W30" i="28"/>
  <c r="AF30" i="28"/>
  <c r="AG30" i="28"/>
  <c r="AH30" i="28"/>
  <c r="AI30" i="28"/>
  <c r="AQ30" i="28"/>
  <c r="AR30" i="28"/>
  <c r="AT30" i="28"/>
  <c r="I31" i="28"/>
  <c r="J31" i="28"/>
  <c r="K31" i="28"/>
  <c r="L31" i="28"/>
  <c r="W31" i="28"/>
  <c r="AF31" i="28"/>
  <c r="AG31" i="28"/>
  <c r="AH31" i="28"/>
  <c r="AI31" i="28"/>
  <c r="AQ31" i="28"/>
  <c r="AR31" i="28"/>
  <c r="AT31" i="28"/>
  <c r="I32" i="28"/>
  <c r="J32" i="28"/>
  <c r="K32" i="28"/>
  <c r="L32" i="28"/>
  <c r="W32" i="28"/>
  <c r="AF32" i="28"/>
  <c r="AG32" i="28"/>
  <c r="AH32" i="28"/>
  <c r="AI32" i="28"/>
  <c r="AQ32" i="28"/>
  <c r="AR32" i="28"/>
  <c r="AT32" i="28"/>
  <c r="I33" i="28"/>
  <c r="J33" i="28"/>
  <c r="K33" i="28"/>
  <c r="L33" i="28"/>
  <c r="W33" i="28"/>
  <c r="AF33" i="28"/>
  <c r="AG33" i="28"/>
  <c r="AH33" i="28"/>
  <c r="AI33" i="28"/>
  <c r="AQ33" i="28"/>
  <c r="AR33" i="28"/>
  <c r="AT33" i="28"/>
  <c r="I34" i="28"/>
  <c r="J34" i="28"/>
  <c r="K34" i="28"/>
  <c r="L34" i="28"/>
  <c r="W34" i="28"/>
  <c r="AF34" i="28"/>
  <c r="AG34" i="28"/>
  <c r="AH34" i="28"/>
  <c r="AI34" i="28"/>
  <c r="AQ34" i="28"/>
  <c r="AR34" i="28"/>
  <c r="AT34" i="28"/>
  <c r="I35" i="28"/>
  <c r="J35" i="28"/>
  <c r="K35" i="28"/>
  <c r="L35" i="28"/>
  <c r="W35" i="28"/>
  <c r="AF35" i="28"/>
  <c r="AG35" i="28"/>
  <c r="AH35" i="28"/>
  <c r="AI35" i="28"/>
  <c r="AQ35" i="28"/>
  <c r="AR35" i="28"/>
  <c r="AT35" i="28"/>
  <c r="I36" i="28"/>
  <c r="J36" i="28"/>
  <c r="K36" i="28"/>
  <c r="L36" i="28"/>
  <c r="W36" i="28"/>
  <c r="AF36" i="28"/>
  <c r="AG36" i="28"/>
  <c r="AH36" i="28"/>
  <c r="AI36" i="28"/>
  <c r="AQ36" i="28"/>
  <c r="AR36" i="28"/>
  <c r="AT36" i="28"/>
  <c r="I37" i="28"/>
  <c r="J37" i="28"/>
  <c r="K37" i="28"/>
  <c r="L37" i="28"/>
  <c r="W37" i="28"/>
  <c r="AF37" i="28"/>
  <c r="AG37" i="28"/>
  <c r="AH37" i="28"/>
  <c r="AI37" i="28"/>
  <c r="AQ37" i="28"/>
  <c r="AR37" i="28"/>
  <c r="AT37" i="28"/>
  <c r="I38" i="28"/>
  <c r="J38" i="28"/>
  <c r="K38" i="28"/>
  <c r="L38" i="28"/>
  <c r="W38" i="28"/>
  <c r="AF38" i="28"/>
  <c r="AG38" i="28"/>
  <c r="AH38" i="28"/>
  <c r="AI38" i="28"/>
  <c r="AQ38" i="28"/>
  <c r="AR38" i="28"/>
  <c r="AT38" i="28"/>
  <c r="I39" i="28"/>
  <c r="J39" i="28"/>
  <c r="K39" i="28"/>
  <c r="L39" i="28"/>
  <c r="W39" i="28"/>
  <c r="AF39" i="28"/>
  <c r="AG39" i="28"/>
  <c r="AH39" i="28"/>
  <c r="AI39" i="28"/>
  <c r="AQ39" i="28"/>
  <c r="AR39" i="28"/>
  <c r="AT39" i="28"/>
  <c r="I40" i="28"/>
  <c r="J40" i="28"/>
  <c r="K40" i="28"/>
  <c r="L40" i="28"/>
  <c r="W40" i="28"/>
  <c r="AF40" i="28"/>
  <c r="AG40" i="28"/>
  <c r="AH40" i="28"/>
  <c r="AI40" i="28"/>
  <c r="AQ40" i="28"/>
  <c r="AR40" i="28"/>
  <c r="AT40" i="28"/>
  <c r="I41" i="28"/>
  <c r="J41" i="28"/>
  <c r="K41" i="28"/>
  <c r="L41" i="28"/>
  <c r="W41" i="28"/>
  <c r="AF41" i="28"/>
  <c r="AG41" i="28"/>
  <c r="AH41" i="28"/>
  <c r="AI41" i="28"/>
  <c r="AQ41" i="28"/>
  <c r="AR41" i="28"/>
  <c r="AT41" i="28"/>
  <c r="I42" i="28"/>
  <c r="J42" i="28"/>
  <c r="K42" i="28"/>
  <c r="L42" i="28"/>
  <c r="W42" i="28"/>
  <c r="AF42" i="28"/>
  <c r="AG42" i="28"/>
  <c r="AH42" i="28"/>
  <c r="AI42" i="28"/>
  <c r="AQ42" i="28"/>
  <c r="AR42" i="28"/>
  <c r="AT42" i="28"/>
  <c r="I43" i="28"/>
  <c r="J43" i="28"/>
  <c r="K43" i="28"/>
  <c r="L43" i="28"/>
  <c r="W43" i="28"/>
  <c r="AF43" i="28"/>
  <c r="AG43" i="28"/>
  <c r="AH43" i="28"/>
  <c r="AI43" i="28"/>
  <c r="AQ43" i="28"/>
  <c r="AR43" i="28"/>
  <c r="AT43" i="28"/>
  <c r="I44" i="28"/>
  <c r="J44" i="28"/>
  <c r="K44" i="28"/>
  <c r="L44" i="28"/>
  <c r="W44" i="28"/>
  <c r="AF44" i="28"/>
  <c r="AG44" i="28"/>
  <c r="AH44" i="28"/>
  <c r="AI44" i="28"/>
  <c r="AQ44" i="28"/>
  <c r="AR44" i="28"/>
  <c r="AT44" i="28"/>
  <c r="I45" i="28"/>
  <c r="J45" i="28"/>
  <c r="K45" i="28"/>
  <c r="L45" i="28"/>
  <c r="W45" i="28"/>
  <c r="AF45" i="28"/>
  <c r="AG45" i="28"/>
  <c r="AH45" i="28"/>
  <c r="AI45" i="28"/>
  <c r="AQ45" i="28"/>
  <c r="AR45" i="28"/>
  <c r="AT45" i="28"/>
  <c r="I46" i="28"/>
  <c r="J46" i="28"/>
  <c r="K46" i="28"/>
  <c r="L46" i="28"/>
  <c r="W46" i="28"/>
  <c r="AF46" i="28"/>
  <c r="AG46" i="28"/>
  <c r="AH46" i="28"/>
  <c r="AI46" i="28"/>
  <c r="AQ46" i="28"/>
  <c r="AR46" i="28"/>
  <c r="AT46" i="28"/>
  <c r="I47" i="28"/>
  <c r="J47" i="28"/>
  <c r="K47" i="28"/>
  <c r="L47" i="28"/>
  <c r="W47" i="28"/>
  <c r="AF47" i="28"/>
  <c r="AG47" i="28"/>
  <c r="AH47" i="28"/>
  <c r="AI47" i="28"/>
  <c r="AQ47" i="28"/>
  <c r="AR47" i="28"/>
  <c r="AT47" i="28"/>
  <c r="I48" i="28"/>
  <c r="J48" i="28"/>
  <c r="K48" i="28"/>
  <c r="L48" i="28"/>
  <c r="W48" i="28"/>
  <c r="AF48" i="28"/>
  <c r="AG48" i="28"/>
  <c r="AH48" i="28"/>
  <c r="AI48" i="28"/>
  <c r="AQ48" i="28"/>
  <c r="AR48" i="28"/>
  <c r="AT48" i="28"/>
  <c r="I49" i="28"/>
  <c r="J49" i="28"/>
  <c r="K49" i="28"/>
  <c r="L49" i="28"/>
  <c r="W49" i="28"/>
  <c r="AF49" i="28"/>
  <c r="AG49" i="28"/>
  <c r="AH49" i="28"/>
  <c r="AI49" i="28"/>
  <c r="AQ49" i="28"/>
  <c r="AR49" i="28"/>
  <c r="AT49" i="28"/>
  <c r="I50" i="28"/>
  <c r="J50" i="28"/>
  <c r="K50" i="28"/>
  <c r="L50" i="28"/>
  <c r="W50" i="28"/>
  <c r="AF50" i="28"/>
  <c r="AG50" i="28"/>
  <c r="AH50" i="28"/>
  <c r="AI50" i="28"/>
  <c r="AQ50" i="28"/>
  <c r="AR50" i="28"/>
  <c r="AT50" i="28"/>
  <c r="I51" i="28"/>
  <c r="J51" i="28"/>
  <c r="K51" i="28"/>
  <c r="L51" i="28"/>
  <c r="W51" i="28"/>
  <c r="AF51" i="28"/>
  <c r="AG51" i="28"/>
  <c r="AH51" i="28"/>
  <c r="AI51" i="28"/>
  <c r="AQ51" i="28"/>
  <c r="AR51" i="28"/>
  <c r="AT51" i="28"/>
  <c r="I52" i="28"/>
  <c r="J52" i="28"/>
  <c r="K52" i="28"/>
  <c r="L52" i="28"/>
  <c r="W52" i="28"/>
  <c r="AF52" i="28"/>
  <c r="AG52" i="28"/>
  <c r="AH52" i="28"/>
  <c r="AI52" i="28"/>
  <c r="AQ52" i="28"/>
  <c r="AR52" i="28"/>
  <c r="AT52" i="28"/>
  <c r="I53" i="28"/>
  <c r="J53" i="28"/>
  <c r="K53" i="28"/>
  <c r="L53" i="28"/>
  <c r="W53" i="28"/>
  <c r="AF53" i="28"/>
  <c r="AG53" i="28"/>
  <c r="AH53" i="28"/>
  <c r="AI53" i="28"/>
  <c r="AQ53" i="28"/>
  <c r="AR53" i="28"/>
  <c r="AT53" i="28"/>
  <c r="I54" i="28"/>
  <c r="J54" i="28"/>
  <c r="K54" i="28"/>
  <c r="L54" i="28"/>
  <c r="W54" i="28"/>
  <c r="AF54" i="28"/>
  <c r="AG54" i="28"/>
  <c r="AH54" i="28"/>
  <c r="AI54" i="28"/>
  <c r="AQ54" i="28"/>
  <c r="AR54" i="28"/>
  <c r="AT54" i="28"/>
  <c r="I55" i="28"/>
  <c r="J55" i="28"/>
  <c r="K55" i="28"/>
  <c r="L55" i="28"/>
  <c r="W55" i="28"/>
  <c r="AF55" i="28"/>
  <c r="AG55" i="28"/>
  <c r="AH55" i="28"/>
  <c r="AI55" i="28"/>
  <c r="AQ55" i="28"/>
  <c r="AR55" i="28"/>
  <c r="AT55" i="28"/>
  <c r="I56" i="28"/>
  <c r="J56" i="28"/>
  <c r="K56" i="28"/>
  <c r="L56" i="28"/>
  <c r="W56" i="28"/>
  <c r="AF56" i="28"/>
  <c r="AG56" i="28"/>
  <c r="AH56" i="28"/>
  <c r="AI56" i="28"/>
  <c r="AQ56" i="28"/>
  <c r="AR56" i="28"/>
  <c r="AT56" i="28"/>
  <c r="I57" i="28"/>
  <c r="J57" i="28"/>
  <c r="K57" i="28"/>
  <c r="L57" i="28"/>
  <c r="W57" i="28"/>
  <c r="AF57" i="28"/>
  <c r="AG57" i="28"/>
  <c r="AH57" i="28"/>
  <c r="AI57" i="28"/>
  <c r="AQ57" i="28"/>
  <c r="AR57" i="28"/>
  <c r="AT57" i="28"/>
  <c r="I58" i="28"/>
  <c r="J58" i="28"/>
  <c r="K58" i="28"/>
  <c r="L58" i="28"/>
  <c r="W58" i="28"/>
  <c r="AF58" i="28"/>
  <c r="AG58" i="28"/>
  <c r="AH58" i="28"/>
  <c r="AI58" i="28"/>
  <c r="AQ58" i="28"/>
  <c r="AR58" i="28"/>
  <c r="AT58" i="28"/>
  <c r="I59" i="28"/>
  <c r="J59" i="28"/>
  <c r="K59" i="28"/>
  <c r="L59" i="28"/>
  <c r="W59" i="28"/>
  <c r="AF59" i="28"/>
  <c r="AG59" i="28"/>
  <c r="AH59" i="28"/>
  <c r="AI59" i="28"/>
  <c r="AQ59" i="28"/>
  <c r="AR59" i="28"/>
  <c r="AT59" i="28"/>
  <c r="I60" i="28"/>
  <c r="J60" i="28"/>
  <c r="K60" i="28"/>
  <c r="L60" i="28"/>
  <c r="W60" i="28"/>
  <c r="AF60" i="28"/>
  <c r="AG60" i="28"/>
  <c r="AH60" i="28"/>
  <c r="AI60" i="28"/>
  <c r="AQ60" i="28"/>
  <c r="AR60" i="28"/>
  <c r="AT60" i="28"/>
  <c r="I61" i="28"/>
  <c r="J61" i="28"/>
  <c r="K61" i="28"/>
  <c r="L61" i="28"/>
  <c r="W61" i="28"/>
  <c r="AF61" i="28"/>
  <c r="AG61" i="28"/>
  <c r="AH61" i="28"/>
  <c r="AI61" i="28"/>
  <c r="AQ61" i="28"/>
  <c r="AR61" i="28"/>
  <c r="AT61" i="28"/>
  <c r="I62" i="28"/>
  <c r="J62" i="28"/>
  <c r="K62" i="28"/>
  <c r="L62" i="28"/>
  <c r="W62" i="28"/>
  <c r="AF62" i="28"/>
  <c r="AG62" i="28"/>
  <c r="AH62" i="28"/>
  <c r="AI62" i="28"/>
  <c r="AQ62" i="28"/>
  <c r="AR62" i="28"/>
  <c r="AT62" i="28"/>
  <c r="I63" i="28"/>
  <c r="J63" i="28"/>
  <c r="K63" i="28"/>
  <c r="L63" i="28"/>
  <c r="W63" i="28"/>
  <c r="AF63" i="28"/>
  <c r="AG63" i="28"/>
  <c r="AH63" i="28"/>
  <c r="AI63" i="28"/>
  <c r="AQ63" i="28"/>
  <c r="AR63" i="28"/>
  <c r="AT63" i="28"/>
  <c r="I64" i="28"/>
  <c r="J64" i="28"/>
  <c r="K64" i="28"/>
  <c r="L64" i="28"/>
  <c r="W64" i="28"/>
  <c r="AF64" i="28"/>
  <c r="AG64" i="28"/>
  <c r="AH64" i="28"/>
  <c r="AI64" i="28"/>
  <c r="AQ64" i="28"/>
  <c r="AR64" i="28"/>
  <c r="AT64" i="28"/>
  <c r="I65" i="28"/>
  <c r="J65" i="28"/>
  <c r="K65" i="28"/>
  <c r="L65" i="28"/>
  <c r="W65" i="28"/>
  <c r="AF65" i="28"/>
  <c r="AG65" i="28"/>
  <c r="AH65" i="28"/>
  <c r="AI65" i="28"/>
  <c r="AQ65" i="28"/>
  <c r="AR65" i="28"/>
  <c r="AT65" i="28"/>
  <c r="I66" i="28"/>
  <c r="J66" i="28"/>
  <c r="K66" i="28"/>
  <c r="L66" i="28"/>
  <c r="W66" i="28"/>
  <c r="AF66" i="28"/>
  <c r="AG66" i="28"/>
  <c r="AH66" i="28"/>
  <c r="AI66" i="28"/>
  <c r="AQ66" i="28"/>
  <c r="AR66" i="28"/>
  <c r="AT66" i="28"/>
  <c r="I67" i="28"/>
  <c r="J67" i="28"/>
  <c r="K67" i="28"/>
  <c r="L67" i="28"/>
  <c r="W67" i="28"/>
  <c r="AF67" i="28"/>
  <c r="AG67" i="28"/>
  <c r="AH67" i="28"/>
  <c r="AI67" i="28"/>
  <c r="AQ67" i="28"/>
  <c r="AR67" i="28"/>
  <c r="AT67" i="28"/>
  <c r="I68" i="28"/>
  <c r="J68" i="28"/>
  <c r="K68" i="28"/>
  <c r="L68" i="28"/>
  <c r="W68" i="28"/>
  <c r="AF68" i="28"/>
  <c r="AG68" i="28"/>
  <c r="AH68" i="28"/>
  <c r="AI68" i="28"/>
  <c r="AQ68" i="28"/>
  <c r="AR68" i="28"/>
  <c r="AT68" i="28"/>
  <c r="I69" i="28"/>
  <c r="J69" i="28"/>
  <c r="K69" i="28"/>
  <c r="L69" i="28"/>
  <c r="W69" i="28"/>
  <c r="AF69" i="28"/>
  <c r="AG69" i="28"/>
  <c r="AH69" i="28"/>
  <c r="AI69" i="28"/>
  <c r="AQ69" i="28"/>
  <c r="AR69" i="28"/>
  <c r="AT69" i="28"/>
  <c r="I70" i="28"/>
  <c r="J70" i="28"/>
  <c r="K70" i="28"/>
  <c r="L70" i="28"/>
  <c r="W70" i="28"/>
  <c r="AF70" i="28"/>
  <c r="AG70" i="28"/>
  <c r="AH70" i="28"/>
  <c r="AI70" i="28"/>
  <c r="AQ70" i="28"/>
  <c r="AR70" i="28"/>
  <c r="AT70" i="28"/>
  <c r="I71" i="28"/>
  <c r="J71" i="28"/>
  <c r="K71" i="28"/>
  <c r="L71" i="28"/>
  <c r="W71" i="28"/>
  <c r="AF71" i="28"/>
  <c r="AG71" i="28"/>
  <c r="AH71" i="28"/>
  <c r="AI71" i="28"/>
  <c r="AQ71" i="28"/>
  <c r="AR71" i="28"/>
  <c r="AT71" i="28"/>
  <c r="I72" i="28"/>
  <c r="J72" i="28"/>
  <c r="K72" i="28"/>
  <c r="L72" i="28"/>
  <c r="W72" i="28"/>
  <c r="AF72" i="28"/>
  <c r="AG72" i="28"/>
  <c r="AH72" i="28"/>
  <c r="AI72" i="28"/>
  <c r="AQ72" i="28"/>
  <c r="AR72" i="28"/>
  <c r="AT72" i="28"/>
  <c r="I73" i="28"/>
  <c r="J73" i="28"/>
  <c r="K73" i="28"/>
  <c r="L73" i="28"/>
  <c r="W73" i="28"/>
  <c r="AF73" i="28"/>
  <c r="AG73" i="28"/>
  <c r="AH73" i="28"/>
  <c r="AI73" i="28"/>
  <c r="AQ73" i="28"/>
  <c r="AR73" i="28"/>
  <c r="AT73" i="28"/>
  <c r="I74" i="28"/>
  <c r="J74" i="28"/>
  <c r="K74" i="28"/>
  <c r="L74" i="28"/>
  <c r="W74" i="28"/>
  <c r="AF74" i="28"/>
  <c r="AG74" i="28"/>
  <c r="AH74" i="28"/>
  <c r="AI74" i="28"/>
  <c r="AQ74" i="28"/>
  <c r="AR74" i="28"/>
  <c r="AT74" i="28"/>
  <c r="I75" i="28"/>
  <c r="J75" i="28"/>
  <c r="K75" i="28"/>
  <c r="L75" i="28"/>
  <c r="W75" i="28"/>
  <c r="AF75" i="28"/>
  <c r="AG75" i="28"/>
  <c r="AH75" i="28"/>
  <c r="AI75" i="28"/>
  <c r="AQ75" i="28"/>
  <c r="AR75" i="28"/>
  <c r="AT75" i="28"/>
  <c r="I76" i="28"/>
  <c r="J76" i="28"/>
  <c r="K76" i="28"/>
  <c r="L76" i="28"/>
  <c r="W76" i="28"/>
  <c r="AF76" i="28"/>
  <c r="AG76" i="28"/>
  <c r="AH76" i="28"/>
  <c r="AI76" i="28"/>
  <c r="AQ76" i="28"/>
  <c r="AR76" i="28"/>
  <c r="AT76" i="28"/>
  <c r="I77" i="28"/>
  <c r="J77" i="28"/>
  <c r="K77" i="28"/>
  <c r="L77" i="28"/>
  <c r="W77" i="28"/>
  <c r="AF77" i="28"/>
  <c r="AG77" i="28"/>
  <c r="AH77" i="28"/>
  <c r="AI77" i="28"/>
  <c r="AQ77" i="28"/>
  <c r="AR77" i="28"/>
  <c r="AT77" i="28"/>
  <c r="I78" i="28"/>
  <c r="J78" i="28"/>
  <c r="K78" i="28"/>
  <c r="L78" i="28"/>
  <c r="W78" i="28"/>
  <c r="AF78" i="28"/>
  <c r="AG78" i="28"/>
  <c r="AH78" i="28"/>
  <c r="AI78" i="28"/>
  <c r="AQ78" i="28"/>
  <c r="AR78" i="28"/>
  <c r="AT78" i="28"/>
  <c r="I79" i="28"/>
  <c r="J79" i="28"/>
  <c r="K79" i="28"/>
  <c r="L79" i="28"/>
  <c r="W79" i="28"/>
  <c r="AF79" i="28"/>
  <c r="AG79" i="28"/>
  <c r="AH79" i="28"/>
  <c r="AI79" i="28"/>
  <c r="AQ79" i="28"/>
  <c r="AR79" i="28"/>
  <c r="AT79" i="28"/>
  <c r="I80" i="28"/>
  <c r="J80" i="28"/>
  <c r="K80" i="28"/>
  <c r="L80" i="28"/>
  <c r="W80" i="28"/>
  <c r="AF80" i="28"/>
  <c r="AG80" i="28"/>
  <c r="AH80" i="28"/>
  <c r="AI80" i="28"/>
  <c r="AQ80" i="28"/>
  <c r="AR80" i="28"/>
  <c r="AT80" i="28"/>
  <c r="I81" i="28"/>
  <c r="J81" i="28"/>
  <c r="K81" i="28"/>
  <c r="L81" i="28"/>
  <c r="W81" i="28"/>
  <c r="AF81" i="28"/>
  <c r="AG81" i="28"/>
  <c r="AH81" i="28"/>
  <c r="AI81" i="28"/>
  <c r="AQ81" i="28"/>
  <c r="AR81" i="28"/>
  <c r="AT81" i="28"/>
  <c r="I82" i="28"/>
  <c r="J82" i="28"/>
  <c r="K82" i="28"/>
  <c r="L82" i="28"/>
  <c r="W82" i="28"/>
  <c r="AF82" i="28"/>
  <c r="AG82" i="28"/>
  <c r="AH82" i="28"/>
  <c r="AI82" i="28"/>
  <c r="AQ82" i="28"/>
  <c r="AR82" i="28"/>
  <c r="AT82" i="28"/>
  <c r="I83" i="28"/>
  <c r="J83" i="28"/>
  <c r="K83" i="28"/>
  <c r="L83" i="28"/>
  <c r="W83" i="28"/>
  <c r="AF83" i="28"/>
  <c r="AG83" i="28"/>
  <c r="AH83" i="28"/>
  <c r="AI83" i="28"/>
  <c r="AQ83" i="28"/>
  <c r="AR83" i="28"/>
  <c r="AT83" i="28"/>
  <c r="I84" i="28"/>
  <c r="J84" i="28"/>
  <c r="K84" i="28"/>
  <c r="L84" i="28"/>
  <c r="W84" i="28"/>
  <c r="AF84" i="28"/>
  <c r="AG84" i="28"/>
  <c r="AH84" i="28"/>
  <c r="AI84" i="28"/>
  <c r="AQ84" i="28"/>
  <c r="AR84" i="28"/>
  <c r="AT84" i="28"/>
  <c r="I85" i="28"/>
  <c r="J85" i="28"/>
  <c r="K85" i="28"/>
  <c r="L85" i="28"/>
  <c r="W85" i="28"/>
  <c r="AF85" i="28"/>
  <c r="AG85" i="28"/>
  <c r="AH85" i="28"/>
  <c r="AI85" i="28"/>
  <c r="AQ85" i="28"/>
  <c r="AR85" i="28"/>
  <c r="AT85" i="28"/>
  <c r="I86" i="28"/>
  <c r="J86" i="28"/>
  <c r="K86" i="28"/>
  <c r="L86" i="28"/>
  <c r="W86" i="28"/>
  <c r="AF86" i="28"/>
  <c r="AG86" i="28"/>
  <c r="AH86" i="28"/>
  <c r="AI86" i="28"/>
  <c r="AQ86" i="28"/>
  <c r="AR86" i="28"/>
  <c r="AT86" i="28"/>
  <c r="I87" i="28"/>
  <c r="J87" i="28"/>
  <c r="K87" i="28"/>
  <c r="L87" i="28"/>
  <c r="W87" i="28"/>
  <c r="AF87" i="28"/>
  <c r="AG87" i="28"/>
  <c r="AH87" i="28"/>
  <c r="AI87" i="28"/>
  <c r="AQ87" i="28"/>
  <c r="AR87" i="28"/>
  <c r="AT87" i="28"/>
  <c r="I88" i="28"/>
  <c r="J88" i="28"/>
  <c r="K88" i="28"/>
  <c r="L88" i="28"/>
  <c r="W88" i="28"/>
  <c r="AF88" i="28"/>
  <c r="AG88" i="28"/>
  <c r="AH88" i="28"/>
  <c r="AI88" i="28"/>
  <c r="AQ88" i="28"/>
  <c r="AR88" i="28"/>
  <c r="AT88" i="28"/>
  <c r="I89" i="28"/>
  <c r="J89" i="28"/>
  <c r="K89" i="28"/>
  <c r="L89" i="28"/>
  <c r="W89" i="28"/>
  <c r="AF89" i="28"/>
  <c r="AG89" i="28"/>
  <c r="AH89" i="28"/>
  <c r="AI89" i="28"/>
  <c r="AQ89" i="28"/>
  <c r="AR89" i="28"/>
  <c r="AT89" i="28"/>
  <c r="I90" i="28"/>
  <c r="J90" i="28"/>
  <c r="K90" i="28"/>
  <c r="L90" i="28"/>
  <c r="W90" i="28"/>
  <c r="AF90" i="28"/>
  <c r="AG90" i="28"/>
  <c r="AH90" i="28"/>
  <c r="AI90" i="28"/>
  <c r="AQ90" i="28"/>
  <c r="AR90" i="28"/>
  <c r="AT90" i="28"/>
  <c r="I91" i="28"/>
  <c r="J91" i="28"/>
  <c r="K91" i="28"/>
  <c r="L91" i="28"/>
  <c r="W91" i="28"/>
  <c r="AF91" i="28"/>
  <c r="AG91" i="28"/>
  <c r="AH91" i="28"/>
  <c r="AI91" i="28"/>
  <c r="AQ91" i="28"/>
  <c r="AR91" i="28"/>
  <c r="AT91" i="28"/>
  <c r="I92" i="28"/>
  <c r="J92" i="28"/>
  <c r="K92" i="28"/>
  <c r="L92" i="28"/>
  <c r="W92" i="28"/>
  <c r="AF92" i="28"/>
  <c r="AG92" i="28"/>
  <c r="AH92" i="28"/>
  <c r="AI92" i="28"/>
  <c r="AQ92" i="28"/>
  <c r="AR92" i="28"/>
  <c r="AT92" i="28"/>
  <c r="I93" i="28"/>
  <c r="J93" i="28"/>
  <c r="K93" i="28"/>
  <c r="L93" i="28"/>
  <c r="W93" i="28"/>
  <c r="AF93" i="28"/>
  <c r="AG93" i="28"/>
  <c r="AH93" i="28"/>
  <c r="AI93" i="28"/>
  <c r="AQ93" i="28"/>
  <c r="AR93" i="28"/>
  <c r="AT93" i="28"/>
  <c r="I94" i="28"/>
  <c r="J94" i="28"/>
  <c r="K94" i="28"/>
  <c r="L94" i="28"/>
  <c r="W94" i="28"/>
  <c r="AF94" i="28"/>
  <c r="AG94" i="28"/>
  <c r="AH94" i="28"/>
  <c r="AI94" i="28"/>
  <c r="AQ94" i="28"/>
  <c r="AR94" i="28"/>
  <c r="AT94" i="28"/>
  <c r="I95" i="28"/>
  <c r="J95" i="28"/>
  <c r="K95" i="28"/>
  <c r="L95" i="28"/>
  <c r="W95" i="28"/>
  <c r="AF95" i="28"/>
  <c r="AG95" i="28"/>
  <c r="AH95" i="28"/>
  <c r="AI95" i="28"/>
  <c r="AQ95" i="28"/>
  <c r="AR95" i="28"/>
  <c r="AT95" i="28"/>
  <c r="I96" i="28"/>
  <c r="J96" i="28"/>
  <c r="K96" i="28"/>
  <c r="L96" i="28"/>
  <c r="W96" i="28"/>
  <c r="AF96" i="28"/>
  <c r="AG96" i="28"/>
  <c r="AH96" i="28"/>
  <c r="AI96" i="28"/>
  <c r="AQ96" i="28"/>
  <c r="AR96" i="28"/>
  <c r="AT96" i="28"/>
  <c r="I97" i="28"/>
  <c r="J97" i="28"/>
  <c r="K97" i="28"/>
  <c r="L97" i="28"/>
  <c r="W97" i="28"/>
  <c r="AF97" i="28"/>
  <c r="AG97" i="28"/>
  <c r="AH97" i="28"/>
  <c r="AI97" i="28"/>
  <c r="AQ97" i="28"/>
  <c r="AR97" i="28"/>
  <c r="AT97" i="28"/>
  <c r="I98" i="28"/>
  <c r="J98" i="28"/>
  <c r="K98" i="28"/>
  <c r="L98" i="28"/>
  <c r="W98" i="28"/>
  <c r="AF98" i="28"/>
  <c r="AG98" i="28"/>
  <c r="AH98" i="28"/>
  <c r="AI98" i="28"/>
  <c r="AQ98" i="28"/>
  <c r="AR98" i="28"/>
  <c r="AT98" i="28"/>
  <c r="I99" i="28"/>
  <c r="J99" i="28"/>
  <c r="K99" i="28"/>
  <c r="L99" i="28"/>
  <c r="W99" i="28"/>
  <c r="AF99" i="28"/>
  <c r="AG99" i="28"/>
  <c r="AH99" i="28"/>
  <c r="AI99" i="28"/>
  <c r="AQ99" i="28"/>
  <c r="AR99" i="28"/>
  <c r="AT99" i="28"/>
  <c r="I100" i="28"/>
  <c r="J100" i="28"/>
  <c r="K100" i="28"/>
  <c r="L100" i="28"/>
  <c r="W100" i="28"/>
  <c r="AF100" i="28"/>
  <c r="AG100" i="28"/>
  <c r="AH100" i="28"/>
  <c r="AI100" i="28"/>
  <c r="AQ100" i="28"/>
  <c r="AR100" i="28"/>
  <c r="AT100" i="28"/>
  <c r="I101" i="28"/>
  <c r="J101" i="28"/>
  <c r="K101" i="28"/>
  <c r="L101" i="28"/>
  <c r="W101" i="28"/>
  <c r="AF101" i="28"/>
  <c r="AG101" i="28"/>
  <c r="AH101" i="28"/>
  <c r="AI101" i="28"/>
  <c r="AQ101" i="28"/>
  <c r="AR101" i="28"/>
  <c r="AT101" i="28"/>
  <c r="I102" i="28"/>
  <c r="J102" i="28"/>
  <c r="K102" i="28"/>
  <c r="L102" i="28"/>
  <c r="W102" i="28"/>
  <c r="AF102" i="28"/>
  <c r="AG102" i="28"/>
  <c r="AH102" i="28"/>
  <c r="AI102" i="28"/>
  <c r="AQ102" i="28"/>
  <c r="AR102" i="28"/>
  <c r="AT102" i="28"/>
  <c r="I103" i="28"/>
  <c r="J103" i="28"/>
  <c r="K103" i="28"/>
  <c r="L103" i="28"/>
  <c r="W103" i="28"/>
  <c r="AF103" i="28"/>
  <c r="AG103" i="28"/>
  <c r="AH103" i="28"/>
  <c r="AI103" i="28"/>
  <c r="AQ103" i="28"/>
  <c r="AR103" i="28"/>
  <c r="AT103" i="28"/>
  <c r="T204" i="27"/>
  <c r="S204" i="27"/>
  <c r="R204" i="27"/>
  <c r="J204" i="27"/>
  <c r="I204" i="27"/>
  <c r="H204" i="27"/>
  <c r="T203" i="27"/>
  <c r="S203" i="27"/>
  <c r="R203" i="27"/>
  <c r="J203" i="27"/>
  <c r="I203" i="27"/>
  <c r="H203" i="27"/>
  <c r="T202" i="27"/>
  <c r="S202" i="27"/>
  <c r="R202" i="27"/>
  <c r="J202" i="27"/>
  <c r="I202" i="27"/>
  <c r="H202" i="27"/>
  <c r="T201" i="27"/>
  <c r="S201" i="27"/>
  <c r="R201" i="27"/>
  <c r="J201" i="27"/>
  <c r="I201" i="27"/>
  <c r="H201" i="27"/>
  <c r="T200" i="27"/>
  <c r="S200" i="27"/>
  <c r="R200" i="27"/>
  <c r="J200" i="27"/>
  <c r="I200" i="27"/>
  <c r="H200" i="27"/>
  <c r="T199" i="27"/>
  <c r="S199" i="27"/>
  <c r="R199" i="27"/>
  <c r="J199" i="27"/>
  <c r="I199" i="27"/>
  <c r="H199" i="27"/>
  <c r="T198" i="27"/>
  <c r="S198" i="27"/>
  <c r="R198" i="27"/>
  <c r="J198" i="27"/>
  <c r="I198" i="27"/>
  <c r="H198" i="27"/>
  <c r="T197" i="27"/>
  <c r="S197" i="27"/>
  <c r="R197" i="27"/>
  <c r="J197" i="27"/>
  <c r="I197" i="27"/>
  <c r="H197" i="27"/>
  <c r="T196" i="27"/>
  <c r="S196" i="27"/>
  <c r="R196" i="27"/>
  <c r="J196" i="27"/>
  <c r="I196" i="27"/>
  <c r="H196" i="27"/>
  <c r="T195" i="27"/>
  <c r="S195" i="27"/>
  <c r="R195" i="27"/>
  <c r="J195" i="27"/>
  <c r="I195" i="27"/>
  <c r="H195" i="27"/>
  <c r="T194" i="27"/>
  <c r="S194" i="27"/>
  <c r="R194" i="27"/>
  <c r="J194" i="27"/>
  <c r="I194" i="27"/>
  <c r="H194" i="27"/>
  <c r="T193" i="27"/>
  <c r="S193" i="27"/>
  <c r="R193" i="27"/>
  <c r="J193" i="27"/>
  <c r="I193" i="27"/>
  <c r="H193" i="27"/>
  <c r="T192" i="27"/>
  <c r="S192" i="27"/>
  <c r="R192" i="27"/>
  <c r="J192" i="27"/>
  <c r="I192" i="27"/>
  <c r="H192" i="27"/>
  <c r="T191" i="27"/>
  <c r="S191" i="27"/>
  <c r="R191" i="27"/>
  <c r="J191" i="27"/>
  <c r="I191" i="27"/>
  <c r="H191" i="27"/>
  <c r="T190" i="27"/>
  <c r="S190" i="27"/>
  <c r="R190" i="27"/>
  <c r="J190" i="27"/>
  <c r="I190" i="27"/>
  <c r="H190" i="27"/>
  <c r="T189" i="27"/>
  <c r="S189" i="27"/>
  <c r="R189" i="27"/>
  <c r="J189" i="27"/>
  <c r="I189" i="27"/>
  <c r="H189" i="27"/>
  <c r="T188" i="27"/>
  <c r="S188" i="27"/>
  <c r="R188" i="27"/>
  <c r="J188" i="27"/>
  <c r="I188" i="27"/>
  <c r="H188" i="27"/>
  <c r="T187" i="27"/>
  <c r="S187" i="27"/>
  <c r="R187" i="27"/>
  <c r="J187" i="27"/>
  <c r="I187" i="27"/>
  <c r="H187" i="27"/>
  <c r="T186" i="27"/>
  <c r="S186" i="27"/>
  <c r="R186" i="27"/>
  <c r="J186" i="27"/>
  <c r="I186" i="27"/>
  <c r="H186" i="27"/>
  <c r="T185" i="27"/>
  <c r="S185" i="27"/>
  <c r="R185" i="27"/>
  <c r="J185" i="27"/>
  <c r="I185" i="27"/>
  <c r="H185" i="27"/>
  <c r="T184" i="27"/>
  <c r="S184" i="27"/>
  <c r="R184" i="27"/>
  <c r="J184" i="27"/>
  <c r="I184" i="27"/>
  <c r="H184" i="27"/>
  <c r="T183" i="27"/>
  <c r="S183" i="27"/>
  <c r="R183" i="27"/>
  <c r="J183" i="27"/>
  <c r="I183" i="27"/>
  <c r="H183" i="27"/>
  <c r="T182" i="27"/>
  <c r="S182" i="27"/>
  <c r="R182" i="27"/>
  <c r="J182" i="27"/>
  <c r="I182" i="27"/>
  <c r="H182" i="27"/>
  <c r="T181" i="27"/>
  <c r="S181" i="27"/>
  <c r="R181" i="27"/>
  <c r="J181" i="27"/>
  <c r="I181" i="27"/>
  <c r="H181" i="27"/>
  <c r="T180" i="27"/>
  <c r="S180" i="27"/>
  <c r="R180" i="27"/>
  <c r="J180" i="27"/>
  <c r="I180" i="27"/>
  <c r="H180" i="27"/>
  <c r="T179" i="27"/>
  <c r="S179" i="27"/>
  <c r="R179" i="27"/>
  <c r="J179" i="27"/>
  <c r="I179" i="27"/>
  <c r="H179" i="27"/>
  <c r="T178" i="27"/>
  <c r="S178" i="27"/>
  <c r="R178" i="27"/>
  <c r="J178" i="27"/>
  <c r="I178" i="27"/>
  <c r="H178" i="27"/>
  <c r="T177" i="27"/>
  <c r="S177" i="27"/>
  <c r="R177" i="27"/>
  <c r="J177" i="27"/>
  <c r="I177" i="27"/>
  <c r="H177" i="27"/>
  <c r="T176" i="27"/>
  <c r="S176" i="27"/>
  <c r="R176" i="27"/>
  <c r="J176" i="27"/>
  <c r="I176" i="27"/>
  <c r="H176" i="27"/>
  <c r="T175" i="27"/>
  <c r="S175" i="27"/>
  <c r="R175" i="27"/>
  <c r="J175" i="27"/>
  <c r="I175" i="27"/>
  <c r="H175" i="27"/>
  <c r="T174" i="27"/>
  <c r="S174" i="27"/>
  <c r="R174" i="27"/>
  <c r="J174" i="27"/>
  <c r="I174" i="27"/>
  <c r="H174" i="27"/>
  <c r="T173" i="27"/>
  <c r="S173" i="27"/>
  <c r="R173" i="27"/>
  <c r="J173" i="27"/>
  <c r="I173" i="27"/>
  <c r="H173" i="27"/>
  <c r="T172" i="27"/>
  <c r="S172" i="27"/>
  <c r="R172" i="27"/>
  <c r="J172" i="27"/>
  <c r="I172" i="27"/>
  <c r="H172" i="27"/>
  <c r="T171" i="27"/>
  <c r="S171" i="27"/>
  <c r="R171" i="27"/>
  <c r="J171" i="27"/>
  <c r="I171" i="27"/>
  <c r="H171" i="27"/>
  <c r="T170" i="27"/>
  <c r="S170" i="27"/>
  <c r="R170" i="27"/>
  <c r="J170" i="27"/>
  <c r="I170" i="27"/>
  <c r="H170" i="27"/>
  <c r="T169" i="27"/>
  <c r="S169" i="27"/>
  <c r="R169" i="27"/>
  <c r="J169" i="27"/>
  <c r="I169" i="27"/>
  <c r="H169" i="27"/>
  <c r="T168" i="27"/>
  <c r="S168" i="27"/>
  <c r="R168" i="27"/>
  <c r="J168" i="27"/>
  <c r="I168" i="27"/>
  <c r="H168" i="27"/>
  <c r="T167" i="27"/>
  <c r="S167" i="27"/>
  <c r="R167" i="27"/>
  <c r="J167" i="27"/>
  <c r="I167" i="27"/>
  <c r="H167" i="27"/>
  <c r="T166" i="27"/>
  <c r="S166" i="27"/>
  <c r="R166" i="27"/>
  <c r="J166" i="27"/>
  <c r="I166" i="27"/>
  <c r="H166" i="27"/>
  <c r="T165" i="27"/>
  <c r="S165" i="27"/>
  <c r="R165" i="27"/>
  <c r="J165" i="27"/>
  <c r="I165" i="27"/>
  <c r="H165" i="27"/>
  <c r="T164" i="27"/>
  <c r="S164" i="27"/>
  <c r="R164" i="27"/>
  <c r="J164" i="27"/>
  <c r="I164" i="27"/>
  <c r="H164" i="27"/>
  <c r="T163" i="27"/>
  <c r="S163" i="27"/>
  <c r="R163" i="27"/>
  <c r="J163" i="27"/>
  <c r="I163" i="27"/>
  <c r="H163" i="27"/>
  <c r="T162" i="27"/>
  <c r="S162" i="27"/>
  <c r="R162" i="27"/>
  <c r="J162" i="27"/>
  <c r="I162" i="27"/>
  <c r="H162" i="27"/>
  <c r="T161" i="27"/>
  <c r="S161" i="27"/>
  <c r="R161" i="27"/>
  <c r="J161" i="27"/>
  <c r="I161" i="27"/>
  <c r="H161" i="27"/>
  <c r="T160" i="27"/>
  <c r="S160" i="27"/>
  <c r="R160" i="27"/>
  <c r="J160" i="27"/>
  <c r="I160" i="27"/>
  <c r="H160" i="27"/>
  <c r="T159" i="27"/>
  <c r="S159" i="27"/>
  <c r="R159" i="27"/>
  <c r="J159" i="27"/>
  <c r="I159" i="27"/>
  <c r="H159" i="27"/>
  <c r="T158" i="27"/>
  <c r="S158" i="27"/>
  <c r="R158" i="27"/>
  <c r="J158" i="27"/>
  <c r="I158" i="27"/>
  <c r="H158" i="27"/>
  <c r="T157" i="27"/>
  <c r="S157" i="27"/>
  <c r="R157" i="27"/>
  <c r="J157" i="27"/>
  <c r="I157" i="27"/>
  <c r="H157" i="27"/>
  <c r="T156" i="27"/>
  <c r="S156" i="27"/>
  <c r="R156" i="27"/>
  <c r="J156" i="27"/>
  <c r="I156" i="27"/>
  <c r="H156" i="27"/>
  <c r="T155" i="27"/>
  <c r="S155" i="27"/>
  <c r="R155" i="27"/>
  <c r="J155" i="27"/>
  <c r="I155" i="27"/>
  <c r="H155" i="27"/>
  <c r="T154" i="27"/>
  <c r="S154" i="27"/>
  <c r="R154" i="27"/>
  <c r="J154" i="27"/>
  <c r="I154" i="27"/>
  <c r="H154" i="27"/>
  <c r="T153" i="27"/>
  <c r="S153" i="27"/>
  <c r="R153" i="27"/>
  <c r="J153" i="27"/>
  <c r="I153" i="27"/>
  <c r="H153" i="27"/>
  <c r="T152" i="27"/>
  <c r="S152" i="27"/>
  <c r="R152" i="27"/>
  <c r="J152" i="27"/>
  <c r="I152" i="27"/>
  <c r="H152" i="27"/>
  <c r="T151" i="27"/>
  <c r="S151" i="27"/>
  <c r="R151" i="27"/>
  <c r="J151" i="27"/>
  <c r="I151" i="27"/>
  <c r="H151" i="27"/>
  <c r="T150" i="27"/>
  <c r="S150" i="27"/>
  <c r="R150" i="27"/>
  <c r="J150" i="27"/>
  <c r="I150" i="27"/>
  <c r="H150" i="27"/>
  <c r="T149" i="27"/>
  <c r="S149" i="27"/>
  <c r="R149" i="27"/>
  <c r="J149" i="27"/>
  <c r="I149" i="27"/>
  <c r="H149" i="27"/>
  <c r="T148" i="27"/>
  <c r="S148" i="27"/>
  <c r="R148" i="27"/>
  <c r="J148" i="27"/>
  <c r="I148" i="27"/>
  <c r="H148" i="27"/>
  <c r="T147" i="27"/>
  <c r="S147" i="27"/>
  <c r="R147" i="27"/>
  <c r="J147" i="27"/>
  <c r="I147" i="27"/>
  <c r="H147" i="27"/>
  <c r="T146" i="27"/>
  <c r="S146" i="27"/>
  <c r="R146" i="27"/>
  <c r="J146" i="27"/>
  <c r="I146" i="27"/>
  <c r="H146" i="27"/>
  <c r="T145" i="27"/>
  <c r="S145" i="27"/>
  <c r="R145" i="27"/>
  <c r="J145" i="27"/>
  <c r="I145" i="27"/>
  <c r="H145" i="27"/>
  <c r="T144" i="27"/>
  <c r="S144" i="27"/>
  <c r="R144" i="27"/>
  <c r="J144" i="27"/>
  <c r="I144" i="27"/>
  <c r="H144" i="27"/>
  <c r="T143" i="27"/>
  <c r="S143" i="27"/>
  <c r="R143" i="27"/>
  <c r="J143" i="27"/>
  <c r="I143" i="27"/>
  <c r="H143" i="27"/>
  <c r="T142" i="27"/>
  <c r="S142" i="27"/>
  <c r="R142" i="27"/>
  <c r="J142" i="27"/>
  <c r="I142" i="27"/>
  <c r="H142" i="27"/>
  <c r="T141" i="27"/>
  <c r="S141" i="27"/>
  <c r="R141" i="27"/>
  <c r="J141" i="27"/>
  <c r="I141" i="27"/>
  <c r="H141" i="27"/>
  <c r="T140" i="27"/>
  <c r="S140" i="27"/>
  <c r="R140" i="27"/>
  <c r="J140" i="27"/>
  <c r="I140" i="27"/>
  <c r="H140" i="27"/>
  <c r="T139" i="27"/>
  <c r="S139" i="27"/>
  <c r="R139" i="27"/>
  <c r="J139" i="27"/>
  <c r="I139" i="27"/>
  <c r="H139" i="27"/>
  <c r="T138" i="27"/>
  <c r="S138" i="27"/>
  <c r="R138" i="27"/>
  <c r="J138" i="27"/>
  <c r="I138" i="27"/>
  <c r="H138" i="27"/>
  <c r="T137" i="27"/>
  <c r="S137" i="27"/>
  <c r="R137" i="27"/>
  <c r="J137" i="27"/>
  <c r="I137" i="27"/>
  <c r="H137" i="27"/>
  <c r="T136" i="27"/>
  <c r="S136" i="27"/>
  <c r="R136" i="27"/>
  <c r="J136" i="27"/>
  <c r="I136" i="27"/>
  <c r="H136" i="27"/>
  <c r="T135" i="27"/>
  <c r="S135" i="27"/>
  <c r="R135" i="27"/>
  <c r="J135" i="27"/>
  <c r="I135" i="27"/>
  <c r="H135" i="27"/>
  <c r="T134" i="27"/>
  <c r="S134" i="27"/>
  <c r="R134" i="27"/>
  <c r="J134" i="27"/>
  <c r="I134" i="27"/>
  <c r="H134" i="27"/>
  <c r="T133" i="27"/>
  <c r="S133" i="27"/>
  <c r="R133" i="27"/>
  <c r="J133" i="27"/>
  <c r="I133" i="27"/>
  <c r="H133" i="27"/>
  <c r="T132" i="27"/>
  <c r="S132" i="27"/>
  <c r="R132" i="27"/>
  <c r="J132" i="27"/>
  <c r="I132" i="27"/>
  <c r="H132" i="27"/>
  <c r="T131" i="27"/>
  <c r="S131" i="27"/>
  <c r="R131" i="27"/>
  <c r="J131" i="27"/>
  <c r="I131" i="27"/>
  <c r="H131" i="27"/>
  <c r="T130" i="27"/>
  <c r="S130" i="27"/>
  <c r="R130" i="27"/>
  <c r="J130" i="27"/>
  <c r="I130" i="27"/>
  <c r="H130" i="27"/>
  <c r="T129" i="27"/>
  <c r="S129" i="27"/>
  <c r="R129" i="27"/>
  <c r="J129" i="27"/>
  <c r="I129" i="27"/>
  <c r="H129" i="27"/>
  <c r="T128" i="27"/>
  <c r="S128" i="27"/>
  <c r="R128" i="27"/>
  <c r="J128" i="27"/>
  <c r="I128" i="27"/>
  <c r="H128" i="27"/>
  <c r="T127" i="27"/>
  <c r="S127" i="27"/>
  <c r="R127" i="27"/>
  <c r="J127" i="27"/>
  <c r="I127" i="27"/>
  <c r="H127" i="27"/>
  <c r="T126" i="27"/>
  <c r="S126" i="27"/>
  <c r="R126" i="27"/>
  <c r="J126" i="27"/>
  <c r="I126" i="27"/>
  <c r="H126" i="27"/>
  <c r="T125" i="27"/>
  <c r="S125" i="27"/>
  <c r="R125" i="27"/>
  <c r="J125" i="27"/>
  <c r="I125" i="27"/>
  <c r="H125" i="27"/>
  <c r="T124" i="27"/>
  <c r="S124" i="27"/>
  <c r="R124" i="27"/>
  <c r="J124" i="27"/>
  <c r="I124" i="27"/>
  <c r="H124" i="27"/>
  <c r="T123" i="27"/>
  <c r="S123" i="27"/>
  <c r="R123" i="27"/>
  <c r="J123" i="27"/>
  <c r="I123" i="27"/>
  <c r="H123" i="27"/>
  <c r="T122" i="27"/>
  <c r="S122" i="27"/>
  <c r="R122" i="27"/>
  <c r="J122" i="27"/>
  <c r="I122" i="27"/>
  <c r="H122" i="27"/>
  <c r="T121" i="27"/>
  <c r="S121" i="27"/>
  <c r="R121" i="27"/>
  <c r="J121" i="27"/>
  <c r="I121" i="27"/>
  <c r="H121" i="27"/>
  <c r="T120" i="27"/>
  <c r="S120" i="27"/>
  <c r="R120" i="27"/>
  <c r="J120" i="27"/>
  <c r="I120" i="27"/>
  <c r="H120" i="27"/>
  <c r="T119" i="27"/>
  <c r="S119" i="27"/>
  <c r="R119" i="27"/>
  <c r="J119" i="27"/>
  <c r="I119" i="27"/>
  <c r="H119" i="27"/>
  <c r="T118" i="27"/>
  <c r="S118" i="27"/>
  <c r="R118" i="27"/>
  <c r="J118" i="27"/>
  <c r="I118" i="27"/>
  <c r="H118" i="27"/>
  <c r="T117" i="27"/>
  <c r="S117" i="27"/>
  <c r="R117" i="27"/>
  <c r="J117" i="27"/>
  <c r="I117" i="27"/>
  <c r="H117" i="27"/>
  <c r="T116" i="27"/>
  <c r="S116" i="27"/>
  <c r="R116" i="27"/>
  <c r="J116" i="27"/>
  <c r="I116" i="27"/>
  <c r="H116" i="27"/>
  <c r="T115" i="27"/>
  <c r="S115" i="27"/>
  <c r="R115" i="27"/>
  <c r="J115" i="27"/>
  <c r="I115" i="27"/>
  <c r="H115" i="27"/>
  <c r="T114" i="27"/>
  <c r="S114" i="27"/>
  <c r="R114" i="27"/>
  <c r="J114" i="27"/>
  <c r="I114" i="27"/>
  <c r="H114" i="27"/>
  <c r="T113" i="27"/>
  <c r="S113" i="27"/>
  <c r="R113" i="27"/>
  <c r="J113" i="27"/>
  <c r="I113" i="27"/>
  <c r="H113" i="27"/>
  <c r="T112" i="27"/>
  <c r="S112" i="27"/>
  <c r="R112" i="27"/>
  <c r="J112" i="27"/>
  <c r="I112" i="27"/>
  <c r="H112" i="27"/>
  <c r="T111" i="27"/>
  <c r="S111" i="27"/>
  <c r="R111" i="27"/>
  <c r="J111" i="27"/>
  <c r="I111" i="27"/>
  <c r="H111" i="27"/>
  <c r="T110" i="27"/>
  <c r="S110" i="27"/>
  <c r="R110" i="27"/>
  <c r="J110" i="27"/>
  <c r="I110" i="27"/>
  <c r="H110" i="27"/>
  <c r="T109" i="27"/>
  <c r="S109" i="27"/>
  <c r="R109" i="27"/>
  <c r="J109" i="27"/>
  <c r="I109" i="27"/>
  <c r="H109" i="27"/>
  <c r="T108" i="27"/>
  <c r="S108" i="27"/>
  <c r="R108" i="27"/>
  <c r="J108" i="27"/>
  <c r="I108" i="27"/>
  <c r="H108" i="27"/>
  <c r="T107" i="27"/>
  <c r="S107" i="27"/>
  <c r="R107" i="27"/>
  <c r="J107" i="27"/>
  <c r="I107" i="27"/>
  <c r="H107" i="27"/>
  <c r="T106" i="27"/>
  <c r="S106" i="27"/>
  <c r="R106" i="27"/>
  <c r="J106" i="27"/>
  <c r="I106" i="27"/>
  <c r="H106" i="27"/>
  <c r="T105" i="27"/>
  <c r="S105" i="27"/>
  <c r="R105" i="27"/>
  <c r="J105" i="27"/>
  <c r="I105" i="27"/>
  <c r="H105" i="27"/>
  <c r="T104" i="27"/>
  <c r="S104" i="27"/>
  <c r="R104" i="27"/>
  <c r="J104" i="27"/>
  <c r="I104" i="27"/>
  <c r="H104" i="27"/>
  <c r="T103" i="27"/>
  <c r="S103" i="27"/>
  <c r="R103" i="27"/>
  <c r="J103" i="27"/>
  <c r="I103" i="27"/>
  <c r="H103" i="27"/>
  <c r="T102" i="27"/>
  <c r="S102" i="27"/>
  <c r="R102" i="27"/>
  <c r="J102" i="27"/>
  <c r="I102" i="27"/>
  <c r="H102" i="27"/>
  <c r="T101" i="27"/>
  <c r="S101" i="27"/>
  <c r="R101" i="27"/>
  <c r="J101" i="27"/>
  <c r="I101" i="27"/>
  <c r="H101" i="27"/>
  <c r="T100" i="27"/>
  <c r="S100" i="27"/>
  <c r="R100" i="27"/>
  <c r="J100" i="27"/>
  <c r="I100" i="27"/>
  <c r="H100" i="27"/>
  <c r="T99" i="27"/>
  <c r="S99" i="27"/>
  <c r="R99" i="27"/>
  <c r="J99" i="27"/>
  <c r="I99" i="27"/>
  <c r="H99" i="27"/>
  <c r="T98" i="27"/>
  <c r="S98" i="27"/>
  <c r="R98" i="27"/>
  <c r="J98" i="27"/>
  <c r="I98" i="27"/>
  <c r="H98" i="27"/>
  <c r="T97" i="27"/>
  <c r="S97" i="27"/>
  <c r="R97" i="27"/>
  <c r="J97" i="27"/>
  <c r="I97" i="27"/>
  <c r="H97" i="27"/>
  <c r="T96" i="27"/>
  <c r="S96" i="27"/>
  <c r="R96" i="27"/>
  <c r="J96" i="27"/>
  <c r="I96" i="27"/>
  <c r="H96" i="27"/>
  <c r="T95" i="27"/>
  <c r="S95" i="27"/>
  <c r="R95" i="27"/>
  <c r="J95" i="27"/>
  <c r="I95" i="27"/>
  <c r="H95" i="27"/>
  <c r="T94" i="27"/>
  <c r="S94" i="27"/>
  <c r="R94" i="27"/>
  <c r="J94" i="27"/>
  <c r="I94" i="27"/>
  <c r="H94" i="27"/>
  <c r="T93" i="27"/>
  <c r="S93" i="27"/>
  <c r="R93" i="27"/>
  <c r="J93" i="27"/>
  <c r="I93" i="27"/>
  <c r="H93" i="27"/>
  <c r="T92" i="27"/>
  <c r="S92" i="27"/>
  <c r="R92" i="27"/>
  <c r="J92" i="27"/>
  <c r="I92" i="27"/>
  <c r="H92" i="27"/>
  <c r="T91" i="27"/>
  <c r="S91" i="27"/>
  <c r="R91" i="27"/>
  <c r="J91" i="27"/>
  <c r="I91" i="27"/>
  <c r="H91" i="27"/>
  <c r="T90" i="27"/>
  <c r="S90" i="27"/>
  <c r="R90" i="27"/>
  <c r="J90" i="27"/>
  <c r="I90" i="27"/>
  <c r="H90" i="27"/>
  <c r="T89" i="27"/>
  <c r="S89" i="27"/>
  <c r="R89" i="27"/>
  <c r="J89" i="27"/>
  <c r="I89" i="27"/>
  <c r="H89" i="27"/>
  <c r="T88" i="27"/>
  <c r="S88" i="27"/>
  <c r="R88" i="27"/>
  <c r="J88" i="27"/>
  <c r="I88" i="27"/>
  <c r="H88" i="27"/>
  <c r="T87" i="27"/>
  <c r="S87" i="27"/>
  <c r="R87" i="27"/>
  <c r="J87" i="27"/>
  <c r="I87" i="27"/>
  <c r="H87" i="27"/>
  <c r="T86" i="27"/>
  <c r="S86" i="27"/>
  <c r="R86" i="27"/>
  <c r="J86" i="27"/>
  <c r="I86" i="27"/>
  <c r="H86" i="27"/>
  <c r="T85" i="27"/>
  <c r="S85" i="27"/>
  <c r="R85" i="27"/>
  <c r="J85" i="27"/>
  <c r="I85" i="27"/>
  <c r="H85" i="27"/>
  <c r="T84" i="27"/>
  <c r="S84" i="27"/>
  <c r="R84" i="27"/>
  <c r="J84" i="27"/>
  <c r="I84" i="27"/>
  <c r="H84" i="27"/>
  <c r="T83" i="27"/>
  <c r="S83" i="27"/>
  <c r="R83" i="27"/>
  <c r="J83" i="27"/>
  <c r="I83" i="27"/>
  <c r="H83" i="27"/>
  <c r="T82" i="27"/>
  <c r="S82" i="27"/>
  <c r="R82" i="27"/>
  <c r="J82" i="27"/>
  <c r="I82" i="27"/>
  <c r="H82" i="27"/>
  <c r="T81" i="27"/>
  <c r="S81" i="27"/>
  <c r="R81" i="27"/>
  <c r="J81" i="27"/>
  <c r="I81" i="27"/>
  <c r="H81" i="27"/>
  <c r="T80" i="27"/>
  <c r="S80" i="27"/>
  <c r="R80" i="27"/>
  <c r="J80" i="27"/>
  <c r="I80" i="27"/>
  <c r="H80" i="27"/>
  <c r="T79" i="27"/>
  <c r="S79" i="27"/>
  <c r="R79" i="27"/>
  <c r="J79" i="27"/>
  <c r="I79" i="27"/>
  <c r="H79" i="27"/>
  <c r="T78" i="27"/>
  <c r="S78" i="27"/>
  <c r="R78" i="27"/>
  <c r="J78" i="27"/>
  <c r="I78" i="27"/>
  <c r="H78" i="27"/>
  <c r="T77" i="27"/>
  <c r="S77" i="27"/>
  <c r="R77" i="27"/>
  <c r="J77" i="27"/>
  <c r="I77" i="27"/>
  <c r="H77" i="27"/>
  <c r="T76" i="27"/>
  <c r="S76" i="27"/>
  <c r="R76" i="27"/>
  <c r="J76" i="27"/>
  <c r="I76" i="27"/>
  <c r="H76" i="27"/>
  <c r="T75" i="27"/>
  <c r="S75" i="27"/>
  <c r="R75" i="27"/>
  <c r="J75" i="27"/>
  <c r="I75" i="27"/>
  <c r="H75" i="27"/>
  <c r="T74" i="27"/>
  <c r="S74" i="27"/>
  <c r="R74" i="27"/>
  <c r="J74" i="27"/>
  <c r="I74" i="27"/>
  <c r="H74" i="27"/>
  <c r="T73" i="27"/>
  <c r="S73" i="27"/>
  <c r="R73" i="27"/>
  <c r="J73" i="27"/>
  <c r="I73" i="27"/>
  <c r="H73" i="27"/>
  <c r="T72" i="27"/>
  <c r="S72" i="27"/>
  <c r="R72" i="27"/>
  <c r="J72" i="27"/>
  <c r="I72" i="27"/>
  <c r="H72" i="27"/>
  <c r="T71" i="27"/>
  <c r="S71" i="27"/>
  <c r="R71" i="27"/>
  <c r="J71" i="27"/>
  <c r="I71" i="27"/>
  <c r="H71" i="27"/>
  <c r="T70" i="27"/>
  <c r="S70" i="27"/>
  <c r="R70" i="27"/>
  <c r="J70" i="27"/>
  <c r="I70" i="27"/>
  <c r="H70" i="27"/>
  <c r="T69" i="27"/>
  <c r="S69" i="27"/>
  <c r="R69" i="27"/>
  <c r="J69" i="27"/>
  <c r="I69" i="27"/>
  <c r="H69" i="27"/>
  <c r="T68" i="27"/>
  <c r="S68" i="27"/>
  <c r="R68" i="27"/>
  <c r="J68" i="27"/>
  <c r="I68" i="27"/>
  <c r="H68" i="27"/>
  <c r="T67" i="27"/>
  <c r="S67" i="27"/>
  <c r="R67" i="27"/>
  <c r="J67" i="27"/>
  <c r="I67" i="27"/>
  <c r="H67" i="27"/>
  <c r="T66" i="27"/>
  <c r="S66" i="27"/>
  <c r="R66" i="27"/>
  <c r="J66" i="27"/>
  <c r="I66" i="27"/>
  <c r="H66" i="27"/>
  <c r="T65" i="27"/>
  <c r="S65" i="27"/>
  <c r="R65" i="27"/>
  <c r="J65" i="27"/>
  <c r="I65" i="27"/>
  <c r="H65" i="27"/>
  <c r="T64" i="27"/>
  <c r="S64" i="27"/>
  <c r="R64" i="27"/>
  <c r="J64" i="27"/>
  <c r="I64" i="27"/>
  <c r="H64" i="27"/>
  <c r="T63" i="27"/>
  <c r="S63" i="27"/>
  <c r="R63" i="27"/>
  <c r="J63" i="27"/>
  <c r="I63" i="27"/>
  <c r="H63" i="27"/>
  <c r="T62" i="27"/>
  <c r="S62" i="27"/>
  <c r="R62" i="27"/>
  <c r="J62" i="27"/>
  <c r="I62" i="27"/>
  <c r="H62" i="27"/>
  <c r="T61" i="27"/>
  <c r="S61" i="27"/>
  <c r="R61" i="27"/>
  <c r="J61" i="27"/>
  <c r="I61" i="27"/>
  <c r="H61" i="27"/>
  <c r="T60" i="27"/>
  <c r="S60" i="27"/>
  <c r="R60" i="27"/>
  <c r="J60" i="27"/>
  <c r="I60" i="27"/>
  <c r="H60" i="27"/>
  <c r="T59" i="27"/>
  <c r="S59" i="27"/>
  <c r="R59" i="27"/>
  <c r="J59" i="27"/>
  <c r="I59" i="27"/>
  <c r="H59" i="27"/>
  <c r="T58" i="27"/>
  <c r="S58" i="27"/>
  <c r="R58" i="27"/>
  <c r="J58" i="27"/>
  <c r="I58" i="27"/>
  <c r="H58" i="27"/>
  <c r="T57" i="27"/>
  <c r="S57" i="27"/>
  <c r="R57" i="27"/>
  <c r="J57" i="27"/>
  <c r="I57" i="27"/>
  <c r="H57" i="27"/>
  <c r="T56" i="27"/>
  <c r="S56" i="27"/>
  <c r="R56" i="27"/>
  <c r="J56" i="27"/>
  <c r="I56" i="27"/>
  <c r="H56" i="27"/>
  <c r="T55" i="27"/>
  <c r="S55" i="27"/>
  <c r="R55" i="27"/>
  <c r="J55" i="27"/>
  <c r="I55" i="27"/>
  <c r="H55" i="27"/>
  <c r="T54" i="27"/>
  <c r="S54" i="27"/>
  <c r="R54" i="27"/>
  <c r="J54" i="27"/>
  <c r="I54" i="27"/>
  <c r="H54" i="27"/>
  <c r="T53" i="27"/>
  <c r="S53" i="27"/>
  <c r="R53" i="27"/>
  <c r="J53" i="27"/>
  <c r="I53" i="27"/>
  <c r="H53" i="27"/>
  <c r="T52" i="27"/>
  <c r="S52" i="27"/>
  <c r="R52" i="27"/>
  <c r="J52" i="27"/>
  <c r="I52" i="27"/>
  <c r="H52" i="27"/>
  <c r="T51" i="27"/>
  <c r="S51" i="27"/>
  <c r="R51" i="27"/>
  <c r="J51" i="27"/>
  <c r="I51" i="27"/>
  <c r="H51" i="27"/>
  <c r="T50" i="27"/>
  <c r="S50" i="27"/>
  <c r="R50" i="27"/>
  <c r="J50" i="27"/>
  <c r="I50" i="27"/>
  <c r="H50" i="27"/>
  <c r="T49" i="27"/>
  <c r="S49" i="27"/>
  <c r="R49" i="27"/>
  <c r="J49" i="27"/>
  <c r="I49" i="27"/>
  <c r="H49" i="27"/>
  <c r="T48" i="27"/>
  <c r="S48" i="27"/>
  <c r="R48" i="27"/>
  <c r="J48" i="27"/>
  <c r="I48" i="27"/>
  <c r="H48" i="27"/>
  <c r="T47" i="27"/>
  <c r="S47" i="27"/>
  <c r="R47" i="27"/>
  <c r="J47" i="27"/>
  <c r="I47" i="27"/>
  <c r="H47" i="27"/>
  <c r="T46" i="27"/>
  <c r="S46" i="27"/>
  <c r="R46" i="27"/>
  <c r="J46" i="27"/>
  <c r="I46" i="27"/>
  <c r="H46" i="27"/>
  <c r="T45" i="27"/>
  <c r="S45" i="27"/>
  <c r="R45" i="27"/>
  <c r="J45" i="27"/>
  <c r="I45" i="27"/>
  <c r="H45" i="27"/>
  <c r="T44" i="27"/>
  <c r="S44" i="27"/>
  <c r="R44" i="27"/>
  <c r="J44" i="27"/>
  <c r="I44" i="27"/>
  <c r="H44" i="27"/>
  <c r="T43" i="27"/>
  <c r="S43" i="27"/>
  <c r="R43" i="27"/>
  <c r="J43" i="27"/>
  <c r="I43" i="27"/>
  <c r="H43" i="27"/>
  <c r="T42" i="27"/>
  <c r="S42" i="27"/>
  <c r="R42" i="27"/>
  <c r="J42" i="27"/>
  <c r="I42" i="27"/>
  <c r="H42" i="27"/>
  <c r="T41" i="27"/>
  <c r="S41" i="27"/>
  <c r="R41" i="27"/>
  <c r="J41" i="27"/>
  <c r="I41" i="27"/>
  <c r="H41" i="27"/>
  <c r="T40" i="27"/>
  <c r="S40" i="27"/>
  <c r="R40" i="27"/>
  <c r="J40" i="27"/>
  <c r="I40" i="27"/>
  <c r="H40" i="27"/>
  <c r="T39" i="27"/>
  <c r="S39" i="27"/>
  <c r="R39" i="27"/>
  <c r="J39" i="27"/>
  <c r="I39" i="27"/>
  <c r="H39" i="27"/>
  <c r="T38" i="27"/>
  <c r="S38" i="27"/>
  <c r="R38" i="27"/>
  <c r="J38" i="27"/>
  <c r="I38" i="27"/>
  <c r="H38" i="27"/>
  <c r="T37" i="27"/>
  <c r="S37" i="27"/>
  <c r="R37" i="27"/>
  <c r="J37" i="27"/>
  <c r="I37" i="27"/>
  <c r="H37" i="27"/>
  <c r="T36" i="27"/>
  <c r="S36" i="27"/>
  <c r="R36" i="27"/>
  <c r="J36" i="27"/>
  <c r="I36" i="27"/>
  <c r="H36" i="27"/>
  <c r="T35" i="27"/>
  <c r="S35" i="27"/>
  <c r="R35" i="27"/>
  <c r="J35" i="27"/>
  <c r="I35" i="27"/>
  <c r="H35" i="27"/>
  <c r="T34" i="27"/>
  <c r="S34" i="27"/>
  <c r="R34" i="27"/>
  <c r="J34" i="27"/>
  <c r="I34" i="27"/>
  <c r="H34" i="27"/>
  <c r="T33" i="27"/>
  <c r="S33" i="27"/>
  <c r="R33" i="27"/>
  <c r="J33" i="27"/>
  <c r="I33" i="27"/>
  <c r="H33" i="27"/>
  <c r="T32" i="27"/>
  <c r="S32" i="27"/>
  <c r="R32" i="27"/>
  <c r="J32" i="27"/>
  <c r="I32" i="27"/>
  <c r="H32" i="27"/>
  <c r="T31" i="27"/>
  <c r="S31" i="27"/>
  <c r="R31" i="27"/>
  <c r="J31" i="27"/>
  <c r="I31" i="27"/>
  <c r="H31" i="27"/>
  <c r="T30" i="27"/>
  <c r="S30" i="27"/>
  <c r="R30" i="27"/>
  <c r="J30" i="27"/>
  <c r="I30" i="27"/>
  <c r="H30" i="27"/>
  <c r="T29" i="27"/>
  <c r="S29" i="27"/>
  <c r="R29" i="27"/>
  <c r="J29" i="27"/>
  <c r="I29" i="27"/>
  <c r="H29" i="27"/>
  <c r="T28" i="27"/>
  <c r="S28" i="27"/>
  <c r="R28" i="27"/>
  <c r="J28" i="27"/>
  <c r="I28" i="27"/>
  <c r="H28" i="27"/>
  <c r="T27" i="27"/>
  <c r="S27" i="27"/>
  <c r="R27" i="27"/>
  <c r="J27" i="27"/>
  <c r="I27" i="27"/>
  <c r="H27" i="27"/>
  <c r="T26" i="27"/>
  <c r="S26" i="27"/>
  <c r="R26" i="27"/>
  <c r="J26" i="27"/>
  <c r="I26" i="27"/>
  <c r="H26" i="27"/>
  <c r="T25" i="27"/>
  <c r="S25" i="27"/>
  <c r="R25" i="27"/>
  <c r="J25" i="27"/>
  <c r="I25" i="27"/>
  <c r="H25" i="27"/>
  <c r="T24" i="27"/>
  <c r="S24" i="27"/>
  <c r="R24" i="27"/>
  <c r="J24" i="27"/>
  <c r="I24" i="27"/>
  <c r="H24" i="27"/>
  <c r="T23" i="27"/>
  <c r="S23" i="27"/>
  <c r="R23" i="27"/>
  <c r="J23" i="27"/>
  <c r="I23" i="27"/>
  <c r="H23" i="27"/>
  <c r="T22" i="27"/>
  <c r="S22" i="27"/>
  <c r="R22" i="27"/>
  <c r="J22" i="27"/>
  <c r="I22" i="27"/>
  <c r="H22" i="27"/>
  <c r="T21" i="27"/>
  <c r="S21" i="27"/>
  <c r="R21" i="27"/>
  <c r="J21" i="27"/>
  <c r="I21" i="27"/>
  <c r="H21" i="27"/>
  <c r="T20" i="27"/>
  <c r="S20" i="27"/>
  <c r="R20" i="27"/>
  <c r="J20" i="27"/>
  <c r="I20" i="27"/>
  <c r="H20" i="27"/>
  <c r="T19" i="27"/>
  <c r="S19" i="27"/>
  <c r="R19" i="27"/>
  <c r="J19" i="27"/>
  <c r="I19" i="27"/>
  <c r="H19" i="27"/>
  <c r="T18" i="27"/>
  <c r="S18" i="27"/>
  <c r="R18" i="27"/>
  <c r="J18" i="27"/>
  <c r="I18" i="27"/>
  <c r="H18" i="27"/>
  <c r="T17" i="27"/>
  <c r="S17" i="27"/>
  <c r="R17" i="27"/>
  <c r="J17" i="27"/>
  <c r="I17" i="27"/>
  <c r="H17" i="27"/>
  <c r="T16" i="27"/>
  <c r="S16" i="27"/>
  <c r="R16" i="27"/>
  <c r="J16" i="27"/>
  <c r="I16" i="27"/>
  <c r="H16" i="27"/>
  <c r="T15" i="27"/>
  <c r="S15" i="27"/>
  <c r="R15" i="27"/>
  <c r="J15" i="27"/>
  <c r="I15" i="27"/>
  <c r="H15" i="27"/>
  <c r="T14" i="27"/>
  <c r="S14" i="27"/>
  <c r="R14" i="27"/>
  <c r="J14" i="27"/>
  <c r="I14" i="27"/>
  <c r="H14" i="27"/>
  <c r="T13" i="27"/>
  <c r="S13" i="27"/>
  <c r="R13" i="27"/>
  <c r="J13" i="27"/>
  <c r="I13" i="27"/>
  <c r="H13" i="27"/>
  <c r="T12" i="27"/>
  <c r="S12" i="27"/>
  <c r="R12" i="27"/>
  <c r="J12" i="27"/>
  <c r="I12" i="27"/>
  <c r="H12" i="27"/>
  <c r="T11" i="27"/>
  <c r="S11" i="27"/>
  <c r="R11" i="27"/>
  <c r="J11" i="27"/>
  <c r="I11" i="27"/>
  <c r="H11" i="27"/>
  <c r="T10" i="27"/>
  <c r="S10" i="27"/>
  <c r="R10" i="27"/>
  <c r="J10" i="27"/>
  <c r="I10" i="27"/>
  <c r="H10" i="27"/>
  <c r="T9" i="27"/>
  <c r="S9" i="27"/>
  <c r="R9" i="27"/>
  <c r="J9" i="27"/>
  <c r="I9" i="27"/>
  <c r="H9" i="27"/>
  <c r="T8" i="27"/>
  <c r="S8" i="27"/>
  <c r="R8" i="27"/>
  <c r="J8" i="27"/>
  <c r="I8" i="27"/>
  <c r="H8" i="27"/>
  <c r="T7" i="27"/>
  <c r="S7" i="27"/>
  <c r="R7" i="27"/>
  <c r="J7" i="27"/>
  <c r="I7" i="27"/>
  <c r="H7" i="27"/>
  <c r="T6" i="27"/>
  <c r="S6" i="27"/>
  <c r="R6" i="27"/>
  <c r="J6" i="27"/>
  <c r="I6" i="27"/>
  <c r="H6" i="27"/>
  <c r="T5" i="27"/>
  <c r="S5" i="27"/>
  <c r="R5" i="27"/>
  <c r="J5" i="27"/>
  <c r="I5" i="27"/>
  <c r="H5" i="27"/>
  <c r="T4" i="27"/>
  <c r="S4" i="27"/>
  <c r="R4" i="27"/>
  <c r="J4" i="27"/>
  <c r="I4" i="27"/>
  <c r="H4" i="27"/>
  <c r="T1" i="27"/>
  <c r="S1" i="27"/>
  <c r="J1" i="27"/>
  <c r="I1" i="27"/>
  <c r="S3" i="27" l="1"/>
  <c r="D185" i="18"/>
  <c r="E185" i="18"/>
  <c r="G184" i="18"/>
  <c r="F185" i="18"/>
  <c r="G185" i="18"/>
  <c r="G195" i="18"/>
  <c r="E184" i="18"/>
  <c r="E194" i="18"/>
  <c r="W3" i="28"/>
  <c r="F195" i="18"/>
  <c r="E187" i="18"/>
  <c r="F198" i="18"/>
  <c r="F194" i="18"/>
  <c r="K3" i="28"/>
  <c r="F188" i="18"/>
  <c r="F184" i="18"/>
  <c r="AQ3" i="28"/>
  <c r="E195" i="18"/>
  <c r="G196" i="18"/>
  <c r="E186" i="18"/>
  <c r="E198" i="18"/>
  <c r="G186" i="18"/>
  <c r="E196" i="18"/>
  <c r="E188" i="18"/>
  <c r="F186" i="18"/>
  <c r="E197" i="18"/>
  <c r="F196" i="18"/>
  <c r="AM3" i="28"/>
  <c r="AS3" i="28"/>
  <c r="AK3" i="28"/>
  <c r="AG3" i="28"/>
  <c r="AN3" i="28"/>
  <c r="AJ3" i="28"/>
  <c r="AT3" i="28"/>
  <c r="AP3" i="28"/>
  <c r="AH3" i="28"/>
  <c r="V3" i="28"/>
  <c r="M3" i="28"/>
  <c r="S3" i="28"/>
  <c r="N3" i="28"/>
  <c r="T3" i="28"/>
  <c r="J3" i="28"/>
  <c r="J105" i="28"/>
  <c r="Q3" i="28"/>
  <c r="P3" i="28"/>
  <c r="I3" i="27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56" i="20" l="1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V3" i="26" l="1"/>
  <c r="AE6" i="25"/>
  <c r="AF6" i="25"/>
  <c r="AG6" i="25"/>
  <c r="AH6" i="25"/>
  <c r="AI6" i="25"/>
  <c r="AJ6" i="25"/>
  <c r="AE7" i="25"/>
  <c r="AF7" i="25"/>
  <c r="AG7" i="25"/>
  <c r="AH7" i="25"/>
  <c r="AI7" i="25"/>
  <c r="AJ7" i="25"/>
  <c r="AE8" i="25"/>
  <c r="AF8" i="25"/>
  <c r="AG8" i="25"/>
  <c r="AH8" i="25"/>
  <c r="AI8" i="25"/>
  <c r="AJ8" i="25"/>
  <c r="AE9" i="25"/>
  <c r="AF9" i="25"/>
  <c r="AG9" i="25"/>
  <c r="AH9" i="25"/>
  <c r="AI9" i="25"/>
  <c r="AJ9" i="25"/>
  <c r="AE10" i="25"/>
  <c r="AF10" i="25"/>
  <c r="AG10" i="25"/>
  <c r="AH10" i="25"/>
  <c r="AI10" i="25"/>
  <c r="AJ10" i="25"/>
  <c r="AE11" i="25"/>
  <c r="AF11" i="25"/>
  <c r="AG11" i="25"/>
  <c r="AH11" i="25"/>
  <c r="AI11" i="25"/>
  <c r="AJ11" i="25"/>
  <c r="AE12" i="25"/>
  <c r="AF12" i="25"/>
  <c r="AG12" i="25"/>
  <c r="AH12" i="25"/>
  <c r="AI12" i="25"/>
  <c r="AJ12" i="25"/>
  <c r="AE13" i="25"/>
  <c r="AF13" i="25"/>
  <c r="AG13" i="25"/>
  <c r="AH13" i="25"/>
  <c r="AI13" i="25"/>
  <c r="AJ13" i="25"/>
  <c r="AE14" i="25"/>
  <c r="AF14" i="25"/>
  <c r="AG14" i="25"/>
  <c r="AH14" i="25"/>
  <c r="AI14" i="25"/>
  <c r="AJ14" i="25"/>
  <c r="AE15" i="25"/>
  <c r="AF15" i="25"/>
  <c r="AG15" i="25"/>
  <c r="AH15" i="25"/>
  <c r="AI15" i="25"/>
  <c r="AJ15" i="25"/>
  <c r="AE16" i="25"/>
  <c r="AF16" i="25"/>
  <c r="AG16" i="25"/>
  <c r="AH16" i="25"/>
  <c r="AI16" i="25"/>
  <c r="AJ16" i="25"/>
  <c r="AE17" i="25"/>
  <c r="AF17" i="25"/>
  <c r="AG17" i="25"/>
  <c r="AH17" i="25"/>
  <c r="AI17" i="25"/>
  <c r="AJ17" i="25"/>
  <c r="AE18" i="25"/>
  <c r="AF18" i="25"/>
  <c r="AG18" i="25"/>
  <c r="AH18" i="25"/>
  <c r="AI18" i="25"/>
  <c r="AJ18" i="25"/>
  <c r="AE19" i="25"/>
  <c r="AF19" i="25"/>
  <c r="AG19" i="25"/>
  <c r="AH19" i="25"/>
  <c r="AI19" i="25"/>
  <c r="AJ19" i="25"/>
  <c r="AE20" i="25"/>
  <c r="AF20" i="25"/>
  <c r="AG20" i="25"/>
  <c r="AH20" i="25"/>
  <c r="AI20" i="25"/>
  <c r="AJ20" i="25"/>
  <c r="AE21" i="25"/>
  <c r="AF21" i="25"/>
  <c r="AG21" i="25"/>
  <c r="AH21" i="25"/>
  <c r="AI21" i="25"/>
  <c r="AJ21" i="25"/>
  <c r="AE22" i="25"/>
  <c r="AF22" i="25"/>
  <c r="AG22" i="25"/>
  <c r="AH22" i="25"/>
  <c r="AI22" i="25"/>
  <c r="AJ22" i="25"/>
  <c r="AE23" i="25"/>
  <c r="AF23" i="25"/>
  <c r="AG23" i="25"/>
  <c r="AH23" i="25"/>
  <c r="AI23" i="25"/>
  <c r="AJ23" i="25"/>
  <c r="AE24" i="25"/>
  <c r="AF24" i="25"/>
  <c r="AG24" i="25"/>
  <c r="AH24" i="25"/>
  <c r="AI24" i="25"/>
  <c r="AJ24" i="25"/>
  <c r="AE25" i="25"/>
  <c r="AF25" i="25"/>
  <c r="AG25" i="25"/>
  <c r="AH25" i="25"/>
  <c r="AI25" i="25"/>
  <c r="AJ25" i="25"/>
  <c r="AE26" i="25"/>
  <c r="AF26" i="25"/>
  <c r="AG26" i="25"/>
  <c r="AH26" i="25"/>
  <c r="AI26" i="25"/>
  <c r="AJ26" i="25"/>
  <c r="AE27" i="25"/>
  <c r="AF27" i="25"/>
  <c r="AG27" i="25"/>
  <c r="AH27" i="25"/>
  <c r="AI27" i="25"/>
  <c r="AJ27" i="25"/>
  <c r="AE28" i="25"/>
  <c r="AF28" i="25"/>
  <c r="AG28" i="25"/>
  <c r="AH28" i="25"/>
  <c r="AI28" i="25"/>
  <c r="AJ28" i="25"/>
  <c r="AE29" i="25"/>
  <c r="AF29" i="25"/>
  <c r="AG29" i="25"/>
  <c r="AH29" i="25"/>
  <c r="AI29" i="25"/>
  <c r="AJ29" i="25"/>
  <c r="AE30" i="25"/>
  <c r="AF30" i="25"/>
  <c r="AG30" i="25"/>
  <c r="AH30" i="25"/>
  <c r="AI30" i="25"/>
  <c r="AJ30" i="25"/>
  <c r="AE31" i="25"/>
  <c r="AF31" i="25"/>
  <c r="AG31" i="25"/>
  <c r="AH31" i="25"/>
  <c r="AI31" i="25"/>
  <c r="AJ31" i="25"/>
  <c r="AE32" i="25"/>
  <c r="AF32" i="25"/>
  <c r="AG32" i="25"/>
  <c r="AH32" i="25"/>
  <c r="AI32" i="25"/>
  <c r="AJ32" i="25"/>
  <c r="AE33" i="25"/>
  <c r="AF33" i="25"/>
  <c r="AG33" i="25"/>
  <c r="AH33" i="25"/>
  <c r="AI33" i="25"/>
  <c r="AJ33" i="25"/>
  <c r="AE34" i="25"/>
  <c r="AF34" i="25"/>
  <c r="AG34" i="25"/>
  <c r="AH34" i="25"/>
  <c r="AI34" i="25"/>
  <c r="AJ34" i="25"/>
  <c r="AE35" i="25"/>
  <c r="AF35" i="25"/>
  <c r="AG35" i="25"/>
  <c r="AH35" i="25"/>
  <c r="AI35" i="25"/>
  <c r="AJ35" i="25"/>
  <c r="AE36" i="25"/>
  <c r="AF36" i="25"/>
  <c r="AG36" i="25"/>
  <c r="AH36" i="25"/>
  <c r="AI36" i="25"/>
  <c r="AJ36" i="25"/>
  <c r="AE37" i="25"/>
  <c r="AF37" i="25"/>
  <c r="AG37" i="25"/>
  <c r="AH37" i="25"/>
  <c r="AI37" i="25"/>
  <c r="AJ37" i="25"/>
  <c r="AE38" i="25"/>
  <c r="AF38" i="25"/>
  <c r="AG38" i="25"/>
  <c r="AH38" i="25"/>
  <c r="AI38" i="25"/>
  <c r="AJ38" i="25"/>
  <c r="AE39" i="25"/>
  <c r="AF39" i="25"/>
  <c r="AG39" i="25"/>
  <c r="AH39" i="25"/>
  <c r="AI39" i="25"/>
  <c r="AJ39" i="25"/>
  <c r="AE40" i="25"/>
  <c r="AF40" i="25"/>
  <c r="AG40" i="25"/>
  <c r="AH40" i="25"/>
  <c r="AI40" i="25"/>
  <c r="AJ40" i="25"/>
  <c r="AE41" i="25"/>
  <c r="AF41" i="25"/>
  <c r="AG41" i="25"/>
  <c r="AH41" i="25"/>
  <c r="AI41" i="25"/>
  <c r="AJ41" i="25"/>
  <c r="AE42" i="25"/>
  <c r="AF42" i="25"/>
  <c r="AG42" i="25"/>
  <c r="AH42" i="25"/>
  <c r="AI42" i="25"/>
  <c r="AJ42" i="25"/>
  <c r="AE43" i="25"/>
  <c r="AF43" i="25"/>
  <c r="AG43" i="25"/>
  <c r="AH43" i="25"/>
  <c r="AI43" i="25"/>
  <c r="AJ43" i="25"/>
  <c r="AE44" i="25"/>
  <c r="AF44" i="25"/>
  <c r="AG44" i="25"/>
  <c r="AH44" i="25"/>
  <c r="AI44" i="25"/>
  <c r="AJ44" i="25"/>
  <c r="AE45" i="25"/>
  <c r="AF45" i="25"/>
  <c r="AG45" i="25"/>
  <c r="AH45" i="25"/>
  <c r="AI45" i="25"/>
  <c r="AJ45" i="25"/>
  <c r="AE46" i="25"/>
  <c r="AF46" i="25"/>
  <c r="AG46" i="25"/>
  <c r="AH46" i="25"/>
  <c r="AI46" i="25"/>
  <c r="AJ46" i="25"/>
  <c r="AE47" i="25"/>
  <c r="AF47" i="25"/>
  <c r="AG47" i="25"/>
  <c r="AH47" i="25"/>
  <c r="AI47" i="25"/>
  <c r="AJ47" i="25"/>
  <c r="AE48" i="25"/>
  <c r="AF48" i="25"/>
  <c r="AG48" i="25"/>
  <c r="AH48" i="25"/>
  <c r="AI48" i="25"/>
  <c r="AJ48" i="25"/>
  <c r="AE49" i="25"/>
  <c r="AF49" i="25"/>
  <c r="AG49" i="25"/>
  <c r="AH49" i="25"/>
  <c r="AI49" i="25"/>
  <c r="AJ49" i="25"/>
  <c r="AE50" i="25"/>
  <c r="AF50" i="25"/>
  <c r="AG50" i="25"/>
  <c r="AH50" i="25"/>
  <c r="AI50" i="25"/>
  <c r="AJ50" i="25"/>
  <c r="AE51" i="25"/>
  <c r="AF51" i="25"/>
  <c r="AG51" i="25"/>
  <c r="AH51" i="25"/>
  <c r="AI51" i="25"/>
  <c r="AJ51" i="25"/>
  <c r="AE52" i="25"/>
  <c r="AF52" i="25"/>
  <c r="AG52" i="25"/>
  <c r="AH52" i="25"/>
  <c r="AI52" i="25"/>
  <c r="AJ52" i="25"/>
  <c r="AE53" i="25"/>
  <c r="AF53" i="25"/>
  <c r="AG53" i="25"/>
  <c r="AH53" i="25"/>
  <c r="AI53" i="25"/>
  <c r="AJ53" i="25"/>
  <c r="AE54" i="25"/>
  <c r="AF54" i="25"/>
  <c r="AG54" i="25"/>
  <c r="AH54" i="25"/>
  <c r="AI54" i="25"/>
  <c r="AJ54" i="25"/>
  <c r="AE55" i="25"/>
  <c r="AF55" i="25"/>
  <c r="AG55" i="25"/>
  <c r="AH55" i="25"/>
  <c r="AI55" i="25"/>
  <c r="AJ55" i="25"/>
  <c r="AJ5" i="25"/>
  <c r="AI5" i="25"/>
  <c r="AH5" i="25"/>
  <c r="AG5" i="25"/>
  <c r="AF5" i="25"/>
  <c r="AE5" i="25"/>
  <c r="AJ3" i="25"/>
  <c r="AF3" i="26" s="1"/>
  <c r="AI3" i="25"/>
  <c r="AE3" i="26" s="1"/>
  <c r="AH3" i="25"/>
  <c r="AD3" i="26" s="1"/>
  <c r="AG3" i="25"/>
  <c r="AC3" i="26" s="1"/>
  <c r="AF3" i="25"/>
  <c r="AB3" i="26" s="1"/>
  <c r="AE3" i="25"/>
  <c r="AA3" i="26" s="1"/>
  <c r="M6" i="25"/>
  <c r="N6" i="25"/>
  <c r="O6" i="25"/>
  <c r="P6" i="25"/>
  <c r="Q6" i="25"/>
  <c r="R6" i="25"/>
  <c r="M7" i="25"/>
  <c r="N7" i="25"/>
  <c r="O7" i="25"/>
  <c r="P7" i="25"/>
  <c r="Q7" i="25"/>
  <c r="R7" i="25"/>
  <c r="M8" i="25"/>
  <c r="N8" i="25"/>
  <c r="O8" i="25"/>
  <c r="P8" i="25"/>
  <c r="Q8" i="25"/>
  <c r="R8" i="25"/>
  <c r="M9" i="25"/>
  <c r="N9" i="25"/>
  <c r="O9" i="25"/>
  <c r="P9" i="25"/>
  <c r="Q9" i="25"/>
  <c r="R9" i="25"/>
  <c r="M10" i="25"/>
  <c r="N10" i="25"/>
  <c r="O10" i="25"/>
  <c r="P10" i="25"/>
  <c r="Q10" i="25"/>
  <c r="R10" i="25"/>
  <c r="M11" i="25"/>
  <c r="N11" i="25"/>
  <c r="O11" i="25"/>
  <c r="P11" i="25"/>
  <c r="Q11" i="25"/>
  <c r="R11" i="25"/>
  <c r="M12" i="25"/>
  <c r="N12" i="25"/>
  <c r="O12" i="25"/>
  <c r="P12" i="25"/>
  <c r="Q12" i="25"/>
  <c r="R12" i="25"/>
  <c r="M13" i="25"/>
  <c r="N13" i="25"/>
  <c r="O13" i="25"/>
  <c r="P13" i="25"/>
  <c r="Q13" i="25"/>
  <c r="R13" i="25"/>
  <c r="M14" i="25"/>
  <c r="N14" i="25"/>
  <c r="O14" i="25"/>
  <c r="P14" i="25"/>
  <c r="Q14" i="25"/>
  <c r="R14" i="25"/>
  <c r="M15" i="25"/>
  <c r="N15" i="25"/>
  <c r="O15" i="25"/>
  <c r="P15" i="25"/>
  <c r="Q15" i="25"/>
  <c r="R15" i="25"/>
  <c r="M16" i="25"/>
  <c r="N16" i="25"/>
  <c r="O16" i="25"/>
  <c r="P16" i="25"/>
  <c r="Q16" i="25"/>
  <c r="R16" i="25"/>
  <c r="M17" i="25"/>
  <c r="N17" i="25"/>
  <c r="O17" i="25"/>
  <c r="P17" i="25"/>
  <c r="Q17" i="25"/>
  <c r="R17" i="25"/>
  <c r="M18" i="25"/>
  <c r="N18" i="25"/>
  <c r="O18" i="25"/>
  <c r="P18" i="25"/>
  <c r="Q18" i="25"/>
  <c r="R18" i="25"/>
  <c r="M19" i="25"/>
  <c r="N19" i="25"/>
  <c r="O19" i="25"/>
  <c r="P19" i="25"/>
  <c r="Q19" i="25"/>
  <c r="R19" i="25"/>
  <c r="M20" i="25"/>
  <c r="N20" i="25"/>
  <c r="O20" i="25"/>
  <c r="P20" i="25"/>
  <c r="Q20" i="25"/>
  <c r="R20" i="25"/>
  <c r="M21" i="25"/>
  <c r="N21" i="25"/>
  <c r="O21" i="25"/>
  <c r="P21" i="25"/>
  <c r="Q21" i="25"/>
  <c r="R21" i="25"/>
  <c r="M22" i="25"/>
  <c r="N22" i="25"/>
  <c r="O22" i="25"/>
  <c r="P22" i="25"/>
  <c r="Q22" i="25"/>
  <c r="R22" i="25"/>
  <c r="M23" i="25"/>
  <c r="N23" i="25"/>
  <c r="O23" i="25"/>
  <c r="P23" i="25"/>
  <c r="Q23" i="25"/>
  <c r="R23" i="25"/>
  <c r="M24" i="25"/>
  <c r="N24" i="25"/>
  <c r="O24" i="25"/>
  <c r="P24" i="25"/>
  <c r="Q24" i="25"/>
  <c r="R24" i="25"/>
  <c r="M25" i="25"/>
  <c r="N25" i="25"/>
  <c r="O25" i="25"/>
  <c r="P25" i="25"/>
  <c r="Q25" i="25"/>
  <c r="R25" i="25"/>
  <c r="M26" i="25"/>
  <c r="N26" i="25"/>
  <c r="O26" i="25"/>
  <c r="P26" i="25"/>
  <c r="Q26" i="25"/>
  <c r="R26" i="25"/>
  <c r="M27" i="25"/>
  <c r="N27" i="25"/>
  <c r="O27" i="25"/>
  <c r="P27" i="25"/>
  <c r="Q27" i="25"/>
  <c r="R27" i="25"/>
  <c r="M28" i="25"/>
  <c r="N28" i="25"/>
  <c r="O28" i="25"/>
  <c r="P28" i="25"/>
  <c r="Q28" i="25"/>
  <c r="R28" i="25"/>
  <c r="M29" i="25"/>
  <c r="N29" i="25"/>
  <c r="O29" i="25"/>
  <c r="P29" i="25"/>
  <c r="Q29" i="25"/>
  <c r="R29" i="25"/>
  <c r="M30" i="25"/>
  <c r="N30" i="25"/>
  <c r="O30" i="25"/>
  <c r="P30" i="25"/>
  <c r="Q30" i="25"/>
  <c r="R30" i="25"/>
  <c r="M31" i="25"/>
  <c r="N31" i="25"/>
  <c r="O31" i="25"/>
  <c r="P31" i="25"/>
  <c r="Q31" i="25"/>
  <c r="R31" i="25"/>
  <c r="M32" i="25"/>
  <c r="N32" i="25"/>
  <c r="O32" i="25"/>
  <c r="P32" i="25"/>
  <c r="Q32" i="25"/>
  <c r="R32" i="25"/>
  <c r="M33" i="25"/>
  <c r="N33" i="25"/>
  <c r="O33" i="25"/>
  <c r="P33" i="25"/>
  <c r="Q33" i="25"/>
  <c r="R33" i="25"/>
  <c r="M34" i="25"/>
  <c r="N34" i="25"/>
  <c r="O34" i="25"/>
  <c r="P34" i="25"/>
  <c r="Q34" i="25"/>
  <c r="R34" i="25"/>
  <c r="M35" i="25"/>
  <c r="N35" i="25"/>
  <c r="O35" i="25"/>
  <c r="P35" i="25"/>
  <c r="Q35" i="25"/>
  <c r="R35" i="25"/>
  <c r="M36" i="25"/>
  <c r="N36" i="25"/>
  <c r="O36" i="25"/>
  <c r="P36" i="25"/>
  <c r="Q36" i="25"/>
  <c r="R36" i="25"/>
  <c r="M37" i="25"/>
  <c r="N37" i="25"/>
  <c r="O37" i="25"/>
  <c r="P37" i="25"/>
  <c r="Q37" i="25"/>
  <c r="R37" i="25"/>
  <c r="M38" i="25"/>
  <c r="N38" i="25"/>
  <c r="O38" i="25"/>
  <c r="P38" i="25"/>
  <c r="Q38" i="25"/>
  <c r="R38" i="25"/>
  <c r="M39" i="25"/>
  <c r="N39" i="25"/>
  <c r="O39" i="25"/>
  <c r="P39" i="25"/>
  <c r="Q39" i="25"/>
  <c r="R39" i="25"/>
  <c r="M40" i="25"/>
  <c r="N40" i="25"/>
  <c r="O40" i="25"/>
  <c r="P40" i="25"/>
  <c r="Q40" i="25"/>
  <c r="R40" i="25"/>
  <c r="M41" i="25"/>
  <c r="N41" i="25"/>
  <c r="O41" i="25"/>
  <c r="P41" i="25"/>
  <c r="Q41" i="25"/>
  <c r="R41" i="25"/>
  <c r="M42" i="25"/>
  <c r="N42" i="25"/>
  <c r="O42" i="25"/>
  <c r="P42" i="25"/>
  <c r="Q42" i="25"/>
  <c r="R42" i="25"/>
  <c r="M43" i="25"/>
  <c r="N43" i="25"/>
  <c r="O43" i="25"/>
  <c r="P43" i="25"/>
  <c r="Q43" i="25"/>
  <c r="R43" i="25"/>
  <c r="M44" i="25"/>
  <c r="N44" i="25"/>
  <c r="O44" i="25"/>
  <c r="P44" i="25"/>
  <c r="Q44" i="25"/>
  <c r="R44" i="25"/>
  <c r="M45" i="25"/>
  <c r="N45" i="25"/>
  <c r="O45" i="25"/>
  <c r="P45" i="25"/>
  <c r="Q45" i="25"/>
  <c r="R45" i="25"/>
  <c r="M46" i="25"/>
  <c r="N46" i="25"/>
  <c r="O46" i="25"/>
  <c r="P46" i="25"/>
  <c r="Q46" i="25"/>
  <c r="R46" i="25"/>
  <c r="M47" i="25"/>
  <c r="N47" i="25"/>
  <c r="O47" i="25"/>
  <c r="P47" i="25"/>
  <c r="Q47" i="25"/>
  <c r="R47" i="25"/>
  <c r="M48" i="25"/>
  <c r="N48" i="25"/>
  <c r="O48" i="25"/>
  <c r="P48" i="25"/>
  <c r="Q48" i="25"/>
  <c r="R48" i="25"/>
  <c r="M49" i="25"/>
  <c r="N49" i="25"/>
  <c r="O49" i="25"/>
  <c r="P49" i="25"/>
  <c r="Q49" i="25"/>
  <c r="R49" i="25"/>
  <c r="M50" i="25"/>
  <c r="N50" i="25"/>
  <c r="O50" i="25"/>
  <c r="P50" i="25"/>
  <c r="Q50" i="25"/>
  <c r="R50" i="25"/>
  <c r="M51" i="25"/>
  <c r="N51" i="25"/>
  <c r="O51" i="25"/>
  <c r="P51" i="25"/>
  <c r="Q51" i="25"/>
  <c r="R51" i="25"/>
  <c r="M52" i="25"/>
  <c r="N52" i="25"/>
  <c r="O52" i="25"/>
  <c r="P52" i="25"/>
  <c r="Q52" i="25"/>
  <c r="R52" i="25"/>
  <c r="M53" i="25"/>
  <c r="N53" i="25"/>
  <c r="O53" i="25"/>
  <c r="P53" i="25"/>
  <c r="Q53" i="25"/>
  <c r="R53" i="25"/>
  <c r="M54" i="25"/>
  <c r="N54" i="25"/>
  <c r="O54" i="25"/>
  <c r="P54" i="25"/>
  <c r="Q54" i="25"/>
  <c r="R54" i="25"/>
  <c r="M55" i="25"/>
  <c r="N55" i="25"/>
  <c r="O55" i="25"/>
  <c r="P55" i="25"/>
  <c r="Q55" i="25"/>
  <c r="R55" i="25"/>
  <c r="R5" i="25"/>
  <c r="R57" i="25" s="1"/>
  <c r="P5" i="26" s="1"/>
  <c r="Q5" i="25"/>
  <c r="R3" i="25"/>
  <c r="P3" i="26" s="1"/>
  <c r="Q3" i="25"/>
  <c r="O3" i="26" s="1"/>
  <c r="P5" i="25"/>
  <c r="O5" i="25"/>
  <c r="N5" i="25"/>
  <c r="M5" i="25"/>
  <c r="P3" i="25"/>
  <c r="N3" i="26" s="1"/>
  <c r="O3" i="25"/>
  <c r="M3" i="26" s="1"/>
  <c r="N3" i="25"/>
  <c r="L3" i="26" s="1"/>
  <c r="M3" i="25"/>
  <c r="K3" i="26" s="1"/>
  <c r="X6" i="25"/>
  <c r="Y6" i="25"/>
  <c r="Z6" i="25"/>
  <c r="AA6" i="25"/>
  <c r="AB6" i="25"/>
  <c r="AC6" i="25"/>
  <c r="X7" i="25"/>
  <c r="Y7" i="25"/>
  <c r="Z7" i="25"/>
  <c r="AA7" i="25"/>
  <c r="AB7" i="25"/>
  <c r="AC7" i="25"/>
  <c r="X8" i="25"/>
  <c r="Y8" i="25"/>
  <c r="Z8" i="25"/>
  <c r="AA8" i="25"/>
  <c r="AB8" i="25"/>
  <c r="AC8" i="25"/>
  <c r="X9" i="25"/>
  <c r="Y9" i="25"/>
  <c r="Z9" i="25"/>
  <c r="AA9" i="25"/>
  <c r="AB9" i="25"/>
  <c r="AC9" i="25"/>
  <c r="X10" i="25"/>
  <c r="Y10" i="25"/>
  <c r="Z10" i="25"/>
  <c r="AA10" i="25"/>
  <c r="AB10" i="25"/>
  <c r="AC10" i="25"/>
  <c r="X11" i="25"/>
  <c r="Y11" i="25"/>
  <c r="Z11" i="25"/>
  <c r="AA11" i="25"/>
  <c r="AB11" i="25"/>
  <c r="AC11" i="25"/>
  <c r="X12" i="25"/>
  <c r="Y12" i="25"/>
  <c r="Z12" i="25"/>
  <c r="AA12" i="25"/>
  <c r="AB12" i="25"/>
  <c r="AC12" i="25"/>
  <c r="X13" i="25"/>
  <c r="Y13" i="25"/>
  <c r="Z13" i="25"/>
  <c r="AA13" i="25"/>
  <c r="AB13" i="25"/>
  <c r="AC13" i="25"/>
  <c r="X14" i="25"/>
  <c r="Y14" i="25"/>
  <c r="Z14" i="25"/>
  <c r="AA14" i="25"/>
  <c r="AB14" i="25"/>
  <c r="AC14" i="25"/>
  <c r="X15" i="25"/>
  <c r="Y15" i="25"/>
  <c r="Z15" i="25"/>
  <c r="AA15" i="25"/>
  <c r="AB15" i="25"/>
  <c r="AC15" i="25"/>
  <c r="X16" i="25"/>
  <c r="Y16" i="25"/>
  <c r="Z16" i="25"/>
  <c r="AA16" i="25"/>
  <c r="AB16" i="25"/>
  <c r="AC16" i="25"/>
  <c r="X17" i="25"/>
  <c r="Y17" i="25"/>
  <c r="Z17" i="25"/>
  <c r="AA17" i="25"/>
  <c r="AB17" i="25"/>
  <c r="AC17" i="25"/>
  <c r="X18" i="25"/>
  <c r="Y18" i="25"/>
  <c r="Z18" i="25"/>
  <c r="AA18" i="25"/>
  <c r="AB18" i="25"/>
  <c r="AC18" i="25"/>
  <c r="X19" i="25"/>
  <c r="Y19" i="25"/>
  <c r="Z19" i="25"/>
  <c r="AA19" i="25"/>
  <c r="AB19" i="25"/>
  <c r="AC19" i="25"/>
  <c r="X20" i="25"/>
  <c r="Y20" i="25"/>
  <c r="Z20" i="25"/>
  <c r="AA20" i="25"/>
  <c r="AB20" i="25"/>
  <c r="AC20" i="25"/>
  <c r="X21" i="25"/>
  <c r="Y21" i="25"/>
  <c r="Z21" i="25"/>
  <c r="AA21" i="25"/>
  <c r="AB21" i="25"/>
  <c r="AC21" i="25"/>
  <c r="X22" i="25"/>
  <c r="Y22" i="25"/>
  <c r="Z22" i="25"/>
  <c r="AA22" i="25"/>
  <c r="AB22" i="25"/>
  <c r="AC22" i="25"/>
  <c r="X23" i="25"/>
  <c r="Y23" i="25"/>
  <c r="Z23" i="25"/>
  <c r="AA23" i="25"/>
  <c r="AB23" i="25"/>
  <c r="AC23" i="25"/>
  <c r="X24" i="25"/>
  <c r="Y24" i="25"/>
  <c r="Z24" i="25"/>
  <c r="AA24" i="25"/>
  <c r="AB24" i="25"/>
  <c r="AC24" i="25"/>
  <c r="X25" i="25"/>
  <c r="Y25" i="25"/>
  <c r="Z25" i="25"/>
  <c r="AA25" i="25"/>
  <c r="AB25" i="25"/>
  <c r="AC25" i="25"/>
  <c r="X26" i="25"/>
  <c r="Y26" i="25"/>
  <c r="Z26" i="25"/>
  <c r="AA26" i="25"/>
  <c r="AB26" i="25"/>
  <c r="AC26" i="25"/>
  <c r="X27" i="25"/>
  <c r="Y27" i="25"/>
  <c r="Z27" i="25"/>
  <c r="AA27" i="25"/>
  <c r="AB27" i="25"/>
  <c r="AC27" i="25"/>
  <c r="X28" i="25"/>
  <c r="Y28" i="25"/>
  <c r="Z28" i="25"/>
  <c r="AA28" i="25"/>
  <c r="AB28" i="25"/>
  <c r="AC28" i="25"/>
  <c r="X29" i="25"/>
  <c r="Y29" i="25"/>
  <c r="Z29" i="25"/>
  <c r="AA29" i="25"/>
  <c r="AB29" i="25"/>
  <c r="AC29" i="25"/>
  <c r="X30" i="25"/>
  <c r="Y30" i="25"/>
  <c r="Z30" i="25"/>
  <c r="AA30" i="25"/>
  <c r="AB30" i="25"/>
  <c r="AC30" i="25"/>
  <c r="X31" i="25"/>
  <c r="Y31" i="25"/>
  <c r="Z31" i="25"/>
  <c r="AA31" i="25"/>
  <c r="AB31" i="25"/>
  <c r="AC31" i="25"/>
  <c r="X32" i="25"/>
  <c r="Y32" i="25"/>
  <c r="Z32" i="25"/>
  <c r="AA32" i="25"/>
  <c r="AB32" i="25"/>
  <c r="AC32" i="25"/>
  <c r="X33" i="25"/>
  <c r="Y33" i="25"/>
  <c r="Z33" i="25"/>
  <c r="AA33" i="25"/>
  <c r="AB33" i="25"/>
  <c r="AC33" i="25"/>
  <c r="X34" i="25"/>
  <c r="Y34" i="25"/>
  <c r="Z34" i="25"/>
  <c r="AA34" i="25"/>
  <c r="AB34" i="25"/>
  <c r="AC34" i="25"/>
  <c r="X35" i="25"/>
  <c r="Y35" i="25"/>
  <c r="Z35" i="25"/>
  <c r="AA35" i="25"/>
  <c r="AB35" i="25"/>
  <c r="AC35" i="25"/>
  <c r="X36" i="25"/>
  <c r="Y36" i="25"/>
  <c r="Z36" i="25"/>
  <c r="AA36" i="25"/>
  <c r="AB36" i="25"/>
  <c r="AC36" i="25"/>
  <c r="X37" i="25"/>
  <c r="Y37" i="25"/>
  <c r="Z37" i="25"/>
  <c r="AA37" i="25"/>
  <c r="AB37" i="25"/>
  <c r="AC37" i="25"/>
  <c r="X38" i="25"/>
  <c r="Y38" i="25"/>
  <c r="Z38" i="25"/>
  <c r="AA38" i="25"/>
  <c r="AB38" i="25"/>
  <c r="AC38" i="25"/>
  <c r="X39" i="25"/>
  <c r="Y39" i="25"/>
  <c r="Z39" i="25"/>
  <c r="AA39" i="25"/>
  <c r="AB39" i="25"/>
  <c r="AC39" i="25"/>
  <c r="X40" i="25"/>
  <c r="Y40" i="25"/>
  <c r="Z40" i="25"/>
  <c r="AA40" i="25"/>
  <c r="AB40" i="25"/>
  <c r="AC40" i="25"/>
  <c r="X41" i="25"/>
  <c r="Y41" i="25"/>
  <c r="Z41" i="25"/>
  <c r="AA41" i="25"/>
  <c r="AB41" i="25"/>
  <c r="AC41" i="25"/>
  <c r="X42" i="25"/>
  <c r="Y42" i="25"/>
  <c r="Z42" i="25"/>
  <c r="AA42" i="25"/>
  <c r="AB42" i="25"/>
  <c r="AC42" i="25"/>
  <c r="X43" i="25"/>
  <c r="Y43" i="25"/>
  <c r="Z43" i="25"/>
  <c r="AA43" i="25"/>
  <c r="AB43" i="25"/>
  <c r="AC43" i="25"/>
  <c r="X44" i="25"/>
  <c r="Y44" i="25"/>
  <c r="Z44" i="25"/>
  <c r="AA44" i="25"/>
  <c r="AB44" i="25"/>
  <c r="AC44" i="25"/>
  <c r="X45" i="25"/>
  <c r="Y45" i="25"/>
  <c r="Z45" i="25"/>
  <c r="AA45" i="25"/>
  <c r="AB45" i="25"/>
  <c r="AC45" i="25"/>
  <c r="X46" i="25"/>
  <c r="Y46" i="25"/>
  <c r="Z46" i="25"/>
  <c r="AA46" i="25"/>
  <c r="AB46" i="25"/>
  <c r="AC46" i="25"/>
  <c r="X47" i="25"/>
  <c r="Y47" i="25"/>
  <c r="Z47" i="25"/>
  <c r="AA47" i="25"/>
  <c r="AB47" i="25"/>
  <c r="AC47" i="25"/>
  <c r="X48" i="25"/>
  <c r="Y48" i="25"/>
  <c r="Z48" i="25"/>
  <c r="AA48" i="25"/>
  <c r="AB48" i="25"/>
  <c r="AC48" i="25"/>
  <c r="X49" i="25"/>
  <c r="Y49" i="25"/>
  <c r="Z49" i="25"/>
  <c r="AA49" i="25"/>
  <c r="AB49" i="25"/>
  <c r="AC49" i="25"/>
  <c r="X50" i="25"/>
  <c r="Y50" i="25"/>
  <c r="Z50" i="25"/>
  <c r="AA50" i="25"/>
  <c r="AB50" i="25"/>
  <c r="AC50" i="25"/>
  <c r="X51" i="25"/>
  <c r="Y51" i="25"/>
  <c r="Z51" i="25"/>
  <c r="AA51" i="25"/>
  <c r="AB51" i="25"/>
  <c r="AC51" i="25"/>
  <c r="X52" i="25"/>
  <c r="Y52" i="25"/>
  <c r="Z52" i="25"/>
  <c r="AA52" i="25"/>
  <c r="AB52" i="25"/>
  <c r="AC52" i="25"/>
  <c r="X53" i="25"/>
  <c r="Y53" i="25"/>
  <c r="Z53" i="25"/>
  <c r="AA53" i="25"/>
  <c r="AB53" i="25"/>
  <c r="AC53" i="25"/>
  <c r="X54" i="25"/>
  <c r="Y54" i="25"/>
  <c r="Z54" i="25"/>
  <c r="AA54" i="25"/>
  <c r="AB54" i="25"/>
  <c r="AC54" i="25"/>
  <c r="X55" i="25"/>
  <c r="Y55" i="25"/>
  <c r="Z55" i="25"/>
  <c r="AA55" i="25"/>
  <c r="AB55" i="25"/>
  <c r="AC55" i="25"/>
  <c r="AC5" i="25"/>
  <c r="AB5" i="25"/>
  <c r="AA5" i="25"/>
  <c r="Z5" i="25"/>
  <c r="Y5" i="25"/>
  <c r="X5" i="25"/>
  <c r="AC3" i="25"/>
  <c r="Y3" i="26" s="1"/>
  <c r="AB3" i="25"/>
  <c r="X3" i="26" s="1"/>
  <c r="AA3" i="25"/>
  <c r="W3" i="26" s="1"/>
  <c r="Z3" i="25"/>
  <c r="Y3" i="25"/>
  <c r="U3" i="26" s="1"/>
  <c r="X3" i="25"/>
  <c r="T3" i="26" s="1"/>
  <c r="F6" i="25"/>
  <c r="G6" i="25"/>
  <c r="H6" i="25"/>
  <c r="I6" i="25"/>
  <c r="J6" i="25"/>
  <c r="K6" i="25"/>
  <c r="F7" i="25"/>
  <c r="G7" i="25"/>
  <c r="H7" i="25"/>
  <c r="I7" i="25"/>
  <c r="J7" i="25"/>
  <c r="K7" i="25"/>
  <c r="F8" i="25"/>
  <c r="G8" i="25"/>
  <c r="H8" i="25"/>
  <c r="I8" i="25"/>
  <c r="J8" i="25"/>
  <c r="K8" i="25"/>
  <c r="F9" i="25"/>
  <c r="G9" i="25"/>
  <c r="H9" i="25"/>
  <c r="I9" i="25"/>
  <c r="J9" i="25"/>
  <c r="K9" i="25"/>
  <c r="F10" i="25"/>
  <c r="G10" i="25"/>
  <c r="H10" i="25"/>
  <c r="I10" i="25"/>
  <c r="J10" i="25"/>
  <c r="K10" i="25"/>
  <c r="F11" i="25"/>
  <c r="G11" i="25"/>
  <c r="H11" i="25"/>
  <c r="I11" i="25"/>
  <c r="J11" i="25"/>
  <c r="K11" i="25"/>
  <c r="F12" i="25"/>
  <c r="G12" i="25"/>
  <c r="H12" i="25"/>
  <c r="I12" i="25"/>
  <c r="J12" i="25"/>
  <c r="K12" i="25"/>
  <c r="F13" i="25"/>
  <c r="G13" i="25"/>
  <c r="H13" i="25"/>
  <c r="I13" i="25"/>
  <c r="J13" i="25"/>
  <c r="K13" i="25"/>
  <c r="F14" i="25"/>
  <c r="G14" i="25"/>
  <c r="H14" i="25"/>
  <c r="I14" i="25"/>
  <c r="J14" i="25"/>
  <c r="K14" i="25"/>
  <c r="F15" i="25"/>
  <c r="G15" i="25"/>
  <c r="H15" i="25"/>
  <c r="I15" i="25"/>
  <c r="J15" i="25"/>
  <c r="K15" i="25"/>
  <c r="F16" i="25"/>
  <c r="G16" i="25"/>
  <c r="H16" i="25"/>
  <c r="I16" i="25"/>
  <c r="J16" i="25"/>
  <c r="K16" i="25"/>
  <c r="F17" i="25"/>
  <c r="G17" i="25"/>
  <c r="H17" i="25"/>
  <c r="I17" i="25"/>
  <c r="J17" i="25"/>
  <c r="K17" i="25"/>
  <c r="F18" i="25"/>
  <c r="G18" i="25"/>
  <c r="H18" i="25"/>
  <c r="I18" i="25"/>
  <c r="J18" i="25"/>
  <c r="K18" i="25"/>
  <c r="F19" i="25"/>
  <c r="G19" i="25"/>
  <c r="H19" i="25"/>
  <c r="I19" i="25"/>
  <c r="J19" i="25"/>
  <c r="K19" i="25"/>
  <c r="F20" i="25"/>
  <c r="G20" i="25"/>
  <c r="H20" i="25"/>
  <c r="I20" i="25"/>
  <c r="J20" i="25"/>
  <c r="K20" i="25"/>
  <c r="F21" i="25"/>
  <c r="G21" i="25"/>
  <c r="H21" i="25"/>
  <c r="I21" i="25"/>
  <c r="J21" i="25"/>
  <c r="K21" i="25"/>
  <c r="F22" i="25"/>
  <c r="G22" i="25"/>
  <c r="H22" i="25"/>
  <c r="I22" i="25"/>
  <c r="J22" i="25"/>
  <c r="K22" i="25"/>
  <c r="F23" i="25"/>
  <c r="G23" i="25"/>
  <c r="H23" i="25"/>
  <c r="I23" i="25"/>
  <c r="J23" i="25"/>
  <c r="K23" i="25"/>
  <c r="F24" i="25"/>
  <c r="G24" i="25"/>
  <c r="H24" i="25"/>
  <c r="I24" i="25"/>
  <c r="J24" i="25"/>
  <c r="K24" i="25"/>
  <c r="F25" i="25"/>
  <c r="G25" i="25"/>
  <c r="H25" i="25"/>
  <c r="I25" i="25"/>
  <c r="J25" i="25"/>
  <c r="K25" i="25"/>
  <c r="F26" i="25"/>
  <c r="G26" i="25"/>
  <c r="H26" i="25"/>
  <c r="I26" i="25"/>
  <c r="J26" i="25"/>
  <c r="K26" i="25"/>
  <c r="F27" i="25"/>
  <c r="G27" i="25"/>
  <c r="H27" i="25"/>
  <c r="I27" i="25"/>
  <c r="J27" i="25"/>
  <c r="K27" i="25"/>
  <c r="F28" i="25"/>
  <c r="G28" i="25"/>
  <c r="H28" i="25"/>
  <c r="I28" i="25"/>
  <c r="J28" i="25"/>
  <c r="K28" i="25"/>
  <c r="F29" i="25"/>
  <c r="G29" i="25"/>
  <c r="H29" i="25"/>
  <c r="I29" i="25"/>
  <c r="J29" i="25"/>
  <c r="K29" i="25"/>
  <c r="F30" i="25"/>
  <c r="G30" i="25"/>
  <c r="H30" i="25"/>
  <c r="I30" i="25"/>
  <c r="J30" i="25"/>
  <c r="K30" i="25"/>
  <c r="F31" i="25"/>
  <c r="G31" i="25"/>
  <c r="H31" i="25"/>
  <c r="I31" i="25"/>
  <c r="J31" i="25"/>
  <c r="K31" i="25"/>
  <c r="F32" i="25"/>
  <c r="G32" i="25"/>
  <c r="H32" i="25"/>
  <c r="I32" i="25"/>
  <c r="J32" i="25"/>
  <c r="K32" i="25"/>
  <c r="F33" i="25"/>
  <c r="G33" i="25"/>
  <c r="H33" i="25"/>
  <c r="I33" i="25"/>
  <c r="J33" i="25"/>
  <c r="K33" i="25"/>
  <c r="F34" i="25"/>
  <c r="G34" i="25"/>
  <c r="H34" i="25"/>
  <c r="I34" i="25"/>
  <c r="J34" i="25"/>
  <c r="K34" i="25"/>
  <c r="F35" i="25"/>
  <c r="G35" i="25"/>
  <c r="H35" i="25"/>
  <c r="I35" i="25"/>
  <c r="J35" i="25"/>
  <c r="K35" i="25"/>
  <c r="F36" i="25"/>
  <c r="G36" i="25"/>
  <c r="H36" i="25"/>
  <c r="I36" i="25"/>
  <c r="J36" i="25"/>
  <c r="K36" i="25"/>
  <c r="F37" i="25"/>
  <c r="G37" i="25"/>
  <c r="H37" i="25"/>
  <c r="I37" i="25"/>
  <c r="J37" i="25"/>
  <c r="K37" i="25"/>
  <c r="F38" i="25"/>
  <c r="G38" i="25"/>
  <c r="H38" i="25"/>
  <c r="I38" i="25"/>
  <c r="J38" i="25"/>
  <c r="K38" i="25"/>
  <c r="F39" i="25"/>
  <c r="G39" i="25"/>
  <c r="H39" i="25"/>
  <c r="I39" i="25"/>
  <c r="J39" i="25"/>
  <c r="K39" i="25"/>
  <c r="F40" i="25"/>
  <c r="G40" i="25"/>
  <c r="H40" i="25"/>
  <c r="I40" i="25"/>
  <c r="J40" i="25"/>
  <c r="K40" i="25"/>
  <c r="F41" i="25"/>
  <c r="G41" i="25"/>
  <c r="H41" i="25"/>
  <c r="I41" i="25"/>
  <c r="J41" i="25"/>
  <c r="K41" i="25"/>
  <c r="F42" i="25"/>
  <c r="G42" i="25"/>
  <c r="H42" i="25"/>
  <c r="I42" i="25"/>
  <c r="J42" i="25"/>
  <c r="K42" i="25"/>
  <c r="F43" i="25"/>
  <c r="G43" i="25"/>
  <c r="H43" i="25"/>
  <c r="I43" i="25"/>
  <c r="J43" i="25"/>
  <c r="K43" i="25"/>
  <c r="F44" i="25"/>
  <c r="G44" i="25"/>
  <c r="H44" i="25"/>
  <c r="I44" i="25"/>
  <c r="J44" i="25"/>
  <c r="K44" i="25"/>
  <c r="F45" i="25"/>
  <c r="G45" i="25"/>
  <c r="H45" i="25"/>
  <c r="I45" i="25"/>
  <c r="J45" i="25"/>
  <c r="K45" i="25"/>
  <c r="F46" i="25"/>
  <c r="G46" i="25"/>
  <c r="H46" i="25"/>
  <c r="I46" i="25"/>
  <c r="J46" i="25"/>
  <c r="K46" i="25"/>
  <c r="F47" i="25"/>
  <c r="G47" i="25"/>
  <c r="H47" i="25"/>
  <c r="I47" i="25"/>
  <c r="J47" i="25"/>
  <c r="K47" i="25"/>
  <c r="F48" i="25"/>
  <c r="G48" i="25"/>
  <c r="H48" i="25"/>
  <c r="I48" i="25"/>
  <c r="J48" i="25"/>
  <c r="K48" i="25"/>
  <c r="F49" i="25"/>
  <c r="G49" i="25"/>
  <c r="H49" i="25"/>
  <c r="I49" i="25"/>
  <c r="J49" i="25"/>
  <c r="K49" i="25"/>
  <c r="F50" i="25"/>
  <c r="G50" i="25"/>
  <c r="H50" i="25"/>
  <c r="I50" i="25"/>
  <c r="J50" i="25"/>
  <c r="K50" i="25"/>
  <c r="F51" i="25"/>
  <c r="G51" i="25"/>
  <c r="H51" i="25"/>
  <c r="I51" i="25"/>
  <c r="J51" i="25"/>
  <c r="K51" i="25"/>
  <c r="F52" i="25"/>
  <c r="G52" i="25"/>
  <c r="H52" i="25"/>
  <c r="I52" i="25"/>
  <c r="J52" i="25"/>
  <c r="K52" i="25"/>
  <c r="F53" i="25"/>
  <c r="G53" i="25"/>
  <c r="H53" i="25"/>
  <c r="I53" i="25"/>
  <c r="J53" i="25"/>
  <c r="K53" i="25"/>
  <c r="F54" i="25"/>
  <c r="G54" i="25"/>
  <c r="H54" i="25"/>
  <c r="I54" i="25"/>
  <c r="J54" i="25"/>
  <c r="K54" i="25"/>
  <c r="F55" i="25"/>
  <c r="G55" i="25"/>
  <c r="H55" i="25"/>
  <c r="I55" i="25"/>
  <c r="J55" i="25"/>
  <c r="K55" i="25"/>
  <c r="K5" i="25"/>
  <c r="J5" i="25"/>
  <c r="I5" i="25"/>
  <c r="H5" i="25"/>
  <c r="G5" i="25"/>
  <c r="K3" i="25"/>
  <c r="I3" i="26" s="1"/>
  <c r="J3" i="25"/>
  <c r="H3" i="26" s="1"/>
  <c r="I3" i="25"/>
  <c r="G3" i="26" s="1"/>
  <c r="H3" i="25"/>
  <c r="F3" i="26" s="1"/>
  <c r="G3" i="25"/>
  <c r="E3" i="26" s="1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F3" i="25"/>
  <c r="D3" i="26" s="1"/>
  <c r="I57" i="25" l="1"/>
  <c r="G5" i="26" s="1"/>
  <c r="G51" i="26" s="1"/>
  <c r="G21" i="26"/>
  <c r="G17" i="26"/>
  <c r="G57" i="25"/>
  <c r="E5" i="26" s="1"/>
  <c r="E38" i="26" s="1"/>
  <c r="P57" i="25"/>
  <c r="N5" i="26" s="1"/>
  <c r="N9" i="26" s="1"/>
  <c r="Y57" i="25"/>
  <c r="U5" i="26" s="1"/>
  <c r="U39" i="26" s="1"/>
  <c r="U9" i="26"/>
  <c r="AB57" i="25"/>
  <c r="X5" i="26" s="1"/>
  <c r="X34" i="26" s="1"/>
  <c r="AF57" i="25"/>
  <c r="AB5" i="26" s="1"/>
  <c r="AB11" i="26" s="1"/>
  <c r="W52" i="26"/>
  <c r="Z57" i="25"/>
  <c r="V5" i="26" s="1"/>
  <c r="V31" i="26" s="1"/>
  <c r="AC57" i="25"/>
  <c r="Y5" i="26" s="1"/>
  <c r="Y20" i="26" s="1"/>
  <c r="U11" i="26"/>
  <c r="AG57" i="25"/>
  <c r="AC5" i="26" s="1"/>
  <c r="AC9" i="26" s="1"/>
  <c r="AH57" i="25"/>
  <c r="AD5" i="26" s="1"/>
  <c r="AD12" i="26" s="1"/>
  <c r="AB37" i="26"/>
  <c r="X11" i="26"/>
  <c r="AC47" i="26"/>
  <c r="U31" i="26"/>
  <c r="U27" i="26"/>
  <c r="AB19" i="26"/>
  <c r="U46" i="26"/>
  <c r="U42" i="26"/>
  <c r="AE57" i="25"/>
  <c r="AA5" i="26" s="1"/>
  <c r="AA34" i="26" s="1"/>
  <c r="AB30" i="26"/>
  <c r="AJ57" i="25"/>
  <c r="AF5" i="26" s="1"/>
  <c r="AF52" i="26" s="1"/>
  <c r="U57" i="26"/>
  <c r="U53" i="26"/>
  <c r="U29" i="26"/>
  <c r="U25" i="26"/>
  <c r="AA57" i="25"/>
  <c r="W5" i="26" s="1"/>
  <c r="W30" i="26" s="1"/>
  <c r="AB45" i="26"/>
  <c r="X55" i="26"/>
  <c r="AC42" i="26"/>
  <c r="AI57" i="25"/>
  <c r="AE5" i="26" s="1"/>
  <c r="AE16" i="26" s="1"/>
  <c r="AF12" i="26"/>
  <c r="X57" i="25"/>
  <c r="T5" i="26" s="1"/>
  <c r="T38" i="26" s="1"/>
  <c r="U34" i="26"/>
  <c r="AD43" i="26"/>
  <c r="AB26" i="26"/>
  <c r="AB18" i="26"/>
  <c r="Y38" i="26"/>
  <c r="Y34" i="26"/>
  <c r="AD29" i="26"/>
  <c r="X50" i="26"/>
  <c r="X18" i="26"/>
  <c r="AA36" i="26"/>
  <c r="N57" i="25"/>
  <c r="L5" i="26" s="1"/>
  <c r="L36" i="26" s="1"/>
  <c r="P17" i="26"/>
  <c r="P33" i="26"/>
  <c r="P49" i="26"/>
  <c r="P25" i="26"/>
  <c r="P41" i="26"/>
  <c r="P57" i="26"/>
  <c r="P15" i="26"/>
  <c r="P37" i="26"/>
  <c r="P29" i="26"/>
  <c r="P43" i="26"/>
  <c r="P55" i="26"/>
  <c r="P11" i="26"/>
  <c r="P21" i="26"/>
  <c r="P59" i="26"/>
  <c r="P13" i="26"/>
  <c r="P27" i="26"/>
  <c r="P47" i="26"/>
  <c r="P31" i="26"/>
  <c r="P39" i="26"/>
  <c r="P23" i="26"/>
  <c r="P45" i="26"/>
  <c r="P53" i="26"/>
  <c r="E55" i="26"/>
  <c r="E51" i="26"/>
  <c r="G25" i="26"/>
  <c r="G41" i="26"/>
  <c r="G57" i="26"/>
  <c r="G23" i="26"/>
  <c r="G39" i="26"/>
  <c r="G55" i="26"/>
  <c r="G15" i="26"/>
  <c r="G31" i="26"/>
  <c r="G47" i="26"/>
  <c r="G19" i="26"/>
  <c r="G33" i="26"/>
  <c r="G45" i="26"/>
  <c r="G13" i="26"/>
  <c r="G37" i="26"/>
  <c r="G59" i="26"/>
  <c r="G9" i="26"/>
  <c r="G53" i="26"/>
  <c r="L50" i="26"/>
  <c r="P9" i="26"/>
  <c r="L14" i="26"/>
  <c r="L30" i="26"/>
  <c r="L46" i="26"/>
  <c r="L12" i="26"/>
  <c r="L28" i="26"/>
  <c r="L44" i="26"/>
  <c r="L20" i="26"/>
  <c r="L52" i="26"/>
  <c r="L10" i="26"/>
  <c r="L22" i="26"/>
  <c r="L34" i="26"/>
  <c r="L58" i="26"/>
  <c r="L26" i="26"/>
  <c r="L48" i="26"/>
  <c r="L40" i="26"/>
  <c r="L54" i="26"/>
  <c r="G49" i="26"/>
  <c r="L32" i="26"/>
  <c r="G27" i="26"/>
  <c r="L24" i="26"/>
  <c r="K57" i="25"/>
  <c r="I5" i="26" s="1"/>
  <c r="I52" i="26" s="1"/>
  <c r="G11" i="26"/>
  <c r="J57" i="25"/>
  <c r="H5" i="26" s="1"/>
  <c r="H13" i="26" s="1"/>
  <c r="E54" i="26"/>
  <c r="E50" i="26"/>
  <c r="E46" i="26"/>
  <c r="E42" i="26"/>
  <c r="E22" i="26"/>
  <c r="E18" i="26"/>
  <c r="E14" i="26"/>
  <c r="E10" i="26"/>
  <c r="P56" i="26"/>
  <c r="P52" i="26"/>
  <c r="P48" i="26"/>
  <c r="N47" i="26"/>
  <c r="P44" i="26"/>
  <c r="P40" i="26"/>
  <c r="P36" i="26"/>
  <c r="P32" i="26"/>
  <c r="N31" i="26"/>
  <c r="P28" i="26"/>
  <c r="P24" i="26"/>
  <c r="P20" i="26"/>
  <c r="P16" i="26"/>
  <c r="N15" i="26"/>
  <c r="P12" i="26"/>
  <c r="G43" i="26"/>
  <c r="G35" i="26"/>
  <c r="G48" i="26"/>
  <c r="E47" i="26"/>
  <c r="G44" i="26"/>
  <c r="E43" i="26"/>
  <c r="G40" i="26"/>
  <c r="G36" i="26"/>
  <c r="G32" i="26"/>
  <c r="E31" i="26"/>
  <c r="G28" i="26"/>
  <c r="E27" i="26"/>
  <c r="G24" i="26"/>
  <c r="G20" i="26"/>
  <c r="G16" i="26"/>
  <c r="E15" i="26"/>
  <c r="G12" i="26"/>
  <c r="E11" i="26"/>
  <c r="L59" i="26"/>
  <c r="L55" i="26"/>
  <c r="L51" i="26"/>
  <c r="N48" i="26"/>
  <c r="L47" i="26"/>
  <c r="N44" i="26"/>
  <c r="L43" i="26"/>
  <c r="L39" i="26"/>
  <c r="L35" i="26"/>
  <c r="N32" i="26"/>
  <c r="L31" i="26"/>
  <c r="N28" i="26"/>
  <c r="L27" i="26"/>
  <c r="L23" i="26"/>
  <c r="L19" i="26"/>
  <c r="N16" i="26"/>
  <c r="L15" i="26"/>
  <c r="N12" i="26"/>
  <c r="L11" i="26"/>
  <c r="I46" i="26"/>
  <c r="E44" i="26"/>
  <c r="E40" i="26"/>
  <c r="E36" i="26"/>
  <c r="E20" i="26"/>
  <c r="E16" i="26"/>
  <c r="I14" i="26"/>
  <c r="E12" i="26"/>
  <c r="P58" i="26"/>
  <c r="P54" i="26"/>
  <c r="P50" i="26"/>
  <c r="N49" i="26"/>
  <c r="P46" i="26"/>
  <c r="N45" i="26"/>
  <c r="P42" i="26"/>
  <c r="P38" i="26"/>
  <c r="P34" i="26"/>
  <c r="N33" i="26"/>
  <c r="P30" i="26"/>
  <c r="N29" i="26"/>
  <c r="P26" i="26"/>
  <c r="P22" i="26"/>
  <c r="P18" i="26"/>
  <c r="N17" i="26"/>
  <c r="P14" i="26"/>
  <c r="N13" i="26"/>
  <c r="P10" i="26"/>
  <c r="G58" i="26"/>
  <c r="G54" i="26"/>
  <c r="E53" i="26"/>
  <c r="G50" i="26"/>
  <c r="E49" i="26"/>
  <c r="G46" i="26"/>
  <c r="G42" i="26"/>
  <c r="G38" i="26"/>
  <c r="E37" i="26"/>
  <c r="G34" i="26"/>
  <c r="E33" i="26"/>
  <c r="G30" i="26"/>
  <c r="G26" i="26"/>
  <c r="I23" i="26"/>
  <c r="G22" i="26"/>
  <c r="P51" i="26"/>
  <c r="P35" i="26"/>
  <c r="P19" i="26"/>
  <c r="G18" i="26"/>
  <c r="G14" i="26"/>
  <c r="E13" i="26"/>
  <c r="G10" i="26"/>
  <c r="M57" i="25"/>
  <c r="K5" i="26" s="1"/>
  <c r="L57" i="26"/>
  <c r="L53" i="26"/>
  <c r="L49" i="26"/>
  <c r="N46" i="26"/>
  <c r="L45" i="26"/>
  <c r="L41" i="26"/>
  <c r="L37" i="26"/>
  <c r="L33" i="26"/>
  <c r="N30" i="26"/>
  <c r="L29" i="26"/>
  <c r="L25" i="26"/>
  <c r="L21" i="26"/>
  <c r="L17" i="26"/>
  <c r="N14" i="26"/>
  <c r="L13" i="26"/>
  <c r="F57" i="25"/>
  <c r="D5" i="26" s="1"/>
  <c r="D41" i="26" s="1"/>
  <c r="O57" i="25"/>
  <c r="M5" i="26" s="1"/>
  <c r="M18" i="26" s="1"/>
  <c r="H57" i="25"/>
  <c r="F5" i="26" s="1"/>
  <c r="F23" i="26" s="1"/>
  <c r="Q57" i="25"/>
  <c r="O5" i="26" s="1"/>
  <c r="O51" i="26" s="1"/>
  <c r="AJ6" i="7"/>
  <c r="AK6" i="7"/>
  <c r="AL6" i="7"/>
  <c r="AM6" i="7"/>
  <c r="AN6" i="7"/>
  <c r="AO6" i="7"/>
  <c r="AP6" i="7"/>
  <c r="AQ6" i="7"/>
  <c r="AR6" i="7"/>
  <c r="AS6" i="7"/>
  <c r="AT6" i="7"/>
  <c r="AJ7" i="7"/>
  <c r="AK7" i="7"/>
  <c r="AL7" i="7"/>
  <c r="AM7" i="7"/>
  <c r="AN7" i="7"/>
  <c r="AO7" i="7"/>
  <c r="AP7" i="7"/>
  <c r="AQ7" i="7"/>
  <c r="AR7" i="7"/>
  <c r="AS7" i="7"/>
  <c r="AT7" i="7"/>
  <c r="AJ8" i="7"/>
  <c r="AK8" i="7"/>
  <c r="AL8" i="7"/>
  <c r="AM8" i="7"/>
  <c r="AN8" i="7"/>
  <c r="AO8" i="7"/>
  <c r="AP8" i="7"/>
  <c r="AQ8" i="7"/>
  <c r="AR8" i="7"/>
  <c r="AS8" i="7"/>
  <c r="AT8" i="7"/>
  <c r="AJ9" i="7"/>
  <c r="AK9" i="7"/>
  <c r="AL9" i="7"/>
  <c r="AM9" i="7"/>
  <c r="AN9" i="7"/>
  <c r="AO9" i="7"/>
  <c r="AP9" i="7"/>
  <c r="AQ9" i="7"/>
  <c r="AR9" i="7"/>
  <c r="AS9" i="7"/>
  <c r="AT9" i="7"/>
  <c r="AJ10" i="7"/>
  <c r="AK10" i="7"/>
  <c r="AL10" i="7"/>
  <c r="AM10" i="7"/>
  <c r="AN10" i="7"/>
  <c r="AO10" i="7"/>
  <c r="AP10" i="7"/>
  <c r="AQ10" i="7"/>
  <c r="AR10" i="7"/>
  <c r="AS10" i="7"/>
  <c r="AT10" i="7"/>
  <c r="AJ11" i="7"/>
  <c r="AK11" i="7"/>
  <c r="AL11" i="7"/>
  <c r="AM11" i="7"/>
  <c r="AN11" i="7"/>
  <c r="AO11" i="7"/>
  <c r="AP11" i="7"/>
  <c r="AQ11" i="7"/>
  <c r="AR11" i="7"/>
  <c r="AS11" i="7"/>
  <c r="AT11" i="7"/>
  <c r="AJ12" i="7"/>
  <c r="AK12" i="7"/>
  <c r="AL12" i="7"/>
  <c r="AM12" i="7"/>
  <c r="AN12" i="7"/>
  <c r="AO12" i="7"/>
  <c r="AP12" i="7"/>
  <c r="AQ12" i="7"/>
  <c r="AR12" i="7"/>
  <c r="AS12" i="7"/>
  <c r="AT12" i="7"/>
  <c r="AJ13" i="7"/>
  <c r="AK13" i="7"/>
  <c r="AL13" i="7"/>
  <c r="AM13" i="7"/>
  <c r="AN13" i="7"/>
  <c r="AO13" i="7"/>
  <c r="AP13" i="7"/>
  <c r="AQ13" i="7"/>
  <c r="AR13" i="7"/>
  <c r="AS13" i="7"/>
  <c r="AT13" i="7"/>
  <c r="AJ14" i="7"/>
  <c r="AK14" i="7"/>
  <c r="AL14" i="7"/>
  <c r="AM14" i="7"/>
  <c r="AN14" i="7"/>
  <c r="AO14" i="7"/>
  <c r="AP14" i="7"/>
  <c r="AQ14" i="7"/>
  <c r="AR14" i="7"/>
  <c r="AS14" i="7"/>
  <c r="AT14" i="7"/>
  <c r="AJ15" i="7"/>
  <c r="AK15" i="7"/>
  <c r="AL15" i="7"/>
  <c r="AM15" i="7"/>
  <c r="AN15" i="7"/>
  <c r="AO15" i="7"/>
  <c r="AP15" i="7"/>
  <c r="AQ15" i="7"/>
  <c r="AR15" i="7"/>
  <c r="AS15" i="7"/>
  <c r="AT15" i="7"/>
  <c r="AJ16" i="7"/>
  <c r="AK16" i="7"/>
  <c r="AL16" i="7"/>
  <c r="AM16" i="7"/>
  <c r="AN16" i="7"/>
  <c r="AO16" i="7"/>
  <c r="AP16" i="7"/>
  <c r="AQ16" i="7"/>
  <c r="AR16" i="7"/>
  <c r="AS16" i="7"/>
  <c r="AT16" i="7"/>
  <c r="AJ17" i="7"/>
  <c r="AK17" i="7"/>
  <c r="AL17" i="7"/>
  <c r="AM17" i="7"/>
  <c r="AN17" i="7"/>
  <c r="AO17" i="7"/>
  <c r="AP17" i="7"/>
  <c r="AQ17" i="7"/>
  <c r="AR17" i="7"/>
  <c r="AS17" i="7"/>
  <c r="AT17" i="7"/>
  <c r="AJ18" i="7"/>
  <c r="AK18" i="7"/>
  <c r="AL18" i="7"/>
  <c r="AM18" i="7"/>
  <c r="AN18" i="7"/>
  <c r="AO18" i="7"/>
  <c r="AP18" i="7"/>
  <c r="AQ18" i="7"/>
  <c r="AR18" i="7"/>
  <c r="AS18" i="7"/>
  <c r="AT18" i="7"/>
  <c r="AJ19" i="7"/>
  <c r="AK19" i="7"/>
  <c r="AL19" i="7"/>
  <c r="AM19" i="7"/>
  <c r="AN19" i="7"/>
  <c r="AO19" i="7"/>
  <c r="AP19" i="7"/>
  <c r="AQ19" i="7"/>
  <c r="AR19" i="7"/>
  <c r="AS19" i="7"/>
  <c r="AT19" i="7"/>
  <c r="AJ20" i="7"/>
  <c r="AK20" i="7"/>
  <c r="AL20" i="7"/>
  <c r="AM20" i="7"/>
  <c r="AN20" i="7"/>
  <c r="AO20" i="7"/>
  <c r="AP20" i="7"/>
  <c r="AQ20" i="7"/>
  <c r="AR20" i="7"/>
  <c r="AS20" i="7"/>
  <c r="AT20" i="7"/>
  <c r="AJ21" i="7"/>
  <c r="AK21" i="7"/>
  <c r="AL21" i="7"/>
  <c r="AM21" i="7"/>
  <c r="AN21" i="7"/>
  <c r="AO21" i="7"/>
  <c r="AP21" i="7"/>
  <c r="AQ21" i="7"/>
  <c r="AR21" i="7"/>
  <c r="AS21" i="7"/>
  <c r="AT21" i="7"/>
  <c r="AJ22" i="7"/>
  <c r="AK22" i="7"/>
  <c r="AL22" i="7"/>
  <c r="AM22" i="7"/>
  <c r="AN22" i="7"/>
  <c r="AO22" i="7"/>
  <c r="AP22" i="7"/>
  <c r="AQ22" i="7"/>
  <c r="AR22" i="7"/>
  <c r="AS22" i="7"/>
  <c r="AT22" i="7"/>
  <c r="AJ23" i="7"/>
  <c r="AK23" i="7"/>
  <c r="AL23" i="7"/>
  <c r="AM23" i="7"/>
  <c r="AN23" i="7"/>
  <c r="AO23" i="7"/>
  <c r="AP23" i="7"/>
  <c r="AQ23" i="7"/>
  <c r="AR23" i="7"/>
  <c r="AS23" i="7"/>
  <c r="AT23" i="7"/>
  <c r="AJ24" i="7"/>
  <c r="AK24" i="7"/>
  <c r="AL24" i="7"/>
  <c r="AM24" i="7"/>
  <c r="AN24" i="7"/>
  <c r="AO24" i="7"/>
  <c r="AP24" i="7"/>
  <c r="AQ24" i="7"/>
  <c r="AR24" i="7"/>
  <c r="AS24" i="7"/>
  <c r="AT24" i="7"/>
  <c r="AJ25" i="7"/>
  <c r="AK25" i="7"/>
  <c r="AL25" i="7"/>
  <c r="AM25" i="7"/>
  <c r="AN25" i="7"/>
  <c r="AO25" i="7"/>
  <c r="AP25" i="7"/>
  <c r="AQ25" i="7"/>
  <c r="AR25" i="7"/>
  <c r="AS25" i="7"/>
  <c r="AT25" i="7"/>
  <c r="AJ26" i="7"/>
  <c r="AK26" i="7"/>
  <c r="AL26" i="7"/>
  <c r="AM26" i="7"/>
  <c r="AN26" i="7"/>
  <c r="AO26" i="7"/>
  <c r="AP26" i="7"/>
  <c r="AQ26" i="7"/>
  <c r="AR26" i="7"/>
  <c r="AS26" i="7"/>
  <c r="AT26" i="7"/>
  <c r="AJ27" i="7"/>
  <c r="AK27" i="7"/>
  <c r="AL27" i="7"/>
  <c r="AM27" i="7"/>
  <c r="AN27" i="7"/>
  <c r="AO27" i="7"/>
  <c r="AP27" i="7"/>
  <c r="AQ27" i="7"/>
  <c r="AR27" i="7"/>
  <c r="AS27" i="7"/>
  <c r="AT27" i="7"/>
  <c r="AJ28" i="7"/>
  <c r="AK28" i="7"/>
  <c r="AL28" i="7"/>
  <c r="AM28" i="7"/>
  <c r="AN28" i="7"/>
  <c r="AO28" i="7"/>
  <c r="AP28" i="7"/>
  <c r="AQ28" i="7"/>
  <c r="AR28" i="7"/>
  <c r="AS28" i="7"/>
  <c r="AT28" i="7"/>
  <c r="AJ29" i="7"/>
  <c r="AK29" i="7"/>
  <c r="AL29" i="7"/>
  <c r="AM29" i="7"/>
  <c r="AN29" i="7"/>
  <c r="AO29" i="7"/>
  <c r="AP29" i="7"/>
  <c r="AQ29" i="7"/>
  <c r="AR29" i="7"/>
  <c r="AS29" i="7"/>
  <c r="AT29" i="7"/>
  <c r="AJ30" i="7"/>
  <c r="AK30" i="7"/>
  <c r="AL30" i="7"/>
  <c r="AM30" i="7"/>
  <c r="AN30" i="7"/>
  <c r="AO30" i="7"/>
  <c r="AP30" i="7"/>
  <c r="AQ30" i="7"/>
  <c r="AR30" i="7"/>
  <c r="AS30" i="7"/>
  <c r="AT30" i="7"/>
  <c r="AJ31" i="7"/>
  <c r="AK31" i="7"/>
  <c r="AL31" i="7"/>
  <c r="AM31" i="7"/>
  <c r="AN31" i="7"/>
  <c r="AO31" i="7"/>
  <c r="AP31" i="7"/>
  <c r="AQ31" i="7"/>
  <c r="AR31" i="7"/>
  <c r="AS31" i="7"/>
  <c r="AT31" i="7"/>
  <c r="AJ32" i="7"/>
  <c r="AK32" i="7"/>
  <c r="AL32" i="7"/>
  <c r="AM32" i="7"/>
  <c r="AN32" i="7"/>
  <c r="AO32" i="7"/>
  <c r="AP32" i="7"/>
  <c r="AQ32" i="7"/>
  <c r="AR32" i="7"/>
  <c r="AS32" i="7"/>
  <c r="AT32" i="7"/>
  <c r="AJ33" i="7"/>
  <c r="AK33" i="7"/>
  <c r="AL33" i="7"/>
  <c r="AM33" i="7"/>
  <c r="AN33" i="7"/>
  <c r="AO33" i="7"/>
  <c r="AP33" i="7"/>
  <c r="AQ33" i="7"/>
  <c r="AR33" i="7"/>
  <c r="AS33" i="7"/>
  <c r="AT33" i="7"/>
  <c r="AJ34" i="7"/>
  <c r="AK34" i="7"/>
  <c r="AL34" i="7"/>
  <c r="AM34" i="7"/>
  <c r="AN34" i="7"/>
  <c r="AO34" i="7"/>
  <c r="AP34" i="7"/>
  <c r="AQ34" i="7"/>
  <c r="AR34" i="7"/>
  <c r="AS34" i="7"/>
  <c r="AT34" i="7"/>
  <c r="AJ35" i="7"/>
  <c r="AK35" i="7"/>
  <c r="AL35" i="7"/>
  <c r="AM35" i="7"/>
  <c r="AN35" i="7"/>
  <c r="AO35" i="7"/>
  <c r="AP35" i="7"/>
  <c r="AQ35" i="7"/>
  <c r="AR35" i="7"/>
  <c r="AS35" i="7"/>
  <c r="AT35" i="7"/>
  <c r="AJ36" i="7"/>
  <c r="AK36" i="7"/>
  <c r="AL36" i="7"/>
  <c r="AM36" i="7"/>
  <c r="AN36" i="7"/>
  <c r="AO36" i="7"/>
  <c r="AP36" i="7"/>
  <c r="AQ36" i="7"/>
  <c r="AR36" i="7"/>
  <c r="AS36" i="7"/>
  <c r="AT36" i="7"/>
  <c r="AJ37" i="7"/>
  <c r="AK37" i="7"/>
  <c r="AL37" i="7"/>
  <c r="AM37" i="7"/>
  <c r="AN37" i="7"/>
  <c r="AO37" i="7"/>
  <c r="AP37" i="7"/>
  <c r="AQ37" i="7"/>
  <c r="AR37" i="7"/>
  <c r="AS37" i="7"/>
  <c r="AT37" i="7"/>
  <c r="AJ38" i="7"/>
  <c r="AK38" i="7"/>
  <c r="AL38" i="7"/>
  <c r="AM38" i="7"/>
  <c r="AN38" i="7"/>
  <c r="AO38" i="7"/>
  <c r="AP38" i="7"/>
  <c r="AQ38" i="7"/>
  <c r="AR38" i="7"/>
  <c r="AS38" i="7"/>
  <c r="AT38" i="7"/>
  <c r="AJ39" i="7"/>
  <c r="AK39" i="7"/>
  <c r="AL39" i="7"/>
  <c r="AM39" i="7"/>
  <c r="AN39" i="7"/>
  <c r="AO39" i="7"/>
  <c r="AP39" i="7"/>
  <c r="AQ39" i="7"/>
  <c r="AR39" i="7"/>
  <c r="AS39" i="7"/>
  <c r="AT39" i="7"/>
  <c r="AJ40" i="7"/>
  <c r="AK40" i="7"/>
  <c r="AL40" i="7"/>
  <c r="AM40" i="7"/>
  <c r="AN40" i="7"/>
  <c r="AO40" i="7"/>
  <c r="AP40" i="7"/>
  <c r="AQ40" i="7"/>
  <c r="AR40" i="7"/>
  <c r="AS40" i="7"/>
  <c r="AT40" i="7"/>
  <c r="AJ41" i="7"/>
  <c r="AK41" i="7"/>
  <c r="AL41" i="7"/>
  <c r="AM41" i="7"/>
  <c r="AN41" i="7"/>
  <c r="AO41" i="7"/>
  <c r="AP41" i="7"/>
  <c r="AQ41" i="7"/>
  <c r="AR41" i="7"/>
  <c r="AS41" i="7"/>
  <c r="AT41" i="7"/>
  <c r="AJ42" i="7"/>
  <c r="AK42" i="7"/>
  <c r="AL42" i="7"/>
  <c r="AM42" i="7"/>
  <c r="AN42" i="7"/>
  <c r="AO42" i="7"/>
  <c r="AP42" i="7"/>
  <c r="AQ42" i="7"/>
  <c r="AR42" i="7"/>
  <c r="AS42" i="7"/>
  <c r="AT42" i="7"/>
  <c r="AJ43" i="7"/>
  <c r="AK43" i="7"/>
  <c r="AL43" i="7"/>
  <c r="AM43" i="7"/>
  <c r="AN43" i="7"/>
  <c r="AO43" i="7"/>
  <c r="AP43" i="7"/>
  <c r="AQ43" i="7"/>
  <c r="AR43" i="7"/>
  <c r="AS43" i="7"/>
  <c r="AT43" i="7"/>
  <c r="AJ44" i="7"/>
  <c r="AK44" i="7"/>
  <c r="AL44" i="7"/>
  <c r="AM44" i="7"/>
  <c r="AN44" i="7"/>
  <c r="AO44" i="7"/>
  <c r="AP44" i="7"/>
  <c r="AQ44" i="7"/>
  <c r="AR44" i="7"/>
  <c r="AS44" i="7"/>
  <c r="AT44" i="7"/>
  <c r="AJ45" i="7"/>
  <c r="AK45" i="7"/>
  <c r="AL45" i="7"/>
  <c r="AM45" i="7"/>
  <c r="AN45" i="7"/>
  <c r="AO45" i="7"/>
  <c r="AP45" i="7"/>
  <c r="AQ45" i="7"/>
  <c r="AR45" i="7"/>
  <c r="AS45" i="7"/>
  <c r="AT45" i="7"/>
  <c r="AJ46" i="7"/>
  <c r="AK46" i="7"/>
  <c r="AL46" i="7"/>
  <c r="AM46" i="7"/>
  <c r="AN46" i="7"/>
  <c r="AO46" i="7"/>
  <c r="AP46" i="7"/>
  <c r="AQ46" i="7"/>
  <c r="AR46" i="7"/>
  <c r="AS46" i="7"/>
  <c r="AT46" i="7"/>
  <c r="AJ47" i="7"/>
  <c r="AK47" i="7"/>
  <c r="AL47" i="7"/>
  <c r="AM47" i="7"/>
  <c r="AN47" i="7"/>
  <c r="AO47" i="7"/>
  <c r="AP47" i="7"/>
  <c r="AQ47" i="7"/>
  <c r="AR47" i="7"/>
  <c r="AS47" i="7"/>
  <c r="AT47" i="7"/>
  <c r="AJ48" i="7"/>
  <c r="AK48" i="7"/>
  <c r="AL48" i="7"/>
  <c r="AM48" i="7"/>
  <c r="AN48" i="7"/>
  <c r="AO48" i="7"/>
  <c r="AP48" i="7"/>
  <c r="AQ48" i="7"/>
  <c r="AR48" i="7"/>
  <c r="AS48" i="7"/>
  <c r="AT48" i="7"/>
  <c r="AJ49" i="7"/>
  <c r="AK49" i="7"/>
  <c r="AL49" i="7"/>
  <c r="AM49" i="7"/>
  <c r="AN49" i="7"/>
  <c r="AO49" i="7"/>
  <c r="AP49" i="7"/>
  <c r="AQ49" i="7"/>
  <c r="AR49" i="7"/>
  <c r="AS49" i="7"/>
  <c r="AT49" i="7"/>
  <c r="AJ50" i="7"/>
  <c r="AK50" i="7"/>
  <c r="AL50" i="7"/>
  <c r="AM50" i="7"/>
  <c r="AN50" i="7"/>
  <c r="AO50" i="7"/>
  <c r="AP50" i="7"/>
  <c r="AQ50" i="7"/>
  <c r="AR50" i="7"/>
  <c r="AS50" i="7"/>
  <c r="AT50" i="7"/>
  <c r="AJ51" i="7"/>
  <c r="AK51" i="7"/>
  <c r="AL51" i="7"/>
  <c r="AM51" i="7"/>
  <c r="AN51" i="7"/>
  <c r="AO51" i="7"/>
  <c r="AP51" i="7"/>
  <c r="AQ51" i="7"/>
  <c r="AR51" i="7"/>
  <c r="AS51" i="7"/>
  <c r="AT51" i="7"/>
  <c r="AJ52" i="7"/>
  <c r="AK52" i="7"/>
  <c r="AL52" i="7"/>
  <c r="AM52" i="7"/>
  <c r="AN52" i="7"/>
  <c r="AO52" i="7"/>
  <c r="AP52" i="7"/>
  <c r="AQ52" i="7"/>
  <c r="AR52" i="7"/>
  <c r="AS52" i="7"/>
  <c r="AT52" i="7"/>
  <c r="AJ53" i="7"/>
  <c r="AK53" i="7"/>
  <c r="AL53" i="7"/>
  <c r="AM53" i="7"/>
  <c r="AN53" i="7"/>
  <c r="AO53" i="7"/>
  <c r="AP53" i="7"/>
  <c r="AQ53" i="7"/>
  <c r="AR53" i="7"/>
  <c r="AS53" i="7"/>
  <c r="AT53" i="7"/>
  <c r="AJ54" i="7"/>
  <c r="AK54" i="7"/>
  <c r="AL54" i="7"/>
  <c r="AM54" i="7"/>
  <c r="AN54" i="7"/>
  <c r="AO54" i="7"/>
  <c r="AP54" i="7"/>
  <c r="AQ54" i="7"/>
  <c r="AR54" i="7"/>
  <c r="AS54" i="7"/>
  <c r="AT54" i="7"/>
  <c r="AJ55" i="7"/>
  <c r="AK55" i="7"/>
  <c r="AL55" i="7"/>
  <c r="AM55" i="7"/>
  <c r="AN55" i="7"/>
  <c r="AO55" i="7"/>
  <c r="AP55" i="7"/>
  <c r="AQ55" i="7"/>
  <c r="AR55" i="7"/>
  <c r="AS55" i="7"/>
  <c r="AT55" i="7"/>
  <c r="AJ56" i="7"/>
  <c r="AK56" i="7"/>
  <c r="AL56" i="7"/>
  <c r="AM56" i="7"/>
  <c r="AN56" i="7"/>
  <c r="AO56" i="7"/>
  <c r="AP56" i="7"/>
  <c r="AQ56" i="7"/>
  <c r="AR56" i="7"/>
  <c r="AS56" i="7"/>
  <c r="AT56" i="7"/>
  <c r="AJ57" i="7"/>
  <c r="AK57" i="7"/>
  <c r="AL57" i="7"/>
  <c r="AM57" i="7"/>
  <c r="AN57" i="7"/>
  <c r="AO57" i="7"/>
  <c r="AP57" i="7"/>
  <c r="AQ57" i="7"/>
  <c r="AR57" i="7"/>
  <c r="AS57" i="7"/>
  <c r="AT57" i="7"/>
  <c r="AJ58" i="7"/>
  <c r="AK58" i="7"/>
  <c r="AL58" i="7"/>
  <c r="AM58" i="7"/>
  <c r="AN58" i="7"/>
  <c r="AO58" i="7"/>
  <c r="AP58" i="7"/>
  <c r="AQ58" i="7"/>
  <c r="AR58" i="7"/>
  <c r="AS58" i="7"/>
  <c r="AT58" i="7"/>
  <c r="AJ59" i="7"/>
  <c r="AK59" i="7"/>
  <c r="AL59" i="7"/>
  <c r="AM59" i="7"/>
  <c r="AN59" i="7"/>
  <c r="AO59" i="7"/>
  <c r="AP59" i="7"/>
  <c r="AQ59" i="7"/>
  <c r="AR59" i="7"/>
  <c r="AS59" i="7"/>
  <c r="AT59" i="7"/>
  <c r="AJ60" i="7"/>
  <c r="AK60" i="7"/>
  <c r="AL60" i="7"/>
  <c r="AM60" i="7"/>
  <c r="AN60" i="7"/>
  <c r="AO60" i="7"/>
  <c r="AP60" i="7"/>
  <c r="AQ60" i="7"/>
  <c r="AR60" i="7"/>
  <c r="AS60" i="7"/>
  <c r="AT60" i="7"/>
  <c r="AJ61" i="7"/>
  <c r="AK61" i="7"/>
  <c r="AL61" i="7"/>
  <c r="AM61" i="7"/>
  <c r="AN61" i="7"/>
  <c r="AO61" i="7"/>
  <c r="AP61" i="7"/>
  <c r="AQ61" i="7"/>
  <c r="AR61" i="7"/>
  <c r="AS61" i="7"/>
  <c r="AT61" i="7"/>
  <c r="AJ62" i="7"/>
  <c r="AK62" i="7"/>
  <c r="AL62" i="7"/>
  <c r="AM62" i="7"/>
  <c r="AN62" i="7"/>
  <c r="AO62" i="7"/>
  <c r="AP62" i="7"/>
  <c r="AQ62" i="7"/>
  <c r="AR62" i="7"/>
  <c r="AS62" i="7"/>
  <c r="AT62" i="7"/>
  <c r="AJ63" i="7"/>
  <c r="AK63" i="7"/>
  <c r="AL63" i="7"/>
  <c r="AM63" i="7"/>
  <c r="AN63" i="7"/>
  <c r="AO63" i="7"/>
  <c r="AP63" i="7"/>
  <c r="AQ63" i="7"/>
  <c r="AR63" i="7"/>
  <c r="AS63" i="7"/>
  <c r="AT63" i="7"/>
  <c r="AJ64" i="7"/>
  <c r="AK64" i="7"/>
  <c r="AL64" i="7"/>
  <c r="AM64" i="7"/>
  <c r="AN64" i="7"/>
  <c r="AO64" i="7"/>
  <c r="AP64" i="7"/>
  <c r="AQ64" i="7"/>
  <c r="AR64" i="7"/>
  <c r="AS64" i="7"/>
  <c r="AT64" i="7"/>
  <c r="AJ65" i="7"/>
  <c r="AK65" i="7"/>
  <c r="AL65" i="7"/>
  <c r="AM65" i="7"/>
  <c r="AN65" i="7"/>
  <c r="AO65" i="7"/>
  <c r="AP65" i="7"/>
  <c r="AQ65" i="7"/>
  <c r="AR65" i="7"/>
  <c r="AS65" i="7"/>
  <c r="AT65" i="7"/>
  <c r="AJ66" i="7"/>
  <c r="AK66" i="7"/>
  <c r="AL66" i="7"/>
  <c r="AM66" i="7"/>
  <c r="AN66" i="7"/>
  <c r="AO66" i="7"/>
  <c r="AP66" i="7"/>
  <c r="AQ66" i="7"/>
  <c r="AR66" i="7"/>
  <c r="AS66" i="7"/>
  <c r="AT66" i="7"/>
  <c r="AJ67" i="7"/>
  <c r="AK67" i="7"/>
  <c r="AL67" i="7"/>
  <c r="AM67" i="7"/>
  <c r="AN67" i="7"/>
  <c r="AO67" i="7"/>
  <c r="AP67" i="7"/>
  <c r="AQ67" i="7"/>
  <c r="AR67" i="7"/>
  <c r="AS67" i="7"/>
  <c r="AT67" i="7"/>
  <c r="AJ68" i="7"/>
  <c r="AK68" i="7"/>
  <c r="AL68" i="7"/>
  <c r="AM68" i="7"/>
  <c r="AN68" i="7"/>
  <c r="AO68" i="7"/>
  <c r="AP68" i="7"/>
  <c r="AQ68" i="7"/>
  <c r="AR68" i="7"/>
  <c r="AS68" i="7"/>
  <c r="AT68" i="7"/>
  <c r="AJ69" i="7"/>
  <c r="AK69" i="7"/>
  <c r="AL69" i="7"/>
  <c r="AM69" i="7"/>
  <c r="AN69" i="7"/>
  <c r="AO69" i="7"/>
  <c r="AP69" i="7"/>
  <c r="AQ69" i="7"/>
  <c r="AR69" i="7"/>
  <c r="AS69" i="7"/>
  <c r="AT69" i="7"/>
  <c r="AJ70" i="7"/>
  <c r="AK70" i="7"/>
  <c r="AL70" i="7"/>
  <c r="AM70" i="7"/>
  <c r="AN70" i="7"/>
  <c r="AO70" i="7"/>
  <c r="AP70" i="7"/>
  <c r="AQ70" i="7"/>
  <c r="AR70" i="7"/>
  <c r="AS70" i="7"/>
  <c r="AT70" i="7"/>
  <c r="AJ71" i="7"/>
  <c r="AK71" i="7"/>
  <c r="AL71" i="7"/>
  <c r="AM71" i="7"/>
  <c r="AN71" i="7"/>
  <c r="AO71" i="7"/>
  <c r="AP71" i="7"/>
  <c r="AQ71" i="7"/>
  <c r="AR71" i="7"/>
  <c r="AS71" i="7"/>
  <c r="AT71" i="7"/>
  <c r="AJ72" i="7"/>
  <c r="AK72" i="7"/>
  <c r="AL72" i="7"/>
  <c r="AM72" i="7"/>
  <c r="AN72" i="7"/>
  <c r="AO72" i="7"/>
  <c r="AP72" i="7"/>
  <c r="AQ72" i="7"/>
  <c r="AR72" i="7"/>
  <c r="AS72" i="7"/>
  <c r="AT72" i="7"/>
  <c r="AJ73" i="7"/>
  <c r="AK73" i="7"/>
  <c r="AL73" i="7"/>
  <c r="AM73" i="7"/>
  <c r="AN73" i="7"/>
  <c r="AO73" i="7"/>
  <c r="AP73" i="7"/>
  <c r="AQ73" i="7"/>
  <c r="AR73" i="7"/>
  <c r="AS73" i="7"/>
  <c r="AT73" i="7"/>
  <c r="AJ74" i="7"/>
  <c r="AK74" i="7"/>
  <c r="AL74" i="7"/>
  <c r="AM74" i="7"/>
  <c r="AN74" i="7"/>
  <c r="AO74" i="7"/>
  <c r="AP74" i="7"/>
  <c r="AQ74" i="7"/>
  <c r="AR74" i="7"/>
  <c r="AS74" i="7"/>
  <c r="AT74" i="7"/>
  <c r="AJ75" i="7"/>
  <c r="AK75" i="7"/>
  <c r="AL75" i="7"/>
  <c r="AM75" i="7"/>
  <c r="AN75" i="7"/>
  <c r="AO75" i="7"/>
  <c r="AP75" i="7"/>
  <c r="AQ75" i="7"/>
  <c r="AR75" i="7"/>
  <c r="AS75" i="7"/>
  <c r="AT75" i="7"/>
  <c r="AJ76" i="7"/>
  <c r="AK76" i="7"/>
  <c r="AL76" i="7"/>
  <c r="AM76" i="7"/>
  <c r="AN76" i="7"/>
  <c r="AO76" i="7"/>
  <c r="AP76" i="7"/>
  <c r="AQ76" i="7"/>
  <c r="AR76" i="7"/>
  <c r="AS76" i="7"/>
  <c r="AT76" i="7"/>
  <c r="AJ77" i="7"/>
  <c r="AK77" i="7"/>
  <c r="AL77" i="7"/>
  <c r="AM77" i="7"/>
  <c r="AN77" i="7"/>
  <c r="AO77" i="7"/>
  <c r="AP77" i="7"/>
  <c r="AQ77" i="7"/>
  <c r="AR77" i="7"/>
  <c r="AS77" i="7"/>
  <c r="AT77" i="7"/>
  <c r="AJ78" i="7"/>
  <c r="AK78" i="7"/>
  <c r="AL78" i="7"/>
  <c r="AM78" i="7"/>
  <c r="AN78" i="7"/>
  <c r="AO78" i="7"/>
  <c r="AP78" i="7"/>
  <c r="AQ78" i="7"/>
  <c r="AR78" i="7"/>
  <c r="AS78" i="7"/>
  <c r="AT78" i="7"/>
  <c r="AJ79" i="7"/>
  <c r="AK79" i="7"/>
  <c r="AL79" i="7"/>
  <c r="AM79" i="7"/>
  <c r="AN79" i="7"/>
  <c r="AO79" i="7"/>
  <c r="AP79" i="7"/>
  <c r="AQ79" i="7"/>
  <c r="AR79" i="7"/>
  <c r="AS79" i="7"/>
  <c r="AT79" i="7"/>
  <c r="AJ80" i="7"/>
  <c r="AK80" i="7"/>
  <c r="AL80" i="7"/>
  <c r="AM80" i="7"/>
  <c r="AN80" i="7"/>
  <c r="AO80" i="7"/>
  <c r="AP80" i="7"/>
  <c r="AQ80" i="7"/>
  <c r="AR80" i="7"/>
  <c r="AS80" i="7"/>
  <c r="AT80" i="7"/>
  <c r="AJ81" i="7"/>
  <c r="AK81" i="7"/>
  <c r="AL81" i="7"/>
  <c r="AM81" i="7"/>
  <c r="AN81" i="7"/>
  <c r="AO81" i="7"/>
  <c r="AP81" i="7"/>
  <c r="AQ81" i="7"/>
  <c r="AR81" i="7"/>
  <c r="AS81" i="7"/>
  <c r="AT81" i="7"/>
  <c r="AJ82" i="7"/>
  <c r="AK82" i="7"/>
  <c r="AL82" i="7"/>
  <c r="AM82" i="7"/>
  <c r="AN82" i="7"/>
  <c r="AO82" i="7"/>
  <c r="AP82" i="7"/>
  <c r="AQ82" i="7"/>
  <c r="AR82" i="7"/>
  <c r="AS82" i="7"/>
  <c r="AT82" i="7"/>
  <c r="AJ83" i="7"/>
  <c r="AK83" i="7"/>
  <c r="AL83" i="7"/>
  <c r="AM83" i="7"/>
  <c r="AN83" i="7"/>
  <c r="AO83" i="7"/>
  <c r="AP83" i="7"/>
  <c r="AQ83" i="7"/>
  <c r="AR83" i="7"/>
  <c r="AS83" i="7"/>
  <c r="AT83" i="7"/>
  <c r="AJ84" i="7"/>
  <c r="AK84" i="7"/>
  <c r="AL84" i="7"/>
  <c r="AM84" i="7"/>
  <c r="AN84" i="7"/>
  <c r="AO84" i="7"/>
  <c r="AP84" i="7"/>
  <c r="AQ84" i="7"/>
  <c r="AR84" i="7"/>
  <c r="AS84" i="7"/>
  <c r="AT84" i="7"/>
  <c r="AJ85" i="7"/>
  <c r="AK85" i="7"/>
  <c r="AL85" i="7"/>
  <c r="AM85" i="7"/>
  <c r="AN85" i="7"/>
  <c r="AO85" i="7"/>
  <c r="AP85" i="7"/>
  <c r="AQ85" i="7"/>
  <c r="AR85" i="7"/>
  <c r="AS85" i="7"/>
  <c r="AT85" i="7"/>
  <c r="AJ86" i="7"/>
  <c r="AK86" i="7"/>
  <c r="AL86" i="7"/>
  <c r="AM86" i="7"/>
  <c r="AN86" i="7"/>
  <c r="AO86" i="7"/>
  <c r="AP86" i="7"/>
  <c r="AQ86" i="7"/>
  <c r="AR86" i="7"/>
  <c r="AS86" i="7"/>
  <c r="AT86" i="7"/>
  <c r="AJ87" i="7"/>
  <c r="AK87" i="7"/>
  <c r="AL87" i="7"/>
  <c r="AM87" i="7"/>
  <c r="AN87" i="7"/>
  <c r="AO87" i="7"/>
  <c r="AP87" i="7"/>
  <c r="AQ87" i="7"/>
  <c r="AR87" i="7"/>
  <c r="AS87" i="7"/>
  <c r="AT87" i="7"/>
  <c r="AJ88" i="7"/>
  <c r="AK88" i="7"/>
  <c r="AL88" i="7"/>
  <c r="AM88" i="7"/>
  <c r="AN88" i="7"/>
  <c r="AO88" i="7"/>
  <c r="AP88" i="7"/>
  <c r="AQ88" i="7"/>
  <c r="AR88" i="7"/>
  <c r="AS88" i="7"/>
  <c r="AT88" i="7"/>
  <c r="AJ89" i="7"/>
  <c r="AK89" i="7"/>
  <c r="AL89" i="7"/>
  <c r="AM89" i="7"/>
  <c r="AN89" i="7"/>
  <c r="AO89" i="7"/>
  <c r="AP89" i="7"/>
  <c r="AQ89" i="7"/>
  <c r="AR89" i="7"/>
  <c r="AS89" i="7"/>
  <c r="AT89" i="7"/>
  <c r="AJ90" i="7"/>
  <c r="AK90" i="7"/>
  <c r="AL90" i="7"/>
  <c r="AM90" i="7"/>
  <c r="AN90" i="7"/>
  <c r="AO90" i="7"/>
  <c r="AP90" i="7"/>
  <c r="AQ90" i="7"/>
  <c r="AR90" i="7"/>
  <c r="AS90" i="7"/>
  <c r="AT90" i="7"/>
  <c r="AJ91" i="7"/>
  <c r="AK91" i="7"/>
  <c r="AL91" i="7"/>
  <c r="AM91" i="7"/>
  <c r="AN91" i="7"/>
  <c r="AO91" i="7"/>
  <c r="AP91" i="7"/>
  <c r="AQ91" i="7"/>
  <c r="AR91" i="7"/>
  <c r="AS91" i="7"/>
  <c r="AT91" i="7"/>
  <c r="AJ92" i="7"/>
  <c r="AK92" i="7"/>
  <c r="AL92" i="7"/>
  <c r="AM92" i="7"/>
  <c r="AN92" i="7"/>
  <c r="AO92" i="7"/>
  <c r="AP92" i="7"/>
  <c r="AQ92" i="7"/>
  <c r="AR92" i="7"/>
  <c r="AS92" i="7"/>
  <c r="AT92" i="7"/>
  <c r="AJ93" i="7"/>
  <c r="AK93" i="7"/>
  <c r="AL93" i="7"/>
  <c r="AM93" i="7"/>
  <c r="AN93" i="7"/>
  <c r="AO93" i="7"/>
  <c r="AP93" i="7"/>
  <c r="AQ93" i="7"/>
  <c r="AR93" i="7"/>
  <c r="AS93" i="7"/>
  <c r="AT93" i="7"/>
  <c r="AJ94" i="7"/>
  <c r="AK94" i="7"/>
  <c r="AL94" i="7"/>
  <c r="AM94" i="7"/>
  <c r="AN94" i="7"/>
  <c r="AO94" i="7"/>
  <c r="AP94" i="7"/>
  <c r="AQ94" i="7"/>
  <c r="AR94" i="7"/>
  <c r="AS94" i="7"/>
  <c r="AT94" i="7"/>
  <c r="AJ95" i="7"/>
  <c r="AK95" i="7"/>
  <c r="AL95" i="7"/>
  <c r="AM95" i="7"/>
  <c r="AN95" i="7"/>
  <c r="AO95" i="7"/>
  <c r="AP95" i="7"/>
  <c r="AQ95" i="7"/>
  <c r="AR95" i="7"/>
  <c r="AS95" i="7"/>
  <c r="AT95" i="7"/>
  <c r="AJ96" i="7"/>
  <c r="AK96" i="7"/>
  <c r="AL96" i="7"/>
  <c r="AM96" i="7"/>
  <c r="AN96" i="7"/>
  <c r="AO96" i="7"/>
  <c r="AP96" i="7"/>
  <c r="AQ96" i="7"/>
  <c r="AR96" i="7"/>
  <c r="AS96" i="7"/>
  <c r="AT96" i="7"/>
  <c r="AJ97" i="7"/>
  <c r="AK97" i="7"/>
  <c r="AL97" i="7"/>
  <c r="AM97" i="7"/>
  <c r="AN97" i="7"/>
  <c r="AO97" i="7"/>
  <c r="AP97" i="7"/>
  <c r="AQ97" i="7"/>
  <c r="AR97" i="7"/>
  <c r="AS97" i="7"/>
  <c r="AT97" i="7"/>
  <c r="AJ98" i="7"/>
  <c r="AK98" i="7"/>
  <c r="AL98" i="7"/>
  <c r="AM98" i="7"/>
  <c r="AN98" i="7"/>
  <c r="AO98" i="7"/>
  <c r="AP98" i="7"/>
  <c r="AQ98" i="7"/>
  <c r="AR98" i="7"/>
  <c r="AS98" i="7"/>
  <c r="AT98" i="7"/>
  <c r="AJ99" i="7"/>
  <c r="AK99" i="7"/>
  <c r="AL99" i="7"/>
  <c r="AM99" i="7"/>
  <c r="AN99" i="7"/>
  <c r="AO99" i="7"/>
  <c r="AP99" i="7"/>
  <c r="AQ99" i="7"/>
  <c r="AR99" i="7"/>
  <c r="AS99" i="7"/>
  <c r="AT99" i="7"/>
  <c r="AJ100" i="7"/>
  <c r="AK100" i="7"/>
  <c r="AL100" i="7"/>
  <c r="AM100" i="7"/>
  <c r="AN100" i="7"/>
  <c r="AO100" i="7"/>
  <c r="AP100" i="7"/>
  <c r="AQ100" i="7"/>
  <c r="AR100" i="7"/>
  <c r="AS100" i="7"/>
  <c r="AT100" i="7"/>
  <c r="AJ101" i="7"/>
  <c r="AK101" i="7"/>
  <c r="AL101" i="7"/>
  <c r="AM101" i="7"/>
  <c r="AN101" i="7"/>
  <c r="AO101" i="7"/>
  <c r="AP101" i="7"/>
  <c r="AQ101" i="7"/>
  <c r="AR101" i="7"/>
  <c r="AS101" i="7"/>
  <c r="AT101" i="7"/>
  <c r="AJ102" i="7"/>
  <c r="AK102" i="7"/>
  <c r="AL102" i="7"/>
  <c r="AM102" i="7"/>
  <c r="AN102" i="7"/>
  <c r="AO102" i="7"/>
  <c r="AP102" i="7"/>
  <c r="AQ102" i="7"/>
  <c r="AR102" i="7"/>
  <c r="AS102" i="7"/>
  <c r="AT102" i="7"/>
  <c r="AJ103" i="7"/>
  <c r="AK103" i="7"/>
  <c r="AL103" i="7"/>
  <c r="AM103" i="7"/>
  <c r="AN103" i="7"/>
  <c r="AO103" i="7"/>
  <c r="AP103" i="7"/>
  <c r="AQ103" i="7"/>
  <c r="AR103" i="7"/>
  <c r="AS103" i="7"/>
  <c r="AT103" i="7"/>
  <c r="AS5" i="7"/>
  <c r="AS1" i="7"/>
  <c r="AP5" i="7"/>
  <c r="AP1" i="7"/>
  <c r="AM5" i="7"/>
  <c r="AM1" i="7"/>
  <c r="AJ5" i="7"/>
  <c r="AJ1" i="7"/>
  <c r="M6" i="7"/>
  <c r="N6" i="7"/>
  <c r="O6" i="7"/>
  <c r="P6" i="7"/>
  <c r="Q6" i="7"/>
  <c r="R6" i="7"/>
  <c r="S6" i="7"/>
  <c r="T6" i="7"/>
  <c r="U6" i="7"/>
  <c r="V6" i="7"/>
  <c r="W6" i="7"/>
  <c r="M7" i="7"/>
  <c r="N7" i="7"/>
  <c r="O7" i="7"/>
  <c r="P7" i="7"/>
  <c r="Q7" i="7"/>
  <c r="R7" i="7"/>
  <c r="S7" i="7"/>
  <c r="T7" i="7"/>
  <c r="U7" i="7"/>
  <c r="V7" i="7"/>
  <c r="W7" i="7"/>
  <c r="M8" i="7"/>
  <c r="N8" i="7"/>
  <c r="O8" i="7"/>
  <c r="P8" i="7"/>
  <c r="Q8" i="7"/>
  <c r="R8" i="7"/>
  <c r="S8" i="7"/>
  <c r="T8" i="7"/>
  <c r="U8" i="7"/>
  <c r="V8" i="7"/>
  <c r="W8" i="7"/>
  <c r="M9" i="7"/>
  <c r="N9" i="7"/>
  <c r="O9" i="7"/>
  <c r="P9" i="7"/>
  <c r="Q9" i="7"/>
  <c r="R9" i="7"/>
  <c r="S9" i="7"/>
  <c r="T9" i="7"/>
  <c r="U9" i="7"/>
  <c r="V9" i="7"/>
  <c r="W9" i="7"/>
  <c r="M10" i="7"/>
  <c r="N10" i="7"/>
  <c r="O10" i="7"/>
  <c r="P10" i="7"/>
  <c r="Q10" i="7"/>
  <c r="R10" i="7"/>
  <c r="S10" i="7"/>
  <c r="T10" i="7"/>
  <c r="U10" i="7"/>
  <c r="V10" i="7"/>
  <c r="W10" i="7"/>
  <c r="M11" i="7"/>
  <c r="N11" i="7"/>
  <c r="O11" i="7"/>
  <c r="P11" i="7"/>
  <c r="Q11" i="7"/>
  <c r="R11" i="7"/>
  <c r="S11" i="7"/>
  <c r="T11" i="7"/>
  <c r="U11" i="7"/>
  <c r="V11" i="7"/>
  <c r="W11" i="7"/>
  <c r="M12" i="7"/>
  <c r="N12" i="7"/>
  <c r="O12" i="7"/>
  <c r="P12" i="7"/>
  <c r="Q12" i="7"/>
  <c r="R12" i="7"/>
  <c r="S12" i="7"/>
  <c r="T12" i="7"/>
  <c r="U12" i="7"/>
  <c r="V12" i="7"/>
  <c r="W12" i="7"/>
  <c r="M13" i="7"/>
  <c r="N13" i="7"/>
  <c r="O13" i="7"/>
  <c r="P13" i="7"/>
  <c r="Q13" i="7"/>
  <c r="R13" i="7"/>
  <c r="S13" i="7"/>
  <c r="T13" i="7"/>
  <c r="U13" i="7"/>
  <c r="V13" i="7"/>
  <c r="W13" i="7"/>
  <c r="M14" i="7"/>
  <c r="N14" i="7"/>
  <c r="O14" i="7"/>
  <c r="P14" i="7"/>
  <c r="Q14" i="7"/>
  <c r="R14" i="7"/>
  <c r="S14" i="7"/>
  <c r="T14" i="7"/>
  <c r="U14" i="7"/>
  <c r="V14" i="7"/>
  <c r="W14" i="7"/>
  <c r="M15" i="7"/>
  <c r="N15" i="7"/>
  <c r="O15" i="7"/>
  <c r="P15" i="7"/>
  <c r="Q15" i="7"/>
  <c r="R15" i="7"/>
  <c r="S15" i="7"/>
  <c r="T15" i="7"/>
  <c r="U15" i="7"/>
  <c r="V15" i="7"/>
  <c r="W15" i="7"/>
  <c r="M16" i="7"/>
  <c r="N16" i="7"/>
  <c r="O16" i="7"/>
  <c r="P16" i="7"/>
  <c r="Q16" i="7"/>
  <c r="R16" i="7"/>
  <c r="S16" i="7"/>
  <c r="T16" i="7"/>
  <c r="U16" i="7"/>
  <c r="V16" i="7"/>
  <c r="W16" i="7"/>
  <c r="M17" i="7"/>
  <c r="N17" i="7"/>
  <c r="O17" i="7"/>
  <c r="P17" i="7"/>
  <c r="Q17" i="7"/>
  <c r="R17" i="7"/>
  <c r="S17" i="7"/>
  <c r="T17" i="7"/>
  <c r="U17" i="7"/>
  <c r="V17" i="7"/>
  <c r="W17" i="7"/>
  <c r="M18" i="7"/>
  <c r="N18" i="7"/>
  <c r="O18" i="7"/>
  <c r="P18" i="7"/>
  <c r="Q18" i="7"/>
  <c r="R18" i="7"/>
  <c r="S18" i="7"/>
  <c r="T18" i="7"/>
  <c r="U18" i="7"/>
  <c r="V18" i="7"/>
  <c r="W18" i="7"/>
  <c r="M19" i="7"/>
  <c r="N19" i="7"/>
  <c r="O19" i="7"/>
  <c r="P19" i="7"/>
  <c r="Q19" i="7"/>
  <c r="R19" i="7"/>
  <c r="S19" i="7"/>
  <c r="T19" i="7"/>
  <c r="U19" i="7"/>
  <c r="V19" i="7"/>
  <c r="W19" i="7"/>
  <c r="M20" i="7"/>
  <c r="N20" i="7"/>
  <c r="O20" i="7"/>
  <c r="P20" i="7"/>
  <c r="Q20" i="7"/>
  <c r="R20" i="7"/>
  <c r="S20" i="7"/>
  <c r="T20" i="7"/>
  <c r="U20" i="7"/>
  <c r="V20" i="7"/>
  <c r="W20" i="7"/>
  <c r="M21" i="7"/>
  <c r="N21" i="7"/>
  <c r="O21" i="7"/>
  <c r="P21" i="7"/>
  <c r="Q21" i="7"/>
  <c r="R21" i="7"/>
  <c r="S21" i="7"/>
  <c r="T21" i="7"/>
  <c r="U21" i="7"/>
  <c r="V21" i="7"/>
  <c r="W21" i="7"/>
  <c r="M22" i="7"/>
  <c r="N22" i="7"/>
  <c r="O22" i="7"/>
  <c r="P22" i="7"/>
  <c r="Q22" i="7"/>
  <c r="R22" i="7"/>
  <c r="S22" i="7"/>
  <c r="T22" i="7"/>
  <c r="U22" i="7"/>
  <c r="V22" i="7"/>
  <c r="W22" i="7"/>
  <c r="M23" i="7"/>
  <c r="N23" i="7"/>
  <c r="O23" i="7"/>
  <c r="P23" i="7"/>
  <c r="Q23" i="7"/>
  <c r="R23" i="7"/>
  <c r="S23" i="7"/>
  <c r="T23" i="7"/>
  <c r="U23" i="7"/>
  <c r="V23" i="7"/>
  <c r="W23" i="7"/>
  <c r="M24" i="7"/>
  <c r="N24" i="7"/>
  <c r="O24" i="7"/>
  <c r="P24" i="7"/>
  <c r="Q24" i="7"/>
  <c r="R24" i="7"/>
  <c r="S24" i="7"/>
  <c r="T24" i="7"/>
  <c r="U24" i="7"/>
  <c r="V24" i="7"/>
  <c r="W24" i="7"/>
  <c r="M25" i="7"/>
  <c r="N25" i="7"/>
  <c r="O25" i="7"/>
  <c r="P25" i="7"/>
  <c r="Q25" i="7"/>
  <c r="R25" i="7"/>
  <c r="S25" i="7"/>
  <c r="T25" i="7"/>
  <c r="U25" i="7"/>
  <c r="V25" i="7"/>
  <c r="W25" i="7"/>
  <c r="M26" i="7"/>
  <c r="N26" i="7"/>
  <c r="O26" i="7"/>
  <c r="P26" i="7"/>
  <c r="Q26" i="7"/>
  <c r="R26" i="7"/>
  <c r="S26" i="7"/>
  <c r="T26" i="7"/>
  <c r="U26" i="7"/>
  <c r="V26" i="7"/>
  <c r="W26" i="7"/>
  <c r="M27" i="7"/>
  <c r="N27" i="7"/>
  <c r="O27" i="7"/>
  <c r="P27" i="7"/>
  <c r="Q27" i="7"/>
  <c r="R27" i="7"/>
  <c r="S27" i="7"/>
  <c r="T27" i="7"/>
  <c r="U27" i="7"/>
  <c r="V27" i="7"/>
  <c r="W27" i="7"/>
  <c r="M28" i="7"/>
  <c r="N28" i="7"/>
  <c r="O28" i="7"/>
  <c r="P28" i="7"/>
  <c r="Q28" i="7"/>
  <c r="R28" i="7"/>
  <c r="S28" i="7"/>
  <c r="T28" i="7"/>
  <c r="U28" i="7"/>
  <c r="V28" i="7"/>
  <c r="W28" i="7"/>
  <c r="M29" i="7"/>
  <c r="N29" i="7"/>
  <c r="O29" i="7"/>
  <c r="P29" i="7"/>
  <c r="Q29" i="7"/>
  <c r="R29" i="7"/>
  <c r="S29" i="7"/>
  <c r="T29" i="7"/>
  <c r="U29" i="7"/>
  <c r="V29" i="7"/>
  <c r="W29" i="7"/>
  <c r="M30" i="7"/>
  <c r="N30" i="7"/>
  <c r="O30" i="7"/>
  <c r="P30" i="7"/>
  <c r="Q30" i="7"/>
  <c r="R30" i="7"/>
  <c r="S30" i="7"/>
  <c r="T30" i="7"/>
  <c r="U30" i="7"/>
  <c r="V30" i="7"/>
  <c r="W30" i="7"/>
  <c r="M31" i="7"/>
  <c r="N31" i="7"/>
  <c r="O31" i="7"/>
  <c r="P31" i="7"/>
  <c r="Q31" i="7"/>
  <c r="R31" i="7"/>
  <c r="S31" i="7"/>
  <c r="T31" i="7"/>
  <c r="U31" i="7"/>
  <c r="V31" i="7"/>
  <c r="W31" i="7"/>
  <c r="M32" i="7"/>
  <c r="N32" i="7"/>
  <c r="O32" i="7"/>
  <c r="P32" i="7"/>
  <c r="Q32" i="7"/>
  <c r="R32" i="7"/>
  <c r="S32" i="7"/>
  <c r="T32" i="7"/>
  <c r="U32" i="7"/>
  <c r="V32" i="7"/>
  <c r="W32" i="7"/>
  <c r="M33" i="7"/>
  <c r="N33" i="7"/>
  <c r="O33" i="7"/>
  <c r="P33" i="7"/>
  <c r="Q33" i="7"/>
  <c r="R33" i="7"/>
  <c r="S33" i="7"/>
  <c r="T33" i="7"/>
  <c r="U33" i="7"/>
  <c r="V33" i="7"/>
  <c r="W33" i="7"/>
  <c r="M34" i="7"/>
  <c r="N34" i="7"/>
  <c r="O34" i="7"/>
  <c r="P34" i="7"/>
  <c r="Q34" i="7"/>
  <c r="R34" i="7"/>
  <c r="S34" i="7"/>
  <c r="T34" i="7"/>
  <c r="U34" i="7"/>
  <c r="V34" i="7"/>
  <c r="W34" i="7"/>
  <c r="M35" i="7"/>
  <c r="N35" i="7"/>
  <c r="O35" i="7"/>
  <c r="P35" i="7"/>
  <c r="Q35" i="7"/>
  <c r="R35" i="7"/>
  <c r="S35" i="7"/>
  <c r="T35" i="7"/>
  <c r="U35" i="7"/>
  <c r="V35" i="7"/>
  <c r="W35" i="7"/>
  <c r="M36" i="7"/>
  <c r="N36" i="7"/>
  <c r="O36" i="7"/>
  <c r="P36" i="7"/>
  <c r="Q36" i="7"/>
  <c r="R36" i="7"/>
  <c r="S36" i="7"/>
  <c r="T36" i="7"/>
  <c r="U36" i="7"/>
  <c r="V36" i="7"/>
  <c r="W36" i="7"/>
  <c r="M37" i="7"/>
  <c r="N37" i="7"/>
  <c r="O37" i="7"/>
  <c r="P37" i="7"/>
  <c r="Q37" i="7"/>
  <c r="R37" i="7"/>
  <c r="S37" i="7"/>
  <c r="T37" i="7"/>
  <c r="U37" i="7"/>
  <c r="V37" i="7"/>
  <c r="W37" i="7"/>
  <c r="M38" i="7"/>
  <c r="N38" i="7"/>
  <c r="O38" i="7"/>
  <c r="P38" i="7"/>
  <c r="Q38" i="7"/>
  <c r="R38" i="7"/>
  <c r="S38" i="7"/>
  <c r="T38" i="7"/>
  <c r="U38" i="7"/>
  <c r="V38" i="7"/>
  <c r="W38" i="7"/>
  <c r="M39" i="7"/>
  <c r="N39" i="7"/>
  <c r="O39" i="7"/>
  <c r="P39" i="7"/>
  <c r="Q39" i="7"/>
  <c r="R39" i="7"/>
  <c r="S39" i="7"/>
  <c r="T39" i="7"/>
  <c r="U39" i="7"/>
  <c r="V39" i="7"/>
  <c r="W39" i="7"/>
  <c r="M40" i="7"/>
  <c r="N40" i="7"/>
  <c r="O40" i="7"/>
  <c r="P40" i="7"/>
  <c r="Q40" i="7"/>
  <c r="R40" i="7"/>
  <c r="S40" i="7"/>
  <c r="T40" i="7"/>
  <c r="U40" i="7"/>
  <c r="V40" i="7"/>
  <c r="W40" i="7"/>
  <c r="M41" i="7"/>
  <c r="N41" i="7"/>
  <c r="O41" i="7"/>
  <c r="P41" i="7"/>
  <c r="Q41" i="7"/>
  <c r="R41" i="7"/>
  <c r="S41" i="7"/>
  <c r="T41" i="7"/>
  <c r="U41" i="7"/>
  <c r="V41" i="7"/>
  <c r="W41" i="7"/>
  <c r="M42" i="7"/>
  <c r="N42" i="7"/>
  <c r="O42" i="7"/>
  <c r="P42" i="7"/>
  <c r="Q42" i="7"/>
  <c r="R42" i="7"/>
  <c r="S42" i="7"/>
  <c r="T42" i="7"/>
  <c r="U42" i="7"/>
  <c r="V42" i="7"/>
  <c r="W42" i="7"/>
  <c r="M43" i="7"/>
  <c r="N43" i="7"/>
  <c r="O43" i="7"/>
  <c r="P43" i="7"/>
  <c r="Q43" i="7"/>
  <c r="R43" i="7"/>
  <c r="S43" i="7"/>
  <c r="T43" i="7"/>
  <c r="U43" i="7"/>
  <c r="V43" i="7"/>
  <c r="W43" i="7"/>
  <c r="M44" i="7"/>
  <c r="N44" i="7"/>
  <c r="O44" i="7"/>
  <c r="P44" i="7"/>
  <c r="Q44" i="7"/>
  <c r="R44" i="7"/>
  <c r="S44" i="7"/>
  <c r="T44" i="7"/>
  <c r="U44" i="7"/>
  <c r="V44" i="7"/>
  <c r="W44" i="7"/>
  <c r="M45" i="7"/>
  <c r="N45" i="7"/>
  <c r="O45" i="7"/>
  <c r="P45" i="7"/>
  <c r="Q45" i="7"/>
  <c r="R45" i="7"/>
  <c r="S45" i="7"/>
  <c r="T45" i="7"/>
  <c r="U45" i="7"/>
  <c r="V45" i="7"/>
  <c r="W45" i="7"/>
  <c r="M46" i="7"/>
  <c r="N46" i="7"/>
  <c r="O46" i="7"/>
  <c r="P46" i="7"/>
  <c r="Q46" i="7"/>
  <c r="R46" i="7"/>
  <c r="S46" i="7"/>
  <c r="T46" i="7"/>
  <c r="U46" i="7"/>
  <c r="V46" i="7"/>
  <c r="W46" i="7"/>
  <c r="M47" i="7"/>
  <c r="N47" i="7"/>
  <c r="O47" i="7"/>
  <c r="P47" i="7"/>
  <c r="Q47" i="7"/>
  <c r="R47" i="7"/>
  <c r="S47" i="7"/>
  <c r="T47" i="7"/>
  <c r="U47" i="7"/>
  <c r="V47" i="7"/>
  <c r="W47" i="7"/>
  <c r="M48" i="7"/>
  <c r="N48" i="7"/>
  <c r="O48" i="7"/>
  <c r="P48" i="7"/>
  <c r="Q48" i="7"/>
  <c r="R48" i="7"/>
  <c r="S48" i="7"/>
  <c r="T48" i="7"/>
  <c r="U48" i="7"/>
  <c r="V48" i="7"/>
  <c r="W48" i="7"/>
  <c r="M49" i="7"/>
  <c r="N49" i="7"/>
  <c r="O49" i="7"/>
  <c r="P49" i="7"/>
  <c r="Q49" i="7"/>
  <c r="R49" i="7"/>
  <c r="S49" i="7"/>
  <c r="T49" i="7"/>
  <c r="U49" i="7"/>
  <c r="V49" i="7"/>
  <c r="W49" i="7"/>
  <c r="M50" i="7"/>
  <c r="N50" i="7"/>
  <c r="O50" i="7"/>
  <c r="P50" i="7"/>
  <c r="Q50" i="7"/>
  <c r="R50" i="7"/>
  <c r="S50" i="7"/>
  <c r="T50" i="7"/>
  <c r="U50" i="7"/>
  <c r="V50" i="7"/>
  <c r="W50" i="7"/>
  <c r="M51" i="7"/>
  <c r="N51" i="7"/>
  <c r="O51" i="7"/>
  <c r="P51" i="7"/>
  <c r="Q51" i="7"/>
  <c r="R51" i="7"/>
  <c r="S51" i="7"/>
  <c r="T51" i="7"/>
  <c r="U51" i="7"/>
  <c r="V51" i="7"/>
  <c r="W51" i="7"/>
  <c r="M52" i="7"/>
  <c r="N52" i="7"/>
  <c r="O52" i="7"/>
  <c r="P52" i="7"/>
  <c r="Q52" i="7"/>
  <c r="R52" i="7"/>
  <c r="S52" i="7"/>
  <c r="T52" i="7"/>
  <c r="U52" i="7"/>
  <c r="V52" i="7"/>
  <c r="W52" i="7"/>
  <c r="M53" i="7"/>
  <c r="N53" i="7"/>
  <c r="O53" i="7"/>
  <c r="P53" i="7"/>
  <c r="Q53" i="7"/>
  <c r="R53" i="7"/>
  <c r="S53" i="7"/>
  <c r="T53" i="7"/>
  <c r="U53" i="7"/>
  <c r="V53" i="7"/>
  <c r="W53" i="7"/>
  <c r="M54" i="7"/>
  <c r="N54" i="7"/>
  <c r="O54" i="7"/>
  <c r="P54" i="7"/>
  <c r="Q54" i="7"/>
  <c r="R54" i="7"/>
  <c r="S54" i="7"/>
  <c r="T54" i="7"/>
  <c r="U54" i="7"/>
  <c r="V54" i="7"/>
  <c r="W54" i="7"/>
  <c r="M55" i="7"/>
  <c r="N55" i="7"/>
  <c r="O55" i="7"/>
  <c r="P55" i="7"/>
  <c r="Q55" i="7"/>
  <c r="R55" i="7"/>
  <c r="S55" i="7"/>
  <c r="T55" i="7"/>
  <c r="U55" i="7"/>
  <c r="V55" i="7"/>
  <c r="W55" i="7"/>
  <c r="M56" i="7"/>
  <c r="N56" i="7"/>
  <c r="O56" i="7"/>
  <c r="P56" i="7"/>
  <c r="Q56" i="7"/>
  <c r="R56" i="7"/>
  <c r="S56" i="7"/>
  <c r="T56" i="7"/>
  <c r="U56" i="7"/>
  <c r="V56" i="7"/>
  <c r="W56" i="7"/>
  <c r="M57" i="7"/>
  <c r="N57" i="7"/>
  <c r="O57" i="7"/>
  <c r="P57" i="7"/>
  <c r="Q57" i="7"/>
  <c r="R57" i="7"/>
  <c r="S57" i="7"/>
  <c r="T57" i="7"/>
  <c r="U57" i="7"/>
  <c r="V57" i="7"/>
  <c r="W57" i="7"/>
  <c r="M58" i="7"/>
  <c r="N58" i="7"/>
  <c r="O58" i="7"/>
  <c r="P58" i="7"/>
  <c r="Q58" i="7"/>
  <c r="R58" i="7"/>
  <c r="S58" i="7"/>
  <c r="T58" i="7"/>
  <c r="U58" i="7"/>
  <c r="V58" i="7"/>
  <c r="W58" i="7"/>
  <c r="M59" i="7"/>
  <c r="N59" i="7"/>
  <c r="O59" i="7"/>
  <c r="P59" i="7"/>
  <c r="Q59" i="7"/>
  <c r="R59" i="7"/>
  <c r="S59" i="7"/>
  <c r="T59" i="7"/>
  <c r="U59" i="7"/>
  <c r="V59" i="7"/>
  <c r="W59" i="7"/>
  <c r="M60" i="7"/>
  <c r="N60" i="7"/>
  <c r="O60" i="7"/>
  <c r="P60" i="7"/>
  <c r="Q60" i="7"/>
  <c r="R60" i="7"/>
  <c r="S60" i="7"/>
  <c r="T60" i="7"/>
  <c r="U60" i="7"/>
  <c r="V60" i="7"/>
  <c r="W60" i="7"/>
  <c r="M61" i="7"/>
  <c r="N61" i="7"/>
  <c r="O61" i="7"/>
  <c r="P61" i="7"/>
  <c r="Q61" i="7"/>
  <c r="R61" i="7"/>
  <c r="S61" i="7"/>
  <c r="T61" i="7"/>
  <c r="U61" i="7"/>
  <c r="V61" i="7"/>
  <c r="W61" i="7"/>
  <c r="M62" i="7"/>
  <c r="N62" i="7"/>
  <c r="O62" i="7"/>
  <c r="P62" i="7"/>
  <c r="Q62" i="7"/>
  <c r="R62" i="7"/>
  <c r="S62" i="7"/>
  <c r="T62" i="7"/>
  <c r="U62" i="7"/>
  <c r="V62" i="7"/>
  <c r="W62" i="7"/>
  <c r="M63" i="7"/>
  <c r="N63" i="7"/>
  <c r="O63" i="7"/>
  <c r="P63" i="7"/>
  <c r="Q63" i="7"/>
  <c r="R63" i="7"/>
  <c r="S63" i="7"/>
  <c r="T63" i="7"/>
  <c r="U63" i="7"/>
  <c r="V63" i="7"/>
  <c r="W63" i="7"/>
  <c r="M64" i="7"/>
  <c r="N64" i="7"/>
  <c r="O64" i="7"/>
  <c r="P64" i="7"/>
  <c r="Q64" i="7"/>
  <c r="R64" i="7"/>
  <c r="S64" i="7"/>
  <c r="T64" i="7"/>
  <c r="U64" i="7"/>
  <c r="V64" i="7"/>
  <c r="W64" i="7"/>
  <c r="M65" i="7"/>
  <c r="N65" i="7"/>
  <c r="O65" i="7"/>
  <c r="P65" i="7"/>
  <c r="Q65" i="7"/>
  <c r="R65" i="7"/>
  <c r="S65" i="7"/>
  <c r="T65" i="7"/>
  <c r="U65" i="7"/>
  <c r="V65" i="7"/>
  <c r="W65" i="7"/>
  <c r="M66" i="7"/>
  <c r="N66" i="7"/>
  <c r="O66" i="7"/>
  <c r="P66" i="7"/>
  <c r="Q66" i="7"/>
  <c r="R66" i="7"/>
  <c r="S66" i="7"/>
  <c r="T66" i="7"/>
  <c r="U66" i="7"/>
  <c r="V66" i="7"/>
  <c r="W66" i="7"/>
  <c r="M67" i="7"/>
  <c r="N67" i="7"/>
  <c r="O67" i="7"/>
  <c r="P67" i="7"/>
  <c r="Q67" i="7"/>
  <c r="R67" i="7"/>
  <c r="S67" i="7"/>
  <c r="T67" i="7"/>
  <c r="U67" i="7"/>
  <c r="V67" i="7"/>
  <c r="W67" i="7"/>
  <c r="M68" i="7"/>
  <c r="N68" i="7"/>
  <c r="O68" i="7"/>
  <c r="P68" i="7"/>
  <c r="Q68" i="7"/>
  <c r="R68" i="7"/>
  <c r="S68" i="7"/>
  <c r="T68" i="7"/>
  <c r="U68" i="7"/>
  <c r="V68" i="7"/>
  <c r="W68" i="7"/>
  <c r="M69" i="7"/>
  <c r="N69" i="7"/>
  <c r="O69" i="7"/>
  <c r="P69" i="7"/>
  <c r="Q69" i="7"/>
  <c r="R69" i="7"/>
  <c r="S69" i="7"/>
  <c r="T69" i="7"/>
  <c r="U69" i="7"/>
  <c r="V69" i="7"/>
  <c r="W69" i="7"/>
  <c r="M70" i="7"/>
  <c r="N70" i="7"/>
  <c r="O70" i="7"/>
  <c r="P70" i="7"/>
  <c r="Q70" i="7"/>
  <c r="R70" i="7"/>
  <c r="S70" i="7"/>
  <c r="T70" i="7"/>
  <c r="U70" i="7"/>
  <c r="V70" i="7"/>
  <c r="W70" i="7"/>
  <c r="M71" i="7"/>
  <c r="N71" i="7"/>
  <c r="O71" i="7"/>
  <c r="P71" i="7"/>
  <c r="Q71" i="7"/>
  <c r="R71" i="7"/>
  <c r="S71" i="7"/>
  <c r="T71" i="7"/>
  <c r="U71" i="7"/>
  <c r="V71" i="7"/>
  <c r="W71" i="7"/>
  <c r="M72" i="7"/>
  <c r="N72" i="7"/>
  <c r="O72" i="7"/>
  <c r="P72" i="7"/>
  <c r="Q72" i="7"/>
  <c r="R72" i="7"/>
  <c r="S72" i="7"/>
  <c r="T72" i="7"/>
  <c r="U72" i="7"/>
  <c r="V72" i="7"/>
  <c r="W72" i="7"/>
  <c r="M73" i="7"/>
  <c r="N73" i="7"/>
  <c r="O73" i="7"/>
  <c r="P73" i="7"/>
  <c r="Q73" i="7"/>
  <c r="R73" i="7"/>
  <c r="S73" i="7"/>
  <c r="T73" i="7"/>
  <c r="U73" i="7"/>
  <c r="V73" i="7"/>
  <c r="W73" i="7"/>
  <c r="M74" i="7"/>
  <c r="N74" i="7"/>
  <c r="O74" i="7"/>
  <c r="P74" i="7"/>
  <c r="Q74" i="7"/>
  <c r="R74" i="7"/>
  <c r="S74" i="7"/>
  <c r="T74" i="7"/>
  <c r="U74" i="7"/>
  <c r="V74" i="7"/>
  <c r="W74" i="7"/>
  <c r="M75" i="7"/>
  <c r="N75" i="7"/>
  <c r="O75" i="7"/>
  <c r="P75" i="7"/>
  <c r="Q75" i="7"/>
  <c r="R75" i="7"/>
  <c r="S75" i="7"/>
  <c r="T75" i="7"/>
  <c r="U75" i="7"/>
  <c r="V75" i="7"/>
  <c r="W75" i="7"/>
  <c r="M76" i="7"/>
  <c r="N76" i="7"/>
  <c r="O76" i="7"/>
  <c r="P76" i="7"/>
  <c r="Q76" i="7"/>
  <c r="R76" i="7"/>
  <c r="S76" i="7"/>
  <c r="T76" i="7"/>
  <c r="U76" i="7"/>
  <c r="V76" i="7"/>
  <c r="W76" i="7"/>
  <c r="M77" i="7"/>
  <c r="N77" i="7"/>
  <c r="O77" i="7"/>
  <c r="P77" i="7"/>
  <c r="Q77" i="7"/>
  <c r="R77" i="7"/>
  <c r="S77" i="7"/>
  <c r="T77" i="7"/>
  <c r="U77" i="7"/>
  <c r="V77" i="7"/>
  <c r="W77" i="7"/>
  <c r="M78" i="7"/>
  <c r="N78" i="7"/>
  <c r="O78" i="7"/>
  <c r="P78" i="7"/>
  <c r="Q78" i="7"/>
  <c r="R78" i="7"/>
  <c r="S78" i="7"/>
  <c r="T78" i="7"/>
  <c r="U78" i="7"/>
  <c r="V78" i="7"/>
  <c r="W78" i="7"/>
  <c r="M79" i="7"/>
  <c r="N79" i="7"/>
  <c r="O79" i="7"/>
  <c r="P79" i="7"/>
  <c r="Q79" i="7"/>
  <c r="R79" i="7"/>
  <c r="S79" i="7"/>
  <c r="T79" i="7"/>
  <c r="U79" i="7"/>
  <c r="V79" i="7"/>
  <c r="W79" i="7"/>
  <c r="M80" i="7"/>
  <c r="N80" i="7"/>
  <c r="O80" i="7"/>
  <c r="P80" i="7"/>
  <c r="Q80" i="7"/>
  <c r="R80" i="7"/>
  <c r="S80" i="7"/>
  <c r="T80" i="7"/>
  <c r="U80" i="7"/>
  <c r="V80" i="7"/>
  <c r="W80" i="7"/>
  <c r="M81" i="7"/>
  <c r="N81" i="7"/>
  <c r="O81" i="7"/>
  <c r="P81" i="7"/>
  <c r="Q81" i="7"/>
  <c r="R81" i="7"/>
  <c r="S81" i="7"/>
  <c r="T81" i="7"/>
  <c r="U81" i="7"/>
  <c r="V81" i="7"/>
  <c r="W81" i="7"/>
  <c r="M82" i="7"/>
  <c r="N82" i="7"/>
  <c r="O82" i="7"/>
  <c r="P82" i="7"/>
  <c r="Q82" i="7"/>
  <c r="R82" i="7"/>
  <c r="S82" i="7"/>
  <c r="T82" i="7"/>
  <c r="U82" i="7"/>
  <c r="V82" i="7"/>
  <c r="W82" i="7"/>
  <c r="M83" i="7"/>
  <c r="N83" i="7"/>
  <c r="O83" i="7"/>
  <c r="P83" i="7"/>
  <c r="Q83" i="7"/>
  <c r="R83" i="7"/>
  <c r="S83" i="7"/>
  <c r="T83" i="7"/>
  <c r="U83" i="7"/>
  <c r="V83" i="7"/>
  <c r="W83" i="7"/>
  <c r="M84" i="7"/>
  <c r="N84" i="7"/>
  <c r="O84" i="7"/>
  <c r="P84" i="7"/>
  <c r="Q84" i="7"/>
  <c r="R84" i="7"/>
  <c r="S84" i="7"/>
  <c r="T84" i="7"/>
  <c r="U84" i="7"/>
  <c r="V84" i="7"/>
  <c r="W84" i="7"/>
  <c r="M85" i="7"/>
  <c r="N85" i="7"/>
  <c r="O85" i="7"/>
  <c r="P85" i="7"/>
  <c r="Q85" i="7"/>
  <c r="R85" i="7"/>
  <c r="S85" i="7"/>
  <c r="T85" i="7"/>
  <c r="U85" i="7"/>
  <c r="V85" i="7"/>
  <c r="W85" i="7"/>
  <c r="M86" i="7"/>
  <c r="N86" i="7"/>
  <c r="O86" i="7"/>
  <c r="P86" i="7"/>
  <c r="Q86" i="7"/>
  <c r="R86" i="7"/>
  <c r="S86" i="7"/>
  <c r="T86" i="7"/>
  <c r="U86" i="7"/>
  <c r="V86" i="7"/>
  <c r="W86" i="7"/>
  <c r="M87" i="7"/>
  <c r="N87" i="7"/>
  <c r="O87" i="7"/>
  <c r="P87" i="7"/>
  <c r="Q87" i="7"/>
  <c r="R87" i="7"/>
  <c r="S87" i="7"/>
  <c r="T87" i="7"/>
  <c r="U87" i="7"/>
  <c r="V87" i="7"/>
  <c r="W87" i="7"/>
  <c r="M88" i="7"/>
  <c r="N88" i="7"/>
  <c r="O88" i="7"/>
  <c r="P88" i="7"/>
  <c r="Q88" i="7"/>
  <c r="R88" i="7"/>
  <c r="S88" i="7"/>
  <c r="T88" i="7"/>
  <c r="U88" i="7"/>
  <c r="V88" i="7"/>
  <c r="W88" i="7"/>
  <c r="M89" i="7"/>
  <c r="N89" i="7"/>
  <c r="O89" i="7"/>
  <c r="P89" i="7"/>
  <c r="Q89" i="7"/>
  <c r="R89" i="7"/>
  <c r="S89" i="7"/>
  <c r="T89" i="7"/>
  <c r="U89" i="7"/>
  <c r="V89" i="7"/>
  <c r="W89" i="7"/>
  <c r="M90" i="7"/>
  <c r="N90" i="7"/>
  <c r="O90" i="7"/>
  <c r="P90" i="7"/>
  <c r="Q90" i="7"/>
  <c r="R90" i="7"/>
  <c r="S90" i="7"/>
  <c r="T90" i="7"/>
  <c r="U90" i="7"/>
  <c r="V90" i="7"/>
  <c r="W90" i="7"/>
  <c r="M91" i="7"/>
  <c r="N91" i="7"/>
  <c r="O91" i="7"/>
  <c r="P91" i="7"/>
  <c r="Q91" i="7"/>
  <c r="R91" i="7"/>
  <c r="S91" i="7"/>
  <c r="T91" i="7"/>
  <c r="U91" i="7"/>
  <c r="V91" i="7"/>
  <c r="W91" i="7"/>
  <c r="M92" i="7"/>
  <c r="N92" i="7"/>
  <c r="O92" i="7"/>
  <c r="P92" i="7"/>
  <c r="Q92" i="7"/>
  <c r="R92" i="7"/>
  <c r="S92" i="7"/>
  <c r="T92" i="7"/>
  <c r="U92" i="7"/>
  <c r="V92" i="7"/>
  <c r="W92" i="7"/>
  <c r="M93" i="7"/>
  <c r="N93" i="7"/>
  <c r="O93" i="7"/>
  <c r="P93" i="7"/>
  <c r="Q93" i="7"/>
  <c r="R93" i="7"/>
  <c r="S93" i="7"/>
  <c r="T93" i="7"/>
  <c r="U93" i="7"/>
  <c r="V93" i="7"/>
  <c r="W93" i="7"/>
  <c r="M94" i="7"/>
  <c r="N94" i="7"/>
  <c r="O94" i="7"/>
  <c r="P94" i="7"/>
  <c r="Q94" i="7"/>
  <c r="R94" i="7"/>
  <c r="S94" i="7"/>
  <c r="T94" i="7"/>
  <c r="U94" i="7"/>
  <c r="V94" i="7"/>
  <c r="W94" i="7"/>
  <c r="M95" i="7"/>
  <c r="N95" i="7"/>
  <c r="O95" i="7"/>
  <c r="P95" i="7"/>
  <c r="Q95" i="7"/>
  <c r="R95" i="7"/>
  <c r="S95" i="7"/>
  <c r="T95" i="7"/>
  <c r="U95" i="7"/>
  <c r="V95" i="7"/>
  <c r="W95" i="7"/>
  <c r="M96" i="7"/>
  <c r="N96" i="7"/>
  <c r="O96" i="7"/>
  <c r="P96" i="7"/>
  <c r="Q96" i="7"/>
  <c r="R96" i="7"/>
  <c r="S96" i="7"/>
  <c r="T96" i="7"/>
  <c r="U96" i="7"/>
  <c r="V96" i="7"/>
  <c r="W96" i="7"/>
  <c r="M97" i="7"/>
  <c r="N97" i="7"/>
  <c r="O97" i="7"/>
  <c r="P97" i="7"/>
  <c r="Q97" i="7"/>
  <c r="R97" i="7"/>
  <c r="S97" i="7"/>
  <c r="T97" i="7"/>
  <c r="U97" i="7"/>
  <c r="V97" i="7"/>
  <c r="W97" i="7"/>
  <c r="M98" i="7"/>
  <c r="N98" i="7"/>
  <c r="O98" i="7"/>
  <c r="P98" i="7"/>
  <c r="Q98" i="7"/>
  <c r="R98" i="7"/>
  <c r="S98" i="7"/>
  <c r="T98" i="7"/>
  <c r="U98" i="7"/>
  <c r="V98" i="7"/>
  <c r="W98" i="7"/>
  <c r="M99" i="7"/>
  <c r="N99" i="7"/>
  <c r="O99" i="7"/>
  <c r="P99" i="7"/>
  <c r="Q99" i="7"/>
  <c r="R99" i="7"/>
  <c r="S99" i="7"/>
  <c r="T99" i="7"/>
  <c r="U99" i="7"/>
  <c r="V99" i="7"/>
  <c r="W99" i="7"/>
  <c r="M100" i="7"/>
  <c r="N100" i="7"/>
  <c r="O100" i="7"/>
  <c r="P100" i="7"/>
  <c r="Q100" i="7"/>
  <c r="R100" i="7"/>
  <c r="S100" i="7"/>
  <c r="T100" i="7"/>
  <c r="U100" i="7"/>
  <c r="V100" i="7"/>
  <c r="W100" i="7"/>
  <c r="M101" i="7"/>
  <c r="N101" i="7"/>
  <c r="O101" i="7"/>
  <c r="P101" i="7"/>
  <c r="Q101" i="7"/>
  <c r="R101" i="7"/>
  <c r="S101" i="7"/>
  <c r="T101" i="7"/>
  <c r="U101" i="7"/>
  <c r="V101" i="7"/>
  <c r="W101" i="7"/>
  <c r="M102" i="7"/>
  <c r="N102" i="7"/>
  <c r="O102" i="7"/>
  <c r="P102" i="7"/>
  <c r="Q102" i="7"/>
  <c r="R102" i="7"/>
  <c r="S102" i="7"/>
  <c r="T102" i="7"/>
  <c r="U102" i="7"/>
  <c r="V102" i="7"/>
  <c r="W102" i="7"/>
  <c r="M103" i="7"/>
  <c r="N103" i="7"/>
  <c r="O103" i="7"/>
  <c r="P103" i="7"/>
  <c r="Q103" i="7"/>
  <c r="R103" i="7"/>
  <c r="S103" i="7"/>
  <c r="T103" i="7"/>
  <c r="U103" i="7"/>
  <c r="V103" i="7"/>
  <c r="W103" i="7"/>
  <c r="V5" i="7"/>
  <c r="V1" i="7"/>
  <c r="S1" i="7"/>
  <c r="S5" i="7"/>
  <c r="P5" i="7"/>
  <c r="P1" i="7"/>
  <c r="M5" i="7"/>
  <c r="M1" i="7"/>
  <c r="O55" i="26" l="1"/>
  <c r="F56" i="26"/>
  <c r="L9" i="26"/>
  <c r="Y32" i="26"/>
  <c r="T33" i="26"/>
  <c r="U21" i="26"/>
  <c r="U49" i="26"/>
  <c r="U26" i="26"/>
  <c r="U23" i="26"/>
  <c r="U59" i="26"/>
  <c r="U55" i="26"/>
  <c r="T42" i="26"/>
  <c r="H57" i="26"/>
  <c r="H16" i="26"/>
  <c r="H26" i="26"/>
  <c r="D15" i="26"/>
  <c r="H40" i="26"/>
  <c r="V37" i="26"/>
  <c r="U33" i="26"/>
  <c r="T31" i="26"/>
  <c r="U35" i="26"/>
  <c r="U19" i="26"/>
  <c r="G56" i="26"/>
  <c r="G29" i="26"/>
  <c r="F29" i="26"/>
  <c r="D37" i="26"/>
  <c r="F16" i="26"/>
  <c r="H48" i="26"/>
  <c r="V41" i="26"/>
  <c r="U13" i="26"/>
  <c r="U37" i="26"/>
  <c r="U43" i="26"/>
  <c r="U47" i="26"/>
  <c r="G52" i="26"/>
  <c r="O31" i="26"/>
  <c r="F42" i="26"/>
  <c r="H25" i="26"/>
  <c r="D58" i="26"/>
  <c r="L56" i="26"/>
  <c r="U17" i="26"/>
  <c r="U45" i="26"/>
  <c r="W20" i="26"/>
  <c r="Y53" i="26"/>
  <c r="T43" i="26"/>
  <c r="U51" i="26"/>
  <c r="V35" i="26"/>
  <c r="AD33" i="26"/>
  <c r="AD23" i="26"/>
  <c r="AF47" i="26"/>
  <c r="AF20" i="26"/>
  <c r="V39" i="26"/>
  <c r="W35" i="26"/>
  <c r="AF11" i="26"/>
  <c r="AM105" i="7"/>
  <c r="N34" i="26"/>
  <c r="V17" i="26"/>
  <c r="Y46" i="26"/>
  <c r="Y36" i="26"/>
  <c r="Y11" i="26"/>
  <c r="AB23" i="26"/>
  <c r="AD20" i="26"/>
  <c r="V11" i="26"/>
  <c r="E41" i="26"/>
  <c r="N37" i="26"/>
  <c r="E48" i="26"/>
  <c r="N52" i="26"/>
  <c r="E9" i="26"/>
  <c r="E59" i="26"/>
  <c r="V57" i="26"/>
  <c r="Y58" i="26"/>
  <c r="AD31" i="26"/>
  <c r="Y40" i="26"/>
  <c r="V22" i="26"/>
  <c r="AD14" i="26"/>
  <c r="Y15" i="26"/>
  <c r="Y29" i="26"/>
  <c r="AF25" i="26"/>
  <c r="X52" i="26"/>
  <c r="P105" i="7"/>
  <c r="S105" i="7"/>
  <c r="N22" i="26"/>
  <c r="N38" i="26"/>
  <c r="N54" i="26"/>
  <c r="E57" i="26"/>
  <c r="E28" i="26"/>
  <c r="E52" i="26"/>
  <c r="E35" i="26"/>
  <c r="N23" i="26"/>
  <c r="N39" i="26"/>
  <c r="N55" i="26"/>
  <c r="E30" i="26"/>
  <c r="D27" i="26"/>
  <c r="F9" i="26"/>
  <c r="H51" i="26"/>
  <c r="O37" i="26"/>
  <c r="V21" i="26"/>
  <c r="AD13" i="26"/>
  <c r="Y10" i="26"/>
  <c r="AD11" i="26"/>
  <c r="AF32" i="26"/>
  <c r="W15" i="26"/>
  <c r="Y44" i="26"/>
  <c r="AD18" i="26"/>
  <c r="AF41" i="26"/>
  <c r="X47" i="26"/>
  <c r="Y19" i="26"/>
  <c r="AF37" i="26"/>
  <c r="Y41" i="26"/>
  <c r="AB35" i="26"/>
  <c r="X20" i="26"/>
  <c r="V55" i="26"/>
  <c r="AF48" i="26"/>
  <c r="AD10" i="26"/>
  <c r="AE20" i="26"/>
  <c r="Y25" i="26"/>
  <c r="N35" i="26"/>
  <c r="V53" i="26"/>
  <c r="AD27" i="26"/>
  <c r="AB13" i="26"/>
  <c r="AF21" i="26"/>
  <c r="E17" i="26"/>
  <c r="I55" i="26"/>
  <c r="N53" i="26"/>
  <c r="N20" i="26"/>
  <c r="E19" i="26"/>
  <c r="E26" i="26"/>
  <c r="F59" i="26"/>
  <c r="AB27" i="26"/>
  <c r="AF29" i="26"/>
  <c r="E21" i="26"/>
  <c r="E29" i="26"/>
  <c r="E45" i="26"/>
  <c r="N25" i="26"/>
  <c r="N41" i="26"/>
  <c r="N57" i="26"/>
  <c r="I30" i="26"/>
  <c r="E56" i="26"/>
  <c r="N24" i="26"/>
  <c r="N40" i="26"/>
  <c r="N56" i="26"/>
  <c r="I21" i="26"/>
  <c r="E34" i="26"/>
  <c r="H35" i="26"/>
  <c r="H42" i="26"/>
  <c r="D43" i="26"/>
  <c r="O24" i="26"/>
  <c r="D57" i="26"/>
  <c r="F12" i="26"/>
  <c r="V25" i="26"/>
  <c r="AD21" i="26"/>
  <c r="Y14" i="26"/>
  <c r="AB14" i="26"/>
  <c r="AD35" i="26"/>
  <c r="Y16" i="26"/>
  <c r="Y56" i="26"/>
  <c r="V38" i="26"/>
  <c r="AF19" i="26"/>
  <c r="Y23" i="26"/>
  <c r="Y55" i="26"/>
  <c r="W39" i="26"/>
  <c r="AD44" i="26"/>
  <c r="W40" i="26"/>
  <c r="V50" i="26"/>
  <c r="Y47" i="26"/>
  <c r="AD40" i="26"/>
  <c r="AF49" i="26"/>
  <c r="V23" i="26"/>
  <c r="AS105" i="7"/>
  <c r="AF27" i="26"/>
  <c r="AD45" i="26"/>
  <c r="Y42" i="26"/>
  <c r="AD51" i="26"/>
  <c r="AF51" i="26"/>
  <c r="AB15" i="26"/>
  <c r="AD16" i="26"/>
  <c r="AJ105" i="7"/>
  <c r="AP105" i="7"/>
  <c r="N18" i="26"/>
  <c r="N50" i="26"/>
  <c r="N19" i="26"/>
  <c r="N51" i="26"/>
  <c r="AD53" i="26"/>
  <c r="AD55" i="26"/>
  <c r="AE59" i="26"/>
  <c r="Y21" i="26"/>
  <c r="V43" i="26"/>
  <c r="E25" i="26"/>
  <c r="N21" i="26"/>
  <c r="E24" i="26"/>
  <c r="N36" i="26"/>
  <c r="E58" i="26"/>
  <c r="AD57" i="26"/>
  <c r="AB58" i="26"/>
  <c r="V26" i="26"/>
  <c r="V105" i="7"/>
  <c r="N10" i="26"/>
  <c r="N26" i="26"/>
  <c r="N42" i="26"/>
  <c r="N58" i="26"/>
  <c r="E32" i="26"/>
  <c r="E23" i="26"/>
  <c r="E39" i="26"/>
  <c r="N11" i="26"/>
  <c r="N27" i="26"/>
  <c r="N43" i="26"/>
  <c r="N59" i="26"/>
  <c r="F38" i="26"/>
  <c r="F45" i="26"/>
  <c r="D47" i="26"/>
  <c r="D10" i="26"/>
  <c r="AD25" i="26"/>
  <c r="Y26" i="26"/>
  <c r="AD15" i="26"/>
  <c r="AB42" i="26"/>
  <c r="V54" i="26"/>
  <c r="AB29" i="26"/>
  <c r="AB59" i="26"/>
  <c r="AB21" i="26"/>
  <c r="AE41" i="26"/>
  <c r="AD52" i="26"/>
  <c r="AA38" i="26"/>
  <c r="AA12" i="26"/>
  <c r="AC37" i="26"/>
  <c r="AE43" i="26"/>
  <c r="AA50" i="26"/>
  <c r="AE40" i="26"/>
  <c r="AA16" i="26"/>
  <c r="AA40" i="26"/>
  <c r="AB10" i="26"/>
  <c r="AA13" i="26"/>
  <c r="AA57" i="26"/>
  <c r="AE52" i="26"/>
  <c r="AE29" i="26"/>
  <c r="AA46" i="26"/>
  <c r="AB39" i="26"/>
  <c r="AB9" i="26"/>
  <c r="AA20" i="26"/>
  <c r="AA17" i="26"/>
  <c r="AA18" i="26"/>
  <c r="AA10" i="26"/>
  <c r="AA54" i="26"/>
  <c r="AC21" i="26"/>
  <c r="AA48" i="26"/>
  <c r="AA9" i="26"/>
  <c r="AE19" i="26"/>
  <c r="AB34" i="26"/>
  <c r="AB31" i="26"/>
  <c r="AE24" i="26"/>
  <c r="AC54" i="26"/>
  <c r="AE53" i="26"/>
  <c r="AE12" i="26"/>
  <c r="AA58" i="26"/>
  <c r="AA24" i="26"/>
  <c r="AA52" i="26"/>
  <c r="AE23" i="26"/>
  <c r="AB17" i="26"/>
  <c r="AB50" i="26"/>
  <c r="AE25" i="26"/>
  <c r="AC27" i="26"/>
  <c r="AB57" i="26"/>
  <c r="AB43" i="26"/>
  <c r="AA22" i="26"/>
  <c r="AB55" i="26"/>
  <c r="AA44" i="26"/>
  <c r="AA37" i="26"/>
  <c r="AA28" i="26"/>
  <c r="AC53" i="26"/>
  <c r="AA25" i="26"/>
  <c r="AE33" i="26"/>
  <c r="AA30" i="26"/>
  <c r="AB51" i="26"/>
  <c r="AA26" i="26"/>
  <c r="AA32" i="26"/>
  <c r="AA56" i="26"/>
  <c r="AB22" i="26"/>
  <c r="AA41" i="26"/>
  <c r="AB54" i="26"/>
  <c r="AE37" i="26"/>
  <c r="AB47" i="26"/>
  <c r="AA42" i="26"/>
  <c r="T13" i="26"/>
  <c r="T37" i="26"/>
  <c r="W54" i="26"/>
  <c r="T39" i="26"/>
  <c r="AC28" i="26"/>
  <c r="AC44" i="26"/>
  <c r="AC10" i="26"/>
  <c r="AC24" i="26"/>
  <c r="AC48" i="26"/>
  <c r="AC40" i="26"/>
  <c r="AC30" i="26"/>
  <c r="AC50" i="26"/>
  <c r="AC36" i="26"/>
  <c r="AC12" i="26"/>
  <c r="AC16" i="26"/>
  <c r="AC18" i="26"/>
  <c r="AC38" i="26"/>
  <c r="AC20" i="26"/>
  <c r="AC46" i="26"/>
  <c r="AC14" i="26"/>
  <c r="AC32" i="26"/>
  <c r="AC52" i="26"/>
  <c r="AC56" i="26"/>
  <c r="AC22" i="26"/>
  <c r="W24" i="26"/>
  <c r="AC15" i="26"/>
  <c r="X21" i="26"/>
  <c r="X37" i="26"/>
  <c r="X53" i="26"/>
  <c r="X35" i="26"/>
  <c r="X17" i="26"/>
  <c r="X33" i="26"/>
  <c r="X57" i="26"/>
  <c r="X13" i="26"/>
  <c r="X29" i="26"/>
  <c r="X49" i="26"/>
  <c r="X9" i="26"/>
  <c r="X51" i="26"/>
  <c r="X25" i="26"/>
  <c r="X59" i="26"/>
  <c r="X31" i="26"/>
  <c r="X19" i="26"/>
  <c r="X41" i="26"/>
  <c r="X45" i="26"/>
  <c r="T22" i="26"/>
  <c r="X32" i="26"/>
  <c r="T54" i="26"/>
  <c r="X22" i="26"/>
  <c r="X38" i="26"/>
  <c r="W19" i="26"/>
  <c r="T57" i="26"/>
  <c r="W43" i="26"/>
  <c r="T47" i="26"/>
  <c r="X15" i="26"/>
  <c r="T59" i="26"/>
  <c r="AC19" i="26"/>
  <c r="AC43" i="26"/>
  <c r="X12" i="26"/>
  <c r="T34" i="26"/>
  <c r="AC25" i="26"/>
  <c r="AC41" i="26"/>
  <c r="AC57" i="26"/>
  <c r="AE10" i="26"/>
  <c r="AE14" i="26"/>
  <c r="AE18" i="26"/>
  <c r="AE30" i="26"/>
  <c r="AE46" i="26"/>
  <c r="AE22" i="26"/>
  <c r="AE9" i="26"/>
  <c r="AE38" i="26"/>
  <c r="AE58" i="26"/>
  <c r="AE34" i="26"/>
  <c r="AE54" i="26"/>
  <c r="AE42" i="26"/>
  <c r="AE26" i="26"/>
  <c r="AE50" i="26"/>
  <c r="AC26" i="26"/>
  <c r="AE47" i="26"/>
  <c r="T21" i="26"/>
  <c r="X39" i="26"/>
  <c r="W38" i="26"/>
  <c r="AE45" i="26"/>
  <c r="T55" i="26"/>
  <c r="W56" i="26"/>
  <c r="AE32" i="26"/>
  <c r="AC55" i="26"/>
  <c r="AD38" i="26"/>
  <c r="AD58" i="26"/>
  <c r="AD26" i="26"/>
  <c r="AD9" i="26"/>
  <c r="AD22" i="26"/>
  <c r="AD42" i="26"/>
  <c r="AD50" i="26"/>
  <c r="AD56" i="26"/>
  <c r="Y43" i="26"/>
  <c r="Y59" i="26"/>
  <c r="Y35" i="26"/>
  <c r="Y51" i="26"/>
  <c r="Y31" i="26"/>
  <c r="W32" i="26"/>
  <c r="Y57" i="26"/>
  <c r="AE36" i="26"/>
  <c r="T14" i="26"/>
  <c r="X24" i="26"/>
  <c r="T46" i="26"/>
  <c r="X56" i="26"/>
  <c r="X10" i="26"/>
  <c r="X26" i="26"/>
  <c r="X42" i="26"/>
  <c r="X58" i="26"/>
  <c r="AD37" i="26"/>
  <c r="Y18" i="26"/>
  <c r="Y50" i="26"/>
  <c r="AD19" i="26"/>
  <c r="AD39" i="26"/>
  <c r="AD59" i="26"/>
  <c r="Y24" i="26"/>
  <c r="Y48" i="26"/>
  <c r="AE11" i="26"/>
  <c r="AE27" i="26"/>
  <c r="AE51" i="26"/>
  <c r="T41" i="26"/>
  <c r="AD30" i="26"/>
  <c r="Y39" i="26"/>
  <c r="AF34" i="26"/>
  <c r="AF50" i="26"/>
  <c r="AF10" i="26"/>
  <c r="AF14" i="26"/>
  <c r="AF18" i="26"/>
  <c r="AF35" i="26"/>
  <c r="AF42" i="26"/>
  <c r="AF55" i="26"/>
  <c r="AF22" i="26"/>
  <c r="AF23" i="26"/>
  <c r="AF38" i="26"/>
  <c r="AF58" i="26"/>
  <c r="AF24" i="26"/>
  <c r="AF44" i="26"/>
  <c r="AF30" i="26"/>
  <c r="AF43" i="26"/>
  <c r="AF26" i="26"/>
  <c r="AF59" i="26"/>
  <c r="AF40" i="26"/>
  <c r="AF56" i="26"/>
  <c r="AF9" i="26"/>
  <c r="AF54" i="26"/>
  <c r="AF39" i="26"/>
  <c r="AF46" i="26"/>
  <c r="AF36" i="26"/>
  <c r="AF53" i="26"/>
  <c r="W59" i="26"/>
  <c r="AE49" i="26"/>
  <c r="AF13" i="26"/>
  <c r="AC35" i="26"/>
  <c r="AC59" i="26"/>
  <c r="X27" i="26"/>
  <c r="AD34" i="26"/>
  <c r="Y27" i="26"/>
  <c r="T11" i="26"/>
  <c r="AF45" i="26"/>
  <c r="Y13" i="26"/>
  <c r="W36" i="26"/>
  <c r="V12" i="26"/>
  <c r="V16" i="26"/>
  <c r="V20" i="26"/>
  <c r="V36" i="26"/>
  <c r="V52" i="26"/>
  <c r="V42" i="26"/>
  <c r="V40" i="26"/>
  <c r="V32" i="26"/>
  <c r="V56" i="26"/>
  <c r="V18" i="26"/>
  <c r="V14" i="26"/>
  <c r="V28" i="26"/>
  <c r="V24" i="26"/>
  <c r="V58" i="26"/>
  <c r="V10" i="26"/>
  <c r="V44" i="26"/>
  <c r="V34" i="26"/>
  <c r="V48" i="26"/>
  <c r="AE48" i="26"/>
  <c r="AD32" i="26"/>
  <c r="W28" i="26"/>
  <c r="AE56" i="26"/>
  <c r="V15" i="26"/>
  <c r="T26" i="26"/>
  <c r="X36" i="26"/>
  <c r="V47" i="26"/>
  <c r="T58" i="26"/>
  <c r="AC13" i="26"/>
  <c r="AC29" i="26"/>
  <c r="AC45" i="26"/>
  <c r="V13" i="26"/>
  <c r="V29" i="26"/>
  <c r="V45" i="26"/>
  <c r="Y9" i="26"/>
  <c r="AD41" i="26"/>
  <c r="Y22" i="26"/>
  <c r="Y54" i="26"/>
  <c r="Y28" i="26"/>
  <c r="U50" i="26"/>
  <c r="AE31" i="26"/>
  <c r="AE55" i="26"/>
  <c r="X23" i="26"/>
  <c r="T45" i="26"/>
  <c r="AF31" i="26"/>
  <c r="W22" i="26"/>
  <c r="U41" i="26"/>
  <c r="AF16" i="26"/>
  <c r="AA27" i="26"/>
  <c r="AA43" i="26"/>
  <c r="AA59" i="26"/>
  <c r="AA23" i="26"/>
  <c r="AA31" i="26"/>
  <c r="AA51" i="26"/>
  <c r="AA19" i="26"/>
  <c r="AA15" i="26"/>
  <c r="AA47" i="26"/>
  <c r="AA11" i="26"/>
  <c r="AA33" i="26"/>
  <c r="AA53" i="26"/>
  <c r="AA39" i="26"/>
  <c r="AA45" i="26"/>
  <c r="AA35" i="26"/>
  <c r="AA49" i="26"/>
  <c r="AA55" i="26"/>
  <c r="AA29" i="26"/>
  <c r="AE13" i="26"/>
  <c r="AE57" i="26"/>
  <c r="Y33" i="26"/>
  <c r="AA14" i="26"/>
  <c r="AC39" i="26"/>
  <c r="AA21" i="26"/>
  <c r="V30" i="26"/>
  <c r="T19" i="26"/>
  <c r="AF17" i="26"/>
  <c r="AD48" i="26"/>
  <c r="U15" i="26"/>
  <c r="V9" i="26"/>
  <c r="AE28" i="26"/>
  <c r="AC51" i="26"/>
  <c r="AF33" i="26"/>
  <c r="Y45" i="26"/>
  <c r="AB12" i="26"/>
  <c r="AB16" i="26"/>
  <c r="AB24" i="26"/>
  <c r="AB40" i="26"/>
  <c r="AB56" i="26"/>
  <c r="AB41" i="26"/>
  <c r="AB20" i="26"/>
  <c r="AB44" i="26"/>
  <c r="AB36" i="26"/>
  <c r="AB33" i="26"/>
  <c r="AB38" i="26"/>
  <c r="AB49" i="26"/>
  <c r="AB25" i="26"/>
  <c r="AB53" i="26"/>
  <c r="AB48" i="26"/>
  <c r="AB46" i="26"/>
  <c r="AB32" i="26"/>
  <c r="AB52" i="26"/>
  <c r="AB28" i="26"/>
  <c r="X16" i="26"/>
  <c r="V27" i="26"/>
  <c r="X48" i="26"/>
  <c r="V59" i="26"/>
  <c r="T32" i="26"/>
  <c r="T48" i="26"/>
  <c r="T36" i="26"/>
  <c r="T56" i="26"/>
  <c r="T20" i="26"/>
  <c r="T28" i="26"/>
  <c r="T52" i="26"/>
  <c r="T16" i="26"/>
  <c r="T24" i="26"/>
  <c r="T44" i="26"/>
  <c r="T9" i="26"/>
  <c r="T40" i="26"/>
  <c r="T12" i="26"/>
  <c r="W17" i="26"/>
  <c r="W13" i="26"/>
  <c r="W21" i="26"/>
  <c r="W37" i="26"/>
  <c r="W53" i="26"/>
  <c r="W9" i="26"/>
  <c r="W33" i="26"/>
  <c r="W57" i="26"/>
  <c r="W29" i="26"/>
  <c r="W49" i="26"/>
  <c r="W26" i="26"/>
  <c r="W46" i="26"/>
  <c r="W25" i="26"/>
  <c r="W18" i="26"/>
  <c r="W31" i="26"/>
  <c r="W34" i="26"/>
  <c r="W42" i="26"/>
  <c r="W47" i="26"/>
  <c r="W58" i="26"/>
  <c r="W10" i="26"/>
  <c r="W41" i="26"/>
  <c r="W27" i="26"/>
  <c r="W14" i="26"/>
  <c r="W55" i="26"/>
  <c r="W45" i="26"/>
  <c r="T51" i="26"/>
  <c r="X54" i="26"/>
  <c r="T17" i="26"/>
  <c r="X44" i="26"/>
  <c r="X14" i="26"/>
  <c r="X30" i="26"/>
  <c r="X46" i="26"/>
  <c r="W11" i="26"/>
  <c r="W51" i="26"/>
  <c r="AE15" i="26"/>
  <c r="AE35" i="26"/>
  <c r="T25" i="26"/>
  <c r="T49" i="26"/>
  <c r="W23" i="26"/>
  <c r="AE17" i="26"/>
  <c r="T15" i="26"/>
  <c r="W12" i="26"/>
  <c r="AC34" i="26"/>
  <c r="X43" i="26"/>
  <c r="T27" i="26"/>
  <c r="W16" i="26"/>
  <c r="AC31" i="26"/>
  <c r="W48" i="26"/>
  <c r="T18" i="26"/>
  <c r="X28" i="26"/>
  <c r="T50" i="26"/>
  <c r="AC17" i="26"/>
  <c r="AC33" i="26"/>
  <c r="AC49" i="26"/>
  <c r="V33" i="26"/>
  <c r="V49" i="26"/>
  <c r="AD17" i="26"/>
  <c r="AD49" i="26"/>
  <c r="Y30" i="26"/>
  <c r="AD47" i="26"/>
  <c r="Y12" i="26"/>
  <c r="Y52" i="26"/>
  <c r="AE39" i="26"/>
  <c r="AC58" i="26"/>
  <c r="T29" i="26"/>
  <c r="T53" i="26"/>
  <c r="AF15" i="26"/>
  <c r="AD46" i="26"/>
  <c r="AF28" i="26"/>
  <c r="AE21" i="26"/>
  <c r="T23" i="26"/>
  <c r="AD24" i="26"/>
  <c r="Y17" i="26"/>
  <c r="Y37" i="26"/>
  <c r="AC23" i="26"/>
  <c r="AE44" i="26"/>
  <c r="V46" i="26"/>
  <c r="AD54" i="26"/>
  <c r="W50" i="26"/>
  <c r="T35" i="26"/>
  <c r="AD28" i="26"/>
  <c r="AF57" i="26"/>
  <c r="W44" i="26"/>
  <c r="AC11" i="26"/>
  <c r="AD36" i="26"/>
  <c r="Y49" i="26"/>
  <c r="T10" i="26"/>
  <c r="V19" i="26"/>
  <c r="T30" i="26"/>
  <c r="X40" i="26"/>
  <c r="V51" i="26"/>
  <c r="U12" i="26"/>
  <c r="U16" i="26"/>
  <c r="U20" i="26"/>
  <c r="U36" i="26"/>
  <c r="U52" i="26"/>
  <c r="U40" i="26"/>
  <c r="U14" i="26"/>
  <c r="U32" i="26"/>
  <c r="U56" i="26"/>
  <c r="U18" i="26"/>
  <c r="U28" i="26"/>
  <c r="U48" i="26"/>
  <c r="U54" i="26"/>
  <c r="U24" i="26"/>
  <c r="U58" i="26"/>
  <c r="U10" i="26"/>
  <c r="U44" i="26"/>
  <c r="U22" i="26"/>
  <c r="U30" i="26"/>
  <c r="U38" i="26"/>
  <c r="M14" i="26"/>
  <c r="M53" i="26"/>
  <c r="M32" i="26"/>
  <c r="M58" i="26"/>
  <c r="O15" i="26"/>
  <c r="O33" i="26"/>
  <c r="M15" i="26"/>
  <c r="O59" i="26"/>
  <c r="O23" i="26"/>
  <c r="L16" i="26"/>
  <c r="M36" i="26"/>
  <c r="O16" i="26"/>
  <c r="O25" i="26"/>
  <c r="M9" i="26"/>
  <c r="M48" i="26"/>
  <c r="M38" i="26"/>
  <c r="O49" i="26"/>
  <c r="M31" i="26"/>
  <c r="M13" i="26"/>
  <c r="O39" i="26"/>
  <c r="O18" i="26"/>
  <c r="O40" i="26"/>
  <c r="L42" i="26"/>
  <c r="L18" i="26"/>
  <c r="L38" i="26"/>
  <c r="M21" i="26"/>
  <c r="O47" i="26"/>
  <c r="M37" i="26"/>
  <c r="M16" i="26"/>
  <c r="O48" i="26"/>
  <c r="M10" i="26"/>
  <c r="M29" i="26"/>
  <c r="M54" i="26"/>
  <c r="M45" i="26"/>
  <c r="O17" i="26"/>
  <c r="O56" i="26"/>
  <c r="K24" i="26"/>
  <c r="K46" i="26"/>
  <c r="K14" i="26"/>
  <c r="K38" i="26"/>
  <c r="K52" i="26"/>
  <c r="K10" i="26"/>
  <c r="K32" i="26"/>
  <c r="K54" i="26"/>
  <c r="K30" i="26"/>
  <c r="K49" i="26"/>
  <c r="K33" i="26"/>
  <c r="K16" i="26"/>
  <c r="K22" i="26"/>
  <c r="K25" i="26"/>
  <c r="K36" i="26"/>
  <c r="K20" i="26"/>
  <c r="K53" i="26"/>
  <c r="K56" i="26"/>
  <c r="K15" i="26"/>
  <c r="K37" i="26"/>
  <c r="K40" i="26"/>
  <c r="K48" i="26"/>
  <c r="K47" i="26"/>
  <c r="K9" i="26"/>
  <c r="I35" i="26"/>
  <c r="I33" i="26"/>
  <c r="I24" i="26"/>
  <c r="I9" i="26"/>
  <c r="I47" i="26"/>
  <c r="I18" i="26"/>
  <c r="I34" i="26"/>
  <c r="I50" i="26"/>
  <c r="I13" i="26"/>
  <c r="I45" i="26"/>
  <c r="H43" i="26"/>
  <c r="F37" i="26"/>
  <c r="K17" i="26"/>
  <c r="F46" i="26"/>
  <c r="H50" i="26"/>
  <c r="K19" i="26"/>
  <c r="K51" i="26"/>
  <c r="H17" i="26"/>
  <c r="F28" i="26"/>
  <c r="F48" i="26"/>
  <c r="D59" i="26"/>
  <c r="K42" i="26"/>
  <c r="D22" i="26"/>
  <c r="D50" i="26"/>
  <c r="H23" i="26"/>
  <c r="K39" i="26"/>
  <c r="O20" i="26"/>
  <c r="O44" i="26"/>
  <c r="O12" i="26"/>
  <c r="O58" i="26"/>
  <c r="O26" i="26"/>
  <c r="O38" i="26"/>
  <c r="O35" i="26"/>
  <c r="O46" i="26"/>
  <c r="O54" i="26"/>
  <c r="O57" i="26"/>
  <c r="O22" i="26"/>
  <c r="O11" i="26"/>
  <c r="O19" i="26"/>
  <c r="O30" i="26"/>
  <c r="O14" i="26"/>
  <c r="O28" i="26"/>
  <c r="O36" i="26"/>
  <c r="O42" i="26"/>
  <c r="O52" i="26"/>
  <c r="I11" i="26"/>
  <c r="H10" i="26"/>
  <c r="I27" i="26"/>
  <c r="I59" i="26"/>
  <c r="I25" i="26"/>
  <c r="I12" i="26"/>
  <c r="I28" i="26"/>
  <c r="I44" i="26"/>
  <c r="D9" i="26"/>
  <c r="H47" i="26"/>
  <c r="O34" i="26"/>
  <c r="D44" i="26"/>
  <c r="M22" i="26"/>
  <c r="K41" i="26"/>
  <c r="F10" i="26"/>
  <c r="F54" i="26"/>
  <c r="F53" i="26"/>
  <c r="O21" i="26"/>
  <c r="K35" i="26"/>
  <c r="O53" i="26"/>
  <c r="D19" i="26"/>
  <c r="H29" i="26"/>
  <c r="H49" i="26"/>
  <c r="K18" i="26"/>
  <c r="M47" i="26"/>
  <c r="D54" i="26"/>
  <c r="H31" i="26"/>
  <c r="O13" i="26"/>
  <c r="K31" i="26"/>
  <c r="K34" i="26"/>
  <c r="I40" i="26"/>
  <c r="F31" i="26"/>
  <c r="F43" i="26"/>
  <c r="F11" i="26"/>
  <c r="F35" i="26"/>
  <c r="F25" i="26"/>
  <c r="F27" i="26"/>
  <c r="F41" i="26"/>
  <c r="F44" i="26"/>
  <c r="F47" i="26"/>
  <c r="F19" i="26"/>
  <c r="F33" i="26"/>
  <c r="F17" i="26"/>
  <c r="F36" i="26"/>
  <c r="F15" i="26"/>
  <c r="F18" i="26"/>
  <c r="F26" i="26"/>
  <c r="F32" i="26"/>
  <c r="F58" i="26"/>
  <c r="F50" i="26"/>
  <c r="I39" i="26"/>
  <c r="I22" i="26"/>
  <c r="I38" i="26"/>
  <c r="I54" i="26"/>
  <c r="I37" i="26"/>
  <c r="H9" i="26"/>
  <c r="H12" i="26"/>
  <c r="H36" i="26"/>
  <c r="H18" i="26"/>
  <c r="H30" i="26"/>
  <c r="H19" i="26"/>
  <c r="H14" i="26"/>
  <c r="H20" i="26"/>
  <c r="H28" i="26"/>
  <c r="H39" i="26"/>
  <c r="H38" i="26"/>
  <c r="H46" i="26"/>
  <c r="H22" i="26"/>
  <c r="H44" i="26"/>
  <c r="H55" i="26"/>
  <c r="H15" i="26"/>
  <c r="H34" i="26"/>
  <c r="H37" i="26"/>
  <c r="H45" i="26"/>
  <c r="D53" i="26"/>
  <c r="K44" i="26"/>
  <c r="F49" i="26"/>
  <c r="K45" i="26"/>
  <c r="F14" i="26"/>
  <c r="D12" i="26"/>
  <c r="H58" i="26"/>
  <c r="K23" i="26"/>
  <c r="K55" i="26"/>
  <c r="F20" i="26"/>
  <c r="H33" i="26"/>
  <c r="D51" i="26"/>
  <c r="I53" i="26"/>
  <c r="H24" i="26"/>
  <c r="F55" i="26"/>
  <c r="K21" i="26"/>
  <c r="F34" i="26"/>
  <c r="D56" i="26"/>
  <c r="M39" i="26"/>
  <c r="M51" i="26"/>
  <c r="M19" i="26"/>
  <c r="M43" i="26"/>
  <c r="M11" i="26"/>
  <c r="M33" i="26"/>
  <c r="M57" i="26"/>
  <c r="M41" i="26"/>
  <c r="M52" i="26"/>
  <c r="M35" i="26"/>
  <c r="M27" i="26"/>
  <c r="M49" i="26"/>
  <c r="M25" i="26"/>
  <c r="M17" i="26"/>
  <c r="M12" i="26"/>
  <c r="M20" i="26"/>
  <c r="M23" i="26"/>
  <c r="M42" i="26"/>
  <c r="M26" i="26"/>
  <c r="M34" i="26"/>
  <c r="M59" i="26"/>
  <c r="M55" i="26"/>
  <c r="M44" i="26"/>
  <c r="I51" i="26"/>
  <c r="O9" i="26"/>
  <c r="I17" i="26"/>
  <c r="I49" i="26"/>
  <c r="I16" i="26"/>
  <c r="I32" i="26"/>
  <c r="I48" i="26"/>
  <c r="H11" i="26"/>
  <c r="H59" i="26"/>
  <c r="O50" i="26"/>
  <c r="D52" i="26"/>
  <c r="O27" i="26"/>
  <c r="M46" i="26"/>
  <c r="F22" i="26"/>
  <c r="K12" i="26"/>
  <c r="D20" i="26"/>
  <c r="M24" i="26"/>
  <c r="O41" i="26"/>
  <c r="M56" i="26"/>
  <c r="H21" i="26"/>
  <c r="D35" i="26"/>
  <c r="F52" i="26"/>
  <c r="K26" i="26"/>
  <c r="K50" i="26"/>
  <c r="H32" i="26"/>
  <c r="H56" i="26"/>
  <c r="O43" i="26"/>
  <c r="O29" i="26"/>
  <c r="I19" i="26"/>
  <c r="I56" i="26"/>
  <c r="D14" i="26"/>
  <c r="D26" i="26"/>
  <c r="D18" i="26"/>
  <c r="D40" i="26"/>
  <c r="D32" i="26"/>
  <c r="D16" i="26"/>
  <c r="D24" i="26"/>
  <c r="D46" i="26"/>
  <c r="D25" i="26"/>
  <c r="D31" i="26"/>
  <c r="D34" i="26"/>
  <c r="D30" i="26"/>
  <c r="D17" i="26"/>
  <c r="D39" i="26"/>
  <c r="D29" i="26"/>
  <c r="D48" i="26"/>
  <c r="D13" i="26"/>
  <c r="D42" i="26"/>
  <c r="I15" i="26"/>
  <c r="I31" i="26"/>
  <c r="I10" i="26"/>
  <c r="I26" i="26"/>
  <c r="I42" i="26"/>
  <c r="I58" i="26"/>
  <c r="I29" i="26"/>
  <c r="D21" i="26"/>
  <c r="F13" i="26"/>
  <c r="H54" i="26"/>
  <c r="K29" i="26"/>
  <c r="F30" i="26"/>
  <c r="D28" i="26"/>
  <c r="K27" i="26"/>
  <c r="K43" i="26"/>
  <c r="K59" i="26"/>
  <c r="D23" i="26"/>
  <c r="F40" i="26"/>
  <c r="H53" i="26"/>
  <c r="I57" i="26"/>
  <c r="D38" i="26"/>
  <c r="F51" i="26"/>
  <c r="D45" i="26"/>
  <c r="I43" i="26"/>
  <c r="I41" i="26"/>
  <c r="I20" i="26"/>
  <c r="I36" i="26"/>
  <c r="H27" i="26"/>
  <c r="O10" i="26"/>
  <c r="F21" i="26"/>
  <c r="F57" i="26"/>
  <c r="K13" i="26"/>
  <c r="M30" i="26"/>
  <c r="M50" i="26"/>
  <c r="D33" i="26"/>
  <c r="K28" i="26"/>
  <c r="D36" i="26"/>
  <c r="K11" i="26"/>
  <c r="M28" i="26"/>
  <c r="O45" i="26"/>
  <c r="D11" i="26"/>
  <c r="F24" i="26"/>
  <c r="H41" i="26"/>
  <c r="D55" i="26"/>
  <c r="O32" i="26"/>
  <c r="K58" i="26"/>
  <c r="F39" i="26"/>
  <c r="H52" i="26"/>
  <c r="K57" i="26"/>
  <c r="D49" i="26"/>
  <c r="M40" i="26"/>
  <c r="AF7" i="26" l="1"/>
  <c r="AF6" i="26" s="1"/>
  <c r="W6" i="25" l="1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" i="25"/>
  <c r="R43" i="26" l="1"/>
  <c r="B43" i="26"/>
  <c r="R19" i="26"/>
  <c r="B19" i="26"/>
  <c r="B9" i="26"/>
  <c r="R9" i="26"/>
  <c r="R53" i="26"/>
  <c r="B53" i="26"/>
  <c r="R45" i="26"/>
  <c r="B45" i="26"/>
  <c r="B37" i="26"/>
  <c r="R37" i="26"/>
  <c r="R29" i="26"/>
  <c r="B29" i="26"/>
  <c r="R21" i="26"/>
  <c r="B21" i="26"/>
  <c r="B13" i="26"/>
  <c r="R13" i="26"/>
  <c r="R52" i="26"/>
  <c r="B52" i="26"/>
  <c r="R44" i="26"/>
  <c r="B44" i="26"/>
  <c r="R36" i="26"/>
  <c r="B36" i="26"/>
  <c r="R28" i="26"/>
  <c r="B28" i="26"/>
  <c r="R20" i="26"/>
  <c r="B20" i="26"/>
  <c r="R12" i="26"/>
  <c r="B12" i="26"/>
  <c r="R51" i="26"/>
  <c r="B51" i="26"/>
  <c r="R58" i="26"/>
  <c r="B58" i="26"/>
  <c r="R42" i="26"/>
  <c r="B42" i="26"/>
  <c r="R18" i="26"/>
  <c r="B18" i="26"/>
  <c r="R56" i="26"/>
  <c r="B56" i="26"/>
  <c r="R48" i="26"/>
  <c r="B48" i="26"/>
  <c r="R40" i="26"/>
  <c r="B40" i="26"/>
  <c r="R32" i="26"/>
  <c r="B32" i="26"/>
  <c r="R24" i="26"/>
  <c r="B24" i="26"/>
  <c r="R16" i="26"/>
  <c r="B16" i="26"/>
  <c r="R50" i="26"/>
  <c r="B50" i="26"/>
  <c r="R34" i="26"/>
  <c r="B34" i="26"/>
  <c r="R26" i="26"/>
  <c r="B26" i="26"/>
  <c r="R10" i="26"/>
  <c r="B10" i="26"/>
  <c r="B57" i="26"/>
  <c r="R57" i="26"/>
  <c r="R25" i="26"/>
  <c r="B25" i="26"/>
  <c r="R55" i="26"/>
  <c r="B55" i="26"/>
  <c r="R47" i="26"/>
  <c r="B47" i="26"/>
  <c r="R39" i="26"/>
  <c r="B39" i="26"/>
  <c r="R31" i="26"/>
  <c r="B31" i="26"/>
  <c r="R23" i="26"/>
  <c r="B23" i="26"/>
  <c r="R15" i="26"/>
  <c r="B15" i="26"/>
  <c r="R59" i="26"/>
  <c r="B59" i="26"/>
  <c r="R35" i="26"/>
  <c r="B35" i="26"/>
  <c r="R27" i="26"/>
  <c r="B27" i="26"/>
  <c r="R11" i="26"/>
  <c r="B11" i="26"/>
  <c r="R49" i="26"/>
  <c r="B49" i="26"/>
  <c r="R41" i="26"/>
  <c r="B41" i="26"/>
  <c r="B33" i="26"/>
  <c r="R33" i="26"/>
  <c r="R17" i="26"/>
  <c r="B17" i="26"/>
  <c r="B54" i="26"/>
  <c r="R54" i="26"/>
  <c r="R46" i="26"/>
  <c r="B46" i="26"/>
  <c r="B38" i="26"/>
  <c r="R38" i="26"/>
  <c r="R30" i="26"/>
  <c r="B30" i="26"/>
  <c r="R22" i="26"/>
  <c r="B22" i="26"/>
  <c r="B14" i="26"/>
  <c r="R14" i="26"/>
  <c r="V205" i="24"/>
  <c r="U205" i="24"/>
  <c r="T205" i="24"/>
  <c r="S205" i="24"/>
  <c r="R205" i="24"/>
  <c r="Q205" i="24"/>
  <c r="P205" i="24"/>
  <c r="K205" i="24"/>
  <c r="J205" i="24"/>
  <c r="I205" i="24"/>
  <c r="H205" i="24"/>
  <c r="G205" i="24"/>
  <c r="F205" i="24"/>
  <c r="E205" i="24"/>
  <c r="V204" i="24"/>
  <c r="U204" i="24"/>
  <c r="T204" i="24"/>
  <c r="S204" i="24"/>
  <c r="R204" i="24"/>
  <c r="Q204" i="24"/>
  <c r="P204" i="24"/>
  <c r="K204" i="24"/>
  <c r="J204" i="24"/>
  <c r="I204" i="24"/>
  <c r="H204" i="24"/>
  <c r="G204" i="24"/>
  <c r="F204" i="24"/>
  <c r="E204" i="24"/>
  <c r="V203" i="24"/>
  <c r="U203" i="24"/>
  <c r="T203" i="24"/>
  <c r="S203" i="24"/>
  <c r="R203" i="24"/>
  <c r="Q203" i="24"/>
  <c r="P203" i="24"/>
  <c r="K203" i="24"/>
  <c r="J203" i="24"/>
  <c r="I203" i="24"/>
  <c r="H203" i="24"/>
  <c r="G203" i="24"/>
  <c r="F203" i="24"/>
  <c r="E203" i="24"/>
  <c r="V202" i="24"/>
  <c r="U202" i="24"/>
  <c r="T202" i="24"/>
  <c r="S202" i="24"/>
  <c r="R202" i="24"/>
  <c r="Q202" i="24"/>
  <c r="P202" i="24"/>
  <c r="K202" i="24"/>
  <c r="J202" i="24"/>
  <c r="I202" i="24"/>
  <c r="H202" i="24"/>
  <c r="G202" i="24"/>
  <c r="F202" i="24"/>
  <c r="E202" i="24"/>
  <c r="V201" i="24"/>
  <c r="U201" i="24"/>
  <c r="T201" i="24"/>
  <c r="S201" i="24"/>
  <c r="R201" i="24"/>
  <c r="Q201" i="24"/>
  <c r="P201" i="24"/>
  <c r="K201" i="24"/>
  <c r="J201" i="24"/>
  <c r="I201" i="24"/>
  <c r="H201" i="24"/>
  <c r="G201" i="24"/>
  <c r="F201" i="24"/>
  <c r="E201" i="24"/>
  <c r="V200" i="24"/>
  <c r="U200" i="24"/>
  <c r="T200" i="24"/>
  <c r="S200" i="24"/>
  <c r="R200" i="24"/>
  <c r="Q200" i="24"/>
  <c r="P200" i="24"/>
  <c r="K200" i="24"/>
  <c r="J200" i="24"/>
  <c r="I200" i="24"/>
  <c r="H200" i="24"/>
  <c r="G200" i="24"/>
  <c r="F200" i="24"/>
  <c r="E200" i="24"/>
  <c r="V199" i="24"/>
  <c r="U199" i="24"/>
  <c r="T199" i="24"/>
  <c r="S199" i="24"/>
  <c r="R199" i="24"/>
  <c r="Q199" i="24"/>
  <c r="P199" i="24"/>
  <c r="K199" i="24"/>
  <c r="J199" i="24"/>
  <c r="I199" i="24"/>
  <c r="H199" i="24"/>
  <c r="G199" i="24"/>
  <c r="F199" i="24"/>
  <c r="E199" i="24"/>
  <c r="V198" i="24"/>
  <c r="U198" i="24"/>
  <c r="T198" i="24"/>
  <c r="S198" i="24"/>
  <c r="R198" i="24"/>
  <c r="Q198" i="24"/>
  <c r="P198" i="24"/>
  <c r="K198" i="24"/>
  <c r="J198" i="24"/>
  <c r="I198" i="24"/>
  <c r="H198" i="24"/>
  <c r="G198" i="24"/>
  <c r="F198" i="24"/>
  <c r="E198" i="24"/>
  <c r="V197" i="24"/>
  <c r="U197" i="24"/>
  <c r="T197" i="24"/>
  <c r="S197" i="24"/>
  <c r="R197" i="24"/>
  <c r="Q197" i="24"/>
  <c r="P197" i="24"/>
  <c r="K197" i="24"/>
  <c r="J197" i="24"/>
  <c r="I197" i="24"/>
  <c r="H197" i="24"/>
  <c r="G197" i="24"/>
  <c r="F197" i="24"/>
  <c r="E197" i="24"/>
  <c r="V196" i="24"/>
  <c r="U196" i="24"/>
  <c r="T196" i="24"/>
  <c r="S196" i="24"/>
  <c r="R196" i="24"/>
  <c r="Q196" i="24"/>
  <c r="P196" i="24"/>
  <c r="K196" i="24"/>
  <c r="J196" i="24"/>
  <c r="I196" i="24"/>
  <c r="H196" i="24"/>
  <c r="G196" i="24"/>
  <c r="F196" i="24"/>
  <c r="E196" i="24"/>
  <c r="V195" i="24"/>
  <c r="U195" i="24"/>
  <c r="T195" i="24"/>
  <c r="S195" i="24"/>
  <c r="R195" i="24"/>
  <c r="Q195" i="24"/>
  <c r="P195" i="24"/>
  <c r="K195" i="24"/>
  <c r="J195" i="24"/>
  <c r="I195" i="24"/>
  <c r="H195" i="24"/>
  <c r="G195" i="24"/>
  <c r="F195" i="24"/>
  <c r="E195" i="24"/>
  <c r="V194" i="24"/>
  <c r="U194" i="24"/>
  <c r="T194" i="24"/>
  <c r="S194" i="24"/>
  <c r="R194" i="24"/>
  <c r="Q194" i="24"/>
  <c r="P194" i="24"/>
  <c r="K194" i="24"/>
  <c r="J194" i="24"/>
  <c r="I194" i="24"/>
  <c r="H194" i="24"/>
  <c r="G194" i="24"/>
  <c r="F194" i="24"/>
  <c r="E194" i="24"/>
  <c r="V193" i="24"/>
  <c r="U193" i="24"/>
  <c r="T193" i="24"/>
  <c r="S193" i="24"/>
  <c r="R193" i="24"/>
  <c r="Q193" i="24"/>
  <c r="P193" i="24"/>
  <c r="K193" i="24"/>
  <c r="J193" i="24"/>
  <c r="I193" i="24"/>
  <c r="H193" i="24"/>
  <c r="G193" i="24"/>
  <c r="F193" i="24"/>
  <c r="E193" i="24"/>
  <c r="V192" i="24"/>
  <c r="U192" i="24"/>
  <c r="T192" i="24"/>
  <c r="S192" i="24"/>
  <c r="R192" i="24"/>
  <c r="Q192" i="24"/>
  <c r="P192" i="24"/>
  <c r="K192" i="24"/>
  <c r="J192" i="24"/>
  <c r="I192" i="24"/>
  <c r="H192" i="24"/>
  <c r="G192" i="24"/>
  <c r="F192" i="24"/>
  <c r="E192" i="24"/>
  <c r="V191" i="24"/>
  <c r="U191" i="24"/>
  <c r="T191" i="24"/>
  <c r="S191" i="24"/>
  <c r="R191" i="24"/>
  <c r="Q191" i="24"/>
  <c r="P191" i="24"/>
  <c r="K191" i="24"/>
  <c r="J191" i="24"/>
  <c r="I191" i="24"/>
  <c r="H191" i="24"/>
  <c r="G191" i="24"/>
  <c r="F191" i="24"/>
  <c r="E191" i="24"/>
  <c r="V190" i="24"/>
  <c r="U190" i="24"/>
  <c r="T190" i="24"/>
  <c r="S190" i="24"/>
  <c r="R190" i="24"/>
  <c r="Q190" i="24"/>
  <c r="P190" i="24"/>
  <c r="K190" i="24"/>
  <c r="J190" i="24"/>
  <c r="I190" i="24"/>
  <c r="H190" i="24"/>
  <c r="G190" i="24"/>
  <c r="F190" i="24"/>
  <c r="E190" i="24"/>
  <c r="V189" i="24"/>
  <c r="U189" i="24"/>
  <c r="T189" i="24"/>
  <c r="S189" i="24"/>
  <c r="R189" i="24"/>
  <c r="Q189" i="24"/>
  <c r="P189" i="24"/>
  <c r="K189" i="24"/>
  <c r="J189" i="24"/>
  <c r="I189" i="24"/>
  <c r="H189" i="24"/>
  <c r="G189" i="24"/>
  <c r="F189" i="24"/>
  <c r="E189" i="24"/>
  <c r="V188" i="24"/>
  <c r="U188" i="24"/>
  <c r="T188" i="24"/>
  <c r="S188" i="24"/>
  <c r="R188" i="24"/>
  <c r="Q188" i="24"/>
  <c r="P188" i="24"/>
  <c r="K188" i="24"/>
  <c r="J188" i="24"/>
  <c r="I188" i="24"/>
  <c r="H188" i="24"/>
  <c r="G188" i="24"/>
  <c r="F188" i="24"/>
  <c r="E188" i="24"/>
  <c r="V187" i="24"/>
  <c r="U187" i="24"/>
  <c r="T187" i="24"/>
  <c r="S187" i="24"/>
  <c r="R187" i="24"/>
  <c r="Q187" i="24"/>
  <c r="P187" i="24"/>
  <c r="K187" i="24"/>
  <c r="J187" i="24"/>
  <c r="I187" i="24"/>
  <c r="H187" i="24"/>
  <c r="G187" i="24"/>
  <c r="F187" i="24"/>
  <c r="E187" i="24"/>
  <c r="V186" i="24"/>
  <c r="U186" i="24"/>
  <c r="T186" i="24"/>
  <c r="S186" i="24"/>
  <c r="R186" i="24"/>
  <c r="Q186" i="24"/>
  <c r="P186" i="24"/>
  <c r="K186" i="24"/>
  <c r="J186" i="24"/>
  <c r="I186" i="24"/>
  <c r="H186" i="24"/>
  <c r="G186" i="24"/>
  <c r="F186" i="24"/>
  <c r="E186" i="24"/>
  <c r="V185" i="24"/>
  <c r="U185" i="24"/>
  <c r="T185" i="24"/>
  <c r="S185" i="24"/>
  <c r="R185" i="24"/>
  <c r="Q185" i="24"/>
  <c r="P185" i="24"/>
  <c r="K185" i="24"/>
  <c r="J185" i="24"/>
  <c r="I185" i="24"/>
  <c r="H185" i="24"/>
  <c r="G185" i="24"/>
  <c r="F185" i="24"/>
  <c r="E185" i="24"/>
  <c r="V184" i="24"/>
  <c r="U184" i="24"/>
  <c r="T184" i="24"/>
  <c r="S184" i="24"/>
  <c r="R184" i="24"/>
  <c r="Q184" i="24"/>
  <c r="P184" i="24"/>
  <c r="K184" i="24"/>
  <c r="J184" i="24"/>
  <c r="I184" i="24"/>
  <c r="H184" i="24"/>
  <c r="G184" i="24"/>
  <c r="F184" i="24"/>
  <c r="E184" i="24"/>
  <c r="V183" i="24"/>
  <c r="U183" i="24"/>
  <c r="T183" i="24"/>
  <c r="S183" i="24"/>
  <c r="R183" i="24"/>
  <c r="Q183" i="24"/>
  <c r="P183" i="24"/>
  <c r="K183" i="24"/>
  <c r="J183" i="24"/>
  <c r="I183" i="24"/>
  <c r="H183" i="24"/>
  <c r="G183" i="24"/>
  <c r="F183" i="24"/>
  <c r="E183" i="24"/>
  <c r="V182" i="24"/>
  <c r="U182" i="24"/>
  <c r="T182" i="24"/>
  <c r="S182" i="24"/>
  <c r="R182" i="24"/>
  <c r="Q182" i="24"/>
  <c r="P182" i="24"/>
  <c r="K182" i="24"/>
  <c r="J182" i="24"/>
  <c r="I182" i="24"/>
  <c r="H182" i="24"/>
  <c r="G182" i="24"/>
  <c r="F182" i="24"/>
  <c r="E182" i="24"/>
  <c r="V181" i="24"/>
  <c r="U181" i="24"/>
  <c r="T181" i="24"/>
  <c r="S181" i="24"/>
  <c r="R181" i="24"/>
  <c r="Q181" i="24"/>
  <c r="P181" i="24"/>
  <c r="K181" i="24"/>
  <c r="J181" i="24"/>
  <c r="I181" i="24"/>
  <c r="H181" i="24"/>
  <c r="G181" i="24"/>
  <c r="F181" i="24"/>
  <c r="E181" i="24"/>
  <c r="V180" i="24"/>
  <c r="U180" i="24"/>
  <c r="T180" i="24"/>
  <c r="S180" i="24"/>
  <c r="R180" i="24"/>
  <c r="Q180" i="24"/>
  <c r="P180" i="24"/>
  <c r="K180" i="24"/>
  <c r="J180" i="24"/>
  <c r="I180" i="24"/>
  <c r="H180" i="24"/>
  <c r="G180" i="24"/>
  <c r="F180" i="24"/>
  <c r="E180" i="24"/>
  <c r="V179" i="24"/>
  <c r="U179" i="24"/>
  <c r="T179" i="24"/>
  <c r="S179" i="24"/>
  <c r="R179" i="24"/>
  <c r="Q179" i="24"/>
  <c r="P179" i="24"/>
  <c r="K179" i="24"/>
  <c r="J179" i="24"/>
  <c r="I179" i="24"/>
  <c r="H179" i="24"/>
  <c r="G179" i="24"/>
  <c r="F179" i="24"/>
  <c r="E179" i="24"/>
  <c r="V178" i="24"/>
  <c r="U178" i="24"/>
  <c r="T178" i="24"/>
  <c r="S178" i="24"/>
  <c r="R178" i="24"/>
  <c r="Q178" i="24"/>
  <c r="P178" i="24"/>
  <c r="K178" i="24"/>
  <c r="J178" i="24"/>
  <c r="I178" i="24"/>
  <c r="H178" i="24"/>
  <c r="G178" i="24"/>
  <c r="F178" i="24"/>
  <c r="E178" i="24"/>
  <c r="V177" i="24"/>
  <c r="U177" i="24"/>
  <c r="T177" i="24"/>
  <c r="S177" i="24"/>
  <c r="R177" i="24"/>
  <c r="Q177" i="24"/>
  <c r="P177" i="24"/>
  <c r="K177" i="24"/>
  <c r="J177" i="24"/>
  <c r="I177" i="24"/>
  <c r="H177" i="24"/>
  <c r="G177" i="24"/>
  <c r="F177" i="24"/>
  <c r="E177" i="24"/>
  <c r="V176" i="24"/>
  <c r="U176" i="24"/>
  <c r="T176" i="24"/>
  <c r="S176" i="24"/>
  <c r="R176" i="24"/>
  <c r="Q176" i="24"/>
  <c r="P176" i="24"/>
  <c r="K176" i="24"/>
  <c r="J176" i="24"/>
  <c r="I176" i="24"/>
  <c r="H176" i="24"/>
  <c r="G176" i="24"/>
  <c r="F176" i="24"/>
  <c r="E176" i="24"/>
  <c r="V175" i="24"/>
  <c r="U175" i="24"/>
  <c r="T175" i="24"/>
  <c r="S175" i="24"/>
  <c r="R175" i="24"/>
  <c r="Q175" i="24"/>
  <c r="P175" i="24"/>
  <c r="K175" i="24"/>
  <c r="J175" i="24"/>
  <c r="I175" i="24"/>
  <c r="H175" i="24"/>
  <c r="G175" i="24"/>
  <c r="F175" i="24"/>
  <c r="E175" i="24"/>
  <c r="V174" i="24"/>
  <c r="U174" i="24"/>
  <c r="T174" i="24"/>
  <c r="S174" i="24"/>
  <c r="R174" i="24"/>
  <c r="Q174" i="24"/>
  <c r="P174" i="24"/>
  <c r="K174" i="24"/>
  <c r="J174" i="24"/>
  <c r="I174" i="24"/>
  <c r="H174" i="24"/>
  <c r="G174" i="24"/>
  <c r="F174" i="24"/>
  <c r="E174" i="24"/>
  <c r="V173" i="24"/>
  <c r="U173" i="24"/>
  <c r="T173" i="24"/>
  <c r="S173" i="24"/>
  <c r="R173" i="24"/>
  <c r="Q173" i="24"/>
  <c r="P173" i="24"/>
  <c r="K173" i="24"/>
  <c r="J173" i="24"/>
  <c r="I173" i="24"/>
  <c r="H173" i="24"/>
  <c r="G173" i="24"/>
  <c r="F173" i="24"/>
  <c r="E173" i="24"/>
  <c r="V172" i="24"/>
  <c r="U172" i="24"/>
  <c r="T172" i="24"/>
  <c r="S172" i="24"/>
  <c r="R172" i="24"/>
  <c r="Q172" i="24"/>
  <c r="P172" i="24"/>
  <c r="K172" i="24"/>
  <c r="J172" i="24"/>
  <c r="I172" i="24"/>
  <c r="H172" i="24"/>
  <c r="G172" i="24"/>
  <c r="F172" i="24"/>
  <c r="E172" i="24"/>
  <c r="V171" i="24"/>
  <c r="U171" i="24"/>
  <c r="T171" i="24"/>
  <c r="S171" i="24"/>
  <c r="R171" i="24"/>
  <c r="Q171" i="24"/>
  <c r="P171" i="24"/>
  <c r="K171" i="24"/>
  <c r="J171" i="24"/>
  <c r="I171" i="24"/>
  <c r="H171" i="24"/>
  <c r="G171" i="24"/>
  <c r="F171" i="24"/>
  <c r="E171" i="24"/>
  <c r="V170" i="24"/>
  <c r="U170" i="24"/>
  <c r="T170" i="24"/>
  <c r="S170" i="24"/>
  <c r="R170" i="24"/>
  <c r="Q170" i="24"/>
  <c r="P170" i="24"/>
  <c r="K170" i="24"/>
  <c r="J170" i="24"/>
  <c r="I170" i="24"/>
  <c r="H170" i="24"/>
  <c r="G170" i="24"/>
  <c r="F170" i="24"/>
  <c r="E170" i="24"/>
  <c r="V169" i="24"/>
  <c r="U169" i="24"/>
  <c r="T169" i="24"/>
  <c r="S169" i="24"/>
  <c r="R169" i="24"/>
  <c r="Q169" i="24"/>
  <c r="P169" i="24"/>
  <c r="K169" i="24"/>
  <c r="J169" i="24"/>
  <c r="I169" i="24"/>
  <c r="H169" i="24"/>
  <c r="G169" i="24"/>
  <c r="F169" i="24"/>
  <c r="E169" i="24"/>
  <c r="V168" i="24"/>
  <c r="U168" i="24"/>
  <c r="T168" i="24"/>
  <c r="S168" i="24"/>
  <c r="R168" i="24"/>
  <c r="Q168" i="24"/>
  <c r="P168" i="24"/>
  <c r="K168" i="24"/>
  <c r="J168" i="24"/>
  <c r="I168" i="24"/>
  <c r="H168" i="24"/>
  <c r="G168" i="24"/>
  <c r="F168" i="24"/>
  <c r="E168" i="24"/>
  <c r="V167" i="24"/>
  <c r="U167" i="24"/>
  <c r="T167" i="24"/>
  <c r="S167" i="24"/>
  <c r="R167" i="24"/>
  <c r="Q167" i="24"/>
  <c r="P167" i="24"/>
  <c r="K167" i="24"/>
  <c r="J167" i="24"/>
  <c r="I167" i="24"/>
  <c r="H167" i="24"/>
  <c r="G167" i="24"/>
  <c r="F167" i="24"/>
  <c r="E167" i="24"/>
  <c r="V166" i="24"/>
  <c r="U166" i="24"/>
  <c r="T166" i="24"/>
  <c r="S166" i="24"/>
  <c r="R166" i="24"/>
  <c r="Q166" i="24"/>
  <c r="P166" i="24"/>
  <c r="K166" i="24"/>
  <c r="J166" i="24"/>
  <c r="I166" i="24"/>
  <c r="H166" i="24"/>
  <c r="G166" i="24"/>
  <c r="F166" i="24"/>
  <c r="E166" i="24"/>
  <c r="V165" i="24"/>
  <c r="U165" i="24"/>
  <c r="T165" i="24"/>
  <c r="S165" i="24"/>
  <c r="R165" i="24"/>
  <c r="Q165" i="24"/>
  <c r="P165" i="24"/>
  <c r="K165" i="24"/>
  <c r="J165" i="24"/>
  <c r="I165" i="24"/>
  <c r="H165" i="24"/>
  <c r="G165" i="24"/>
  <c r="F165" i="24"/>
  <c r="E165" i="24"/>
  <c r="V164" i="24"/>
  <c r="U164" i="24"/>
  <c r="T164" i="24"/>
  <c r="S164" i="24"/>
  <c r="R164" i="24"/>
  <c r="Q164" i="24"/>
  <c r="P164" i="24"/>
  <c r="K164" i="24"/>
  <c r="J164" i="24"/>
  <c r="I164" i="24"/>
  <c r="H164" i="24"/>
  <c r="G164" i="24"/>
  <c r="F164" i="24"/>
  <c r="E164" i="24"/>
  <c r="V163" i="24"/>
  <c r="U163" i="24"/>
  <c r="T163" i="24"/>
  <c r="S163" i="24"/>
  <c r="R163" i="24"/>
  <c r="Q163" i="24"/>
  <c r="P163" i="24"/>
  <c r="K163" i="24"/>
  <c r="J163" i="24"/>
  <c r="I163" i="24"/>
  <c r="H163" i="24"/>
  <c r="G163" i="24"/>
  <c r="F163" i="24"/>
  <c r="E163" i="24"/>
  <c r="V162" i="24"/>
  <c r="U162" i="24"/>
  <c r="T162" i="24"/>
  <c r="S162" i="24"/>
  <c r="R162" i="24"/>
  <c r="Q162" i="24"/>
  <c r="P162" i="24"/>
  <c r="K162" i="24"/>
  <c r="J162" i="24"/>
  <c r="I162" i="24"/>
  <c r="H162" i="24"/>
  <c r="G162" i="24"/>
  <c r="F162" i="24"/>
  <c r="E162" i="24"/>
  <c r="V161" i="24"/>
  <c r="U161" i="24"/>
  <c r="T161" i="24"/>
  <c r="S161" i="24"/>
  <c r="R161" i="24"/>
  <c r="Q161" i="24"/>
  <c r="P161" i="24"/>
  <c r="K161" i="24"/>
  <c r="J161" i="24"/>
  <c r="I161" i="24"/>
  <c r="H161" i="24"/>
  <c r="G161" i="24"/>
  <c r="F161" i="24"/>
  <c r="E161" i="24"/>
  <c r="V160" i="24"/>
  <c r="U160" i="24"/>
  <c r="T160" i="24"/>
  <c r="S160" i="24"/>
  <c r="R160" i="24"/>
  <c r="Q160" i="24"/>
  <c r="P160" i="24"/>
  <c r="K160" i="24"/>
  <c r="J160" i="24"/>
  <c r="I160" i="24"/>
  <c r="H160" i="24"/>
  <c r="G160" i="24"/>
  <c r="F160" i="24"/>
  <c r="E160" i="24"/>
  <c r="V159" i="24"/>
  <c r="U159" i="24"/>
  <c r="T159" i="24"/>
  <c r="S159" i="24"/>
  <c r="R159" i="24"/>
  <c r="Q159" i="24"/>
  <c r="P159" i="24"/>
  <c r="K159" i="24"/>
  <c r="J159" i="24"/>
  <c r="I159" i="24"/>
  <c r="H159" i="24"/>
  <c r="G159" i="24"/>
  <c r="F159" i="24"/>
  <c r="E159" i="24"/>
  <c r="V158" i="24"/>
  <c r="U158" i="24"/>
  <c r="T158" i="24"/>
  <c r="S158" i="24"/>
  <c r="R158" i="24"/>
  <c r="Q158" i="24"/>
  <c r="P158" i="24"/>
  <c r="K158" i="24"/>
  <c r="J158" i="24"/>
  <c r="I158" i="24"/>
  <c r="H158" i="24"/>
  <c r="G158" i="24"/>
  <c r="F158" i="24"/>
  <c r="E158" i="24"/>
  <c r="V157" i="24"/>
  <c r="U157" i="24"/>
  <c r="T157" i="24"/>
  <c r="S157" i="24"/>
  <c r="R157" i="24"/>
  <c r="Q157" i="24"/>
  <c r="P157" i="24"/>
  <c r="K157" i="24"/>
  <c r="J157" i="24"/>
  <c r="I157" i="24"/>
  <c r="H157" i="24"/>
  <c r="G157" i="24"/>
  <c r="F157" i="24"/>
  <c r="E157" i="24"/>
  <c r="V156" i="24"/>
  <c r="U156" i="24"/>
  <c r="T156" i="24"/>
  <c r="S156" i="24"/>
  <c r="R156" i="24"/>
  <c r="Q156" i="24"/>
  <c r="P156" i="24"/>
  <c r="K156" i="24"/>
  <c r="J156" i="24"/>
  <c r="I156" i="24"/>
  <c r="H156" i="24"/>
  <c r="G156" i="24"/>
  <c r="F156" i="24"/>
  <c r="E156" i="24"/>
  <c r="V155" i="24"/>
  <c r="U155" i="24"/>
  <c r="T155" i="24"/>
  <c r="S155" i="24"/>
  <c r="R155" i="24"/>
  <c r="Q155" i="24"/>
  <c r="P155" i="24"/>
  <c r="K155" i="24"/>
  <c r="J155" i="24"/>
  <c r="I155" i="24"/>
  <c r="H155" i="24"/>
  <c r="G155" i="24"/>
  <c r="F155" i="24"/>
  <c r="E155" i="24"/>
  <c r="V154" i="24"/>
  <c r="U154" i="24"/>
  <c r="T154" i="24"/>
  <c r="S154" i="24"/>
  <c r="R154" i="24"/>
  <c r="Q154" i="24"/>
  <c r="P154" i="24"/>
  <c r="K154" i="24"/>
  <c r="J154" i="24"/>
  <c r="I154" i="24"/>
  <c r="H154" i="24"/>
  <c r="G154" i="24"/>
  <c r="F154" i="24"/>
  <c r="E154" i="24"/>
  <c r="V153" i="24"/>
  <c r="U153" i="24"/>
  <c r="T153" i="24"/>
  <c r="S153" i="24"/>
  <c r="R153" i="24"/>
  <c r="Q153" i="24"/>
  <c r="P153" i="24"/>
  <c r="K153" i="24"/>
  <c r="J153" i="24"/>
  <c r="I153" i="24"/>
  <c r="H153" i="24"/>
  <c r="G153" i="24"/>
  <c r="F153" i="24"/>
  <c r="E153" i="24"/>
  <c r="V152" i="24"/>
  <c r="U152" i="24"/>
  <c r="T152" i="24"/>
  <c r="S152" i="24"/>
  <c r="R152" i="24"/>
  <c r="Q152" i="24"/>
  <c r="P152" i="24"/>
  <c r="K152" i="24"/>
  <c r="J152" i="24"/>
  <c r="I152" i="24"/>
  <c r="H152" i="24"/>
  <c r="G152" i="24"/>
  <c r="F152" i="24"/>
  <c r="E152" i="24"/>
  <c r="V151" i="24"/>
  <c r="U151" i="24"/>
  <c r="T151" i="24"/>
  <c r="S151" i="24"/>
  <c r="R151" i="24"/>
  <c r="Q151" i="24"/>
  <c r="P151" i="24"/>
  <c r="K151" i="24"/>
  <c r="J151" i="24"/>
  <c r="I151" i="24"/>
  <c r="H151" i="24"/>
  <c r="G151" i="24"/>
  <c r="F151" i="24"/>
  <c r="E151" i="24"/>
  <c r="V150" i="24"/>
  <c r="U150" i="24"/>
  <c r="T150" i="24"/>
  <c r="S150" i="24"/>
  <c r="R150" i="24"/>
  <c r="Q150" i="24"/>
  <c r="P150" i="24"/>
  <c r="K150" i="24"/>
  <c r="J150" i="24"/>
  <c r="I150" i="24"/>
  <c r="H150" i="24"/>
  <c r="G150" i="24"/>
  <c r="F150" i="24"/>
  <c r="E150" i="24"/>
  <c r="V149" i="24"/>
  <c r="U149" i="24"/>
  <c r="T149" i="24"/>
  <c r="S149" i="24"/>
  <c r="R149" i="24"/>
  <c r="Q149" i="24"/>
  <c r="P149" i="24"/>
  <c r="K149" i="24"/>
  <c r="J149" i="24"/>
  <c r="I149" i="24"/>
  <c r="H149" i="24"/>
  <c r="G149" i="24"/>
  <c r="F149" i="24"/>
  <c r="E149" i="24"/>
  <c r="V148" i="24"/>
  <c r="U148" i="24"/>
  <c r="T148" i="24"/>
  <c r="S148" i="24"/>
  <c r="R148" i="24"/>
  <c r="Q148" i="24"/>
  <c r="P148" i="24"/>
  <c r="K148" i="24"/>
  <c r="J148" i="24"/>
  <c r="I148" i="24"/>
  <c r="H148" i="24"/>
  <c r="G148" i="24"/>
  <c r="F148" i="24"/>
  <c r="E148" i="24"/>
  <c r="V147" i="24"/>
  <c r="U147" i="24"/>
  <c r="T147" i="24"/>
  <c r="S147" i="24"/>
  <c r="R147" i="24"/>
  <c r="Q147" i="24"/>
  <c r="P147" i="24"/>
  <c r="K147" i="24"/>
  <c r="J147" i="24"/>
  <c r="I147" i="24"/>
  <c r="H147" i="24"/>
  <c r="G147" i="24"/>
  <c r="F147" i="24"/>
  <c r="E147" i="24"/>
  <c r="V146" i="24"/>
  <c r="U146" i="24"/>
  <c r="T146" i="24"/>
  <c r="S146" i="24"/>
  <c r="R146" i="24"/>
  <c r="Q146" i="24"/>
  <c r="P146" i="24"/>
  <c r="K146" i="24"/>
  <c r="J146" i="24"/>
  <c r="I146" i="24"/>
  <c r="H146" i="24"/>
  <c r="G146" i="24"/>
  <c r="F146" i="24"/>
  <c r="E146" i="24"/>
  <c r="V145" i="24"/>
  <c r="U145" i="24"/>
  <c r="T145" i="24"/>
  <c r="S145" i="24"/>
  <c r="R145" i="24"/>
  <c r="Q145" i="24"/>
  <c r="P145" i="24"/>
  <c r="K145" i="24"/>
  <c r="J145" i="24"/>
  <c r="I145" i="24"/>
  <c r="H145" i="24"/>
  <c r="G145" i="24"/>
  <c r="F145" i="24"/>
  <c r="E145" i="24"/>
  <c r="V144" i="24"/>
  <c r="U144" i="24"/>
  <c r="T144" i="24"/>
  <c r="S144" i="24"/>
  <c r="R144" i="24"/>
  <c r="Q144" i="24"/>
  <c r="P144" i="24"/>
  <c r="K144" i="24"/>
  <c r="J144" i="24"/>
  <c r="I144" i="24"/>
  <c r="H144" i="24"/>
  <c r="G144" i="24"/>
  <c r="F144" i="24"/>
  <c r="E144" i="24"/>
  <c r="V143" i="24"/>
  <c r="U143" i="24"/>
  <c r="T143" i="24"/>
  <c r="S143" i="24"/>
  <c r="R143" i="24"/>
  <c r="Q143" i="24"/>
  <c r="P143" i="24"/>
  <c r="K143" i="24"/>
  <c r="J143" i="24"/>
  <c r="I143" i="24"/>
  <c r="H143" i="24"/>
  <c r="G143" i="24"/>
  <c r="F143" i="24"/>
  <c r="E143" i="24"/>
  <c r="V142" i="24"/>
  <c r="U142" i="24"/>
  <c r="T142" i="24"/>
  <c r="S142" i="24"/>
  <c r="R142" i="24"/>
  <c r="Q142" i="24"/>
  <c r="P142" i="24"/>
  <c r="K142" i="24"/>
  <c r="J142" i="24"/>
  <c r="I142" i="24"/>
  <c r="H142" i="24"/>
  <c r="G142" i="24"/>
  <c r="F142" i="24"/>
  <c r="E142" i="24"/>
  <c r="V141" i="24"/>
  <c r="U141" i="24"/>
  <c r="T141" i="24"/>
  <c r="S141" i="24"/>
  <c r="R141" i="24"/>
  <c r="Q141" i="24"/>
  <c r="P141" i="24"/>
  <c r="K141" i="24"/>
  <c r="J141" i="24"/>
  <c r="I141" i="24"/>
  <c r="H141" i="24"/>
  <c r="G141" i="24"/>
  <c r="F141" i="24"/>
  <c r="E141" i="24"/>
  <c r="V140" i="24"/>
  <c r="U140" i="24"/>
  <c r="T140" i="24"/>
  <c r="S140" i="24"/>
  <c r="R140" i="24"/>
  <c r="Q140" i="24"/>
  <c r="P140" i="24"/>
  <c r="K140" i="24"/>
  <c r="J140" i="24"/>
  <c r="I140" i="24"/>
  <c r="H140" i="24"/>
  <c r="G140" i="24"/>
  <c r="F140" i="24"/>
  <c r="E140" i="24"/>
  <c r="V139" i="24"/>
  <c r="U139" i="24"/>
  <c r="T139" i="24"/>
  <c r="S139" i="24"/>
  <c r="R139" i="24"/>
  <c r="Q139" i="24"/>
  <c r="P139" i="24"/>
  <c r="K139" i="24"/>
  <c r="J139" i="24"/>
  <c r="I139" i="24"/>
  <c r="H139" i="24"/>
  <c r="G139" i="24"/>
  <c r="F139" i="24"/>
  <c r="E139" i="24"/>
  <c r="V138" i="24"/>
  <c r="U138" i="24"/>
  <c r="T138" i="24"/>
  <c r="S138" i="24"/>
  <c r="R138" i="24"/>
  <c r="Q138" i="24"/>
  <c r="P138" i="24"/>
  <c r="K138" i="24"/>
  <c r="J138" i="24"/>
  <c r="I138" i="24"/>
  <c r="H138" i="24"/>
  <c r="G138" i="24"/>
  <c r="F138" i="24"/>
  <c r="E138" i="24"/>
  <c r="V137" i="24"/>
  <c r="U137" i="24"/>
  <c r="T137" i="24"/>
  <c r="S137" i="24"/>
  <c r="R137" i="24"/>
  <c r="Q137" i="24"/>
  <c r="P137" i="24"/>
  <c r="K137" i="24"/>
  <c r="J137" i="24"/>
  <c r="I137" i="24"/>
  <c r="H137" i="24"/>
  <c r="G137" i="24"/>
  <c r="F137" i="24"/>
  <c r="E137" i="24"/>
  <c r="V136" i="24"/>
  <c r="U136" i="24"/>
  <c r="T136" i="24"/>
  <c r="S136" i="24"/>
  <c r="R136" i="24"/>
  <c r="Q136" i="24"/>
  <c r="P136" i="24"/>
  <c r="K136" i="24"/>
  <c r="J136" i="24"/>
  <c r="I136" i="24"/>
  <c r="H136" i="24"/>
  <c r="G136" i="24"/>
  <c r="F136" i="24"/>
  <c r="E136" i="24"/>
  <c r="V135" i="24"/>
  <c r="U135" i="24"/>
  <c r="T135" i="24"/>
  <c r="S135" i="24"/>
  <c r="R135" i="24"/>
  <c r="Q135" i="24"/>
  <c r="P135" i="24"/>
  <c r="K135" i="24"/>
  <c r="J135" i="24"/>
  <c r="I135" i="24"/>
  <c r="H135" i="24"/>
  <c r="G135" i="24"/>
  <c r="F135" i="24"/>
  <c r="E135" i="24"/>
  <c r="V134" i="24"/>
  <c r="U134" i="24"/>
  <c r="T134" i="24"/>
  <c r="S134" i="24"/>
  <c r="R134" i="24"/>
  <c r="Q134" i="24"/>
  <c r="P134" i="24"/>
  <c r="K134" i="24"/>
  <c r="J134" i="24"/>
  <c r="I134" i="24"/>
  <c r="H134" i="24"/>
  <c r="G134" i="24"/>
  <c r="F134" i="24"/>
  <c r="E134" i="24"/>
  <c r="V133" i="24"/>
  <c r="U133" i="24"/>
  <c r="T133" i="24"/>
  <c r="S133" i="24"/>
  <c r="R133" i="24"/>
  <c r="Q133" i="24"/>
  <c r="P133" i="24"/>
  <c r="K133" i="24"/>
  <c r="J133" i="24"/>
  <c r="I133" i="24"/>
  <c r="H133" i="24"/>
  <c r="G133" i="24"/>
  <c r="F133" i="24"/>
  <c r="E133" i="24"/>
  <c r="V132" i="24"/>
  <c r="U132" i="24"/>
  <c r="T132" i="24"/>
  <c r="S132" i="24"/>
  <c r="R132" i="24"/>
  <c r="Q132" i="24"/>
  <c r="P132" i="24"/>
  <c r="K132" i="24"/>
  <c r="J132" i="24"/>
  <c r="I132" i="24"/>
  <c r="H132" i="24"/>
  <c r="G132" i="24"/>
  <c r="F132" i="24"/>
  <c r="E132" i="24"/>
  <c r="V131" i="24"/>
  <c r="U131" i="24"/>
  <c r="T131" i="24"/>
  <c r="S131" i="24"/>
  <c r="R131" i="24"/>
  <c r="Q131" i="24"/>
  <c r="P131" i="24"/>
  <c r="K131" i="24"/>
  <c r="J131" i="24"/>
  <c r="I131" i="24"/>
  <c r="H131" i="24"/>
  <c r="G131" i="24"/>
  <c r="F131" i="24"/>
  <c r="E131" i="24"/>
  <c r="V130" i="24"/>
  <c r="U130" i="24"/>
  <c r="T130" i="24"/>
  <c r="S130" i="24"/>
  <c r="R130" i="24"/>
  <c r="Q130" i="24"/>
  <c r="P130" i="24"/>
  <c r="K130" i="24"/>
  <c r="J130" i="24"/>
  <c r="I130" i="24"/>
  <c r="H130" i="24"/>
  <c r="G130" i="24"/>
  <c r="F130" i="24"/>
  <c r="E130" i="24"/>
  <c r="V129" i="24"/>
  <c r="U129" i="24"/>
  <c r="T129" i="24"/>
  <c r="S129" i="24"/>
  <c r="R129" i="24"/>
  <c r="Q129" i="24"/>
  <c r="P129" i="24"/>
  <c r="K129" i="24"/>
  <c r="J129" i="24"/>
  <c r="I129" i="24"/>
  <c r="H129" i="24"/>
  <c r="G129" i="24"/>
  <c r="F129" i="24"/>
  <c r="E129" i="24"/>
  <c r="V128" i="24"/>
  <c r="U128" i="24"/>
  <c r="T128" i="24"/>
  <c r="S128" i="24"/>
  <c r="R128" i="24"/>
  <c r="Q128" i="24"/>
  <c r="P128" i="24"/>
  <c r="K128" i="24"/>
  <c r="J128" i="24"/>
  <c r="I128" i="24"/>
  <c r="H128" i="24"/>
  <c r="G128" i="24"/>
  <c r="F128" i="24"/>
  <c r="E128" i="24"/>
  <c r="V127" i="24"/>
  <c r="U127" i="24"/>
  <c r="T127" i="24"/>
  <c r="S127" i="24"/>
  <c r="R127" i="24"/>
  <c r="Q127" i="24"/>
  <c r="P127" i="24"/>
  <c r="K127" i="24"/>
  <c r="J127" i="24"/>
  <c r="I127" i="24"/>
  <c r="H127" i="24"/>
  <c r="G127" i="24"/>
  <c r="F127" i="24"/>
  <c r="E127" i="24"/>
  <c r="V126" i="24"/>
  <c r="U126" i="24"/>
  <c r="T126" i="24"/>
  <c r="S126" i="24"/>
  <c r="R126" i="24"/>
  <c r="Q126" i="24"/>
  <c r="P126" i="24"/>
  <c r="K126" i="24"/>
  <c r="J126" i="24"/>
  <c r="I126" i="24"/>
  <c r="H126" i="24"/>
  <c r="G126" i="24"/>
  <c r="F126" i="24"/>
  <c r="E126" i="24"/>
  <c r="V125" i="24"/>
  <c r="U125" i="24"/>
  <c r="T125" i="24"/>
  <c r="S125" i="24"/>
  <c r="R125" i="24"/>
  <c r="Q125" i="24"/>
  <c r="P125" i="24"/>
  <c r="K125" i="24"/>
  <c r="J125" i="24"/>
  <c r="I125" i="24"/>
  <c r="H125" i="24"/>
  <c r="G125" i="24"/>
  <c r="F125" i="24"/>
  <c r="E125" i="24"/>
  <c r="V124" i="24"/>
  <c r="U124" i="24"/>
  <c r="T124" i="24"/>
  <c r="S124" i="24"/>
  <c r="R124" i="24"/>
  <c r="Q124" i="24"/>
  <c r="P124" i="24"/>
  <c r="K124" i="24"/>
  <c r="J124" i="24"/>
  <c r="I124" i="24"/>
  <c r="H124" i="24"/>
  <c r="G124" i="24"/>
  <c r="F124" i="24"/>
  <c r="E124" i="24"/>
  <c r="V123" i="24"/>
  <c r="U123" i="24"/>
  <c r="T123" i="24"/>
  <c r="S123" i="24"/>
  <c r="R123" i="24"/>
  <c r="Q123" i="24"/>
  <c r="P123" i="24"/>
  <c r="K123" i="24"/>
  <c r="J123" i="24"/>
  <c r="I123" i="24"/>
  <c r="H123" i="24"/>
  <c r="G123" i="24"/>
  <c r="F123" i="24"/>
  <c r="E123" i="24"/>
  <c r="V122" i="24"/>
  <c r="U122" i="24"/>
  <c r="T122" i="24"/>
  <c r="S122" i="24"/>
  <c r="R122" i="24"/>
  <c r="Q122" i="24"/>
  <c r="P122" i="24"/>
  <c r="K122" i="24"/>
  <c r="J122" i="24"/>
  <c r="I122" i="24"/>
  <c r="H122" i="24"/>
  <c r="G122" i="24"/>
  <c r="F122" i="24"/>
  <c r="E122" i="24"/>
  <c r="V121" i="24"/>
  <c r="U121" i="24"/>
  <c r="T121" i="24"/>
  <c r="S121" i="24"/>
  <c r="R121" i="24"/>
  <c r="Q121" i="24"/>
  <c r="P121" i="24"/>
  <c r="K121" i="24"/>
  <c r="J121" i="24"/>
  <c r="I121" i="24"/>
  <c r="H121" i="24"/>
  <c r="G121" i="24"/>
  <c r="F121" i="24"/>
  <c r="E121" i="24"/>
  <c r="V120" i="24"/>
  <c r="U120" i="24"/>
  <c r="T120" i="24"/>
  <c r="S120" i="24"/>
  <c r="R120" i="24"/>
  <c r="Q120" i="24"/>
  <c r="P120" i="24"/>
  <c r="K120" i="24"/>
  <c r="J120" i="24"/>
  <c r="I120" i="24"/>
  <c r="H120" i="24"/>
  <c r="G120" i="24"/>
  <c r="F120" i="24"/>
  <c r="E120" i="24"/>
  <c r="V119" i="24"/>
  <c r="U119" i="24"/>
  <c r="T119" i="24"/>
  <c r="S119" i="24"/>
  <c r="R119" i="24"/>
  <c r="Q119" i="24"/>
  <c r="P119" i="24"/>
  <c r="K119" i="24"/>
  <c r="J119" i="24"/>
  <c r="I119" i="24"/>
  <c r="H119" i="24"/>
  <c r="G119" i="24"/>
  <c r="F119" i="24"/>
  <c r="E119" i="24"/>
  <c r="V118" i="24"/>
  <c r="U118" i="24"/>
  <c r="T118" i="24"/>
  <c r="S118" i="24"/>
  <c r="R118" i="24"/>
  <c r="Q118" i="24"/>
  <c r="P118" i="24"/>
  <c r="K118" i="24"/>
  <c r="J118" i="24"/>
  <c r="I118" i="24"/>
  <c r="H118" i="24"/>
  <c r="G118" i="24"/>
  <c r="F118" i="24"/>
  <c r="E118" i="24"/>
  <c r="V117" i="24"/>
  <c r="U117" i="24"/>
  <c r="T117" i="24"/>
  <c r="S117" i="24"/>
  <c r="R117" i="24"/>
  <c r="Q117" i="24"/>
  <c r="P117" i="24"/>
  <c r="K117" i="24"/>
  <c r="J117" i="24"/>
  <c r="I117" i="24"/>
  <c r="H117" i="24"/>
  <c r="G117" i="24"/>
  <c r="F117" i="24"/>
  <c r="E117" i="24"/>
  <c r="V116" i="24"/>
  <c r="U116" i="24"/>
  <c r="T116" i="24"/>
  <c r="S116" i="24"/>
  <c r="R116" i="24"/>
  <c r="Q116" i="24"/>
  <c r="P116" i="24"/>
  <c r="K116" i="24"/>
  <c r="J116" i="24"/>
  <c r="I116" i="24"/>
  <c r="H116" i="24"/>
  <c r="G116" i="24"/>
  <c r="F116" i="24"/>
  <c r="E116" i="24"/>
  <c r="V115" i="24"/>
  <c r="U115" i="24"/>
  <c r="T115" i="24"/>
  <c r="S115" i="24"/>
  <c r="R115" i="24"/>
  <c r="Q115" i="24"/>
  <c r="P115" i="24"/>
  <c r="K115" i="24"/>
  <c r="J115" i="24"/>
  <c r="I115" i="24"/>
  <c r="H115" i="24"/>
  <c r="G115" i="24"/>
  <c r="F115" i="24"/>
  <c r="E115" i="24"/>
  <c r="V114" i="24"/>
  <c r="U114" i="24"/>
  <c r="T114" i="24"/>
  <c r="S114" i="24"/>
  <c r="R114" i="24"/>
  <c r="Q114" i="24"/>
  <c r="P114" i="24"/>
  <c r="K114" i="24"/>
  <c r="J114" i="24"/>
  <c r="I114" i="24"/>
  <c r="H114" i="24"/>
  <c r="G114" i="24"/>
  <c r="F114" i="24"/>
  <c r="E114" i="24"/>
  <c r="V113" i="24"/>
  <c r="U113" i="24"/>
  <c r="T113" i="24"/>
  <c r="S113" i="24"/>
  <c r="R113" i="24"/>
  <c r="Q113" i="24"/>
  <c r="P113" i="24"/>
  <c r="K113" i="24"/>
  <c r="J113" i="24"/>
  <c r="I113" i="24"/>
  <c r="H113" i="24"/>
  <c r="G113" i="24"/>
  <c r="F113" i="24"/>
  <c r="E113" i="24"/>
  <c r="V112" i="24"/>
  <c r="U112" i="24"/>
  <c r="T112" i="24"/>
  <c r="S112" i="24"/>
  <c r="R112" i="24"/>
  <c r="Q112" i="24"/>
  <c r="P112" i="24"/>
  <c r="K112" i="24"/>
  <c r="J112" i="24"/>
  <c r="I112" i="24"/>
  <c r="H112" i="24"/>
  <c r="G112" i="24"/>
  <c r="F112" i="24"/>
  <c r="E112" i="24"/>
  <c r="V111" i="24"/>
  <c r="U111" i="24"/>
  <c r="T111" i="24"/>
  <c r="S111" i="24"/>
  <c r="R111" i="24"/>
  <c r="Q111" i="24"/>
  <c r="P111" i="24"/>
  <c r="K111" i="24"/>
  <c r="J111" i="24"/>
  <c r="I111" i="24"/>
  <c r="H111" i="24"/>
  <c r="G111" i="24"/>
  <c r="F111" i="24"/>
  <c r="E111" i="24"/>
  <c r="V110" i="24"/>
  <c r="U110" i="24"/>
  <c r="T110" i="24"/>
  <c r="S110" i="24"/>
  <c r="R110" i="24"/>
  <c r="Q110" i="24"/>
  <c r="P110" i="24"/>
  <c r="K110" i="24"/>
  <c r="J110" i="24"/>
  <c r="I110" i="24"/>
  <c r="H110" i="24"/>
  <c r="G110" i="24"/>
  <c r="F110" i="24"/>
  <c r="E110" i="24"/>
  <c r="V109" i="24"/>
  <c r="U109" i="24"/>
  <c r="T109" i="24"/>
  <c r="S109" i="24"/>
  <c r="R109" i="24"/>
  <c r="Q109" i="24"/>
  <c r="P109" i="24"/>
  <c r="K109" i="24"/>
  <c r="J109" i="24"/>
  <c r="I109" i="24"/>
  <c r="H109" i="24"/>
  <c r="G109" i="24"/>
  <c r="F109" i="24"/>
  <c r="E109" i="24"/>
  <c r="V108" i="24"/>
  <c r="U108" i="24"/>
  <c r="T108" i="24"/>
  <c r="S108" i="24"/>
  <c r="R108" i="24"/>
  <c r="Q108" i="24"/>
  <c r="P108" i="24"/>
  <c r="K108" i="24"/>
  <c r="J108" i="24"/>
  <c r="I108" i="24"/>
  <c r="H108" i="24"/>
  <c r="G108" i="24"/>
  <c r="F108" i="24"/>
  <c r="E108" i="24"/>
  <c r="V107" i="24"/>
  <c r="U107" i="24"/>
  <c r="T107" i="24"/>
  <c r="S107" i="24"/>
  <c r="R107" i="24"/>
  <c r="Q107" i="24"/>
  <c r="P107" i="24"/>
  <c r="K107" i="24"/>
  <c r="J107" i="24"/>
  <c r="I107" i="24"/>
  <c r="H107" i="24"/>
  <c r="G107" i="24"/>
  <c r="F107" i="24"/>
  <c r="E107" i="24"/>
  <c r="V106" i="24"/>
  <c r="U106" i="24"/>
  <c r="T106" i="24"/>
  <c r="S106" i="24"/>
  <c r="R106" i="24"/>
  <c r="Q106" i="24"/>
  <c r="P106" i="24"/>
  <c r="K106" i="24"/>
  <c r="J106" i="24"/>
  <c r="I106" i="24"/>
  <c r="H106" i="24"/>
  <c r="G106" i="24"/>
  <c r="F106" i="24"/>
  <c r="E106" i="24"/>
  <c r="V105" i="24"/>
  <c r="U105" i="24"/>
  <c r="T105" i="24"/>
  <c r="S105" i="24"/>
  <c r="R105" i="24"/>
  <c r="Q105" i="24"/>
  <c r="P105" i="24"/>
  <c r="K105" i="24"/>
  <c r="J105" i="24"/>
  <c r="I105" i="24"/>
  <c r="H105" i="24"/>
  <c r="G105" i="24"/>
  <c r="F105" i="24"/>
  <c r="E105" i="24"/>
  <c r="V104" i="24"/>
  <c r="U104" i="24"/>
  <c r="T104" i="24"/>
  <c r="S104" i="24"/>
  <c r="R104" i="24"/>
  <c r="Q104" i="24"/>
  <c r="P104" i="24"/>
  <c r="K104" i="24"/>
  <c r="J104" i="24"/>
  <c r="I104" i="24"/>
  <c r="H104" i="24"/>
  <c r="G104" i="24"/>
  <c r="F104" i="24"/>
  <c r="E104" i="24"/>
  <c r="V103" i="24"/>
  <c r="U103" i="24"/>
  <c r="T103" i="24"/>
  <c r="S103" i="24"/>
  <c r="R103" i="24"/>
  <c r="Q103" i="24"/>
  <c r="P103" i="24"/>
  <c r="K103" i="24"/>
  <c r="J103" i="24"/>
  <c r="I103" i="24"/>
  <c r="H103" i="24"/>
  <c r="G103" i="24"/>
  <c r="F103" i="24"/>
  <c r="E103" i="24"/>
  <c r="V102" i="24"/>
  <c r="U102" i="24"/>
  <c r="T102" i="24"/>
  <c r="S102" i="24"/>
  <c r="R102" i="24"/>
  <c r="Q102" i="24"/>
  <c r="P102" i="24"/>
  <c r="K102" i="24"/>
  <c r="J102" i="24"/>
  <c r="I102" i="24"/>
  <c r="H102" i="24"/>
  <c r="G102" i="24"/>
  <c r="F102" i="24"/>
  <c r="E102" i="24"/>
  <c r="V101" i="24"/>
  <c r="U101" i="24"/>
  <c r="T101" i="24"/>
  <c r="S101" i="24"/>
  <c r="R101" i="24"/>
  <c r="Q101" i="24"/>
  <c r="P101" i="24"/>
  <c r="K101" i="24"/>
  <c r="J101" i="24"/>
  <c r="I101" i="24"/>
  <c r="H101" i="24"/>
  <c r="G101" i="24"/>
  <c r="F101" i="24"/>
  <c r="E101" i="24"/>
  <c r="V100" i="24"/>
  <c r="U100" i="24"/>
  <c r="T100" i="24"/>
  <c r="S100" i="24"/>
  <c r="R100" i="24"/>
  <c r="Q100" i="24"/>
  <c r="P100" i="24"/>
  <c r="K100" i="24"/>
  <c r="J100" i="24"/>
  <c r="I100" i="24"/>
  <c r="H100" i="24"/>
  <c r="G100" i="24"/>
  <c r="F100" i="24"/>
  <c r="E100" i="24"/>
  <c r="V99" i="24"/>
  <c r="U99" i="24"/>
  <c r="T99" i="24"/>
  <c r="S99" i="24"/>
  <c r="R99" i="24"/>
  <c r="Q99" i="24"/>
  <c r="P99" i="24"/>
  <c r="K99" i="24"/>
  <c r="J99" i="24"/>
  <c r="I99" i="24"/>
  <c r="H99" i="24"/>
  <c r="G99" i="24"/>
  <c r="F99" i="24"/>
  <c r="E99" i="24"/>
  <c r="V98" i="24"/>
  <c r="U98" i="24"/>
  <c r="T98" i="24"/>
  <c r="S98" i="24"/>
  <c r="R98" i="24"/>
  <c r="Q98" i="24"/>
  <c r="P98" i="24"/>
  <c r="K98" i="24"/>
  <c r="J98" i="24"/>
  <c r="I98" i="24"/>
  <c r="H98" i="24"/>
  <c r="G98" i="24"/>
  <c r="F98" i="24"/>
  <c r="E98" i="24"/>
  <c r="V97" i="24"/>
  <c r="U97" i="24"/>
  <c r="T97" i="24"/>
  <c r="S97" i="24"/>
  <c r="R97" i="24"/>
  <c r="Q97" i="24"/>
  <c r="P97" i="24"/>
  <c r="K97" i="24"/>
  <c r="J97" i="24"/>
  <c r="I97" i="24"/>
  <c r="H97" i="24"/>
  <c r="G97" i="24"/>
  <c r="F97" i="24"/>
  <c r="E97" i="24"/>
  <c r="V96" i="24"/>
  <c r="U96" i="24"/>
  <c r="T96" i="24"/>
  <c r="S96" i="24"/>
  <c r="R96" i="24"/>
  <c r="Q96" i="24"/>
  <c r="P96" i="24"/>
  <c r="K96" i="24"/>
  <c r="J96" i="24"/>
  <c r="I96" i="24"/>
  <c r="H96" i="24"/>
  <c r="G96" i="24"/>
  <c r="F96" i="24"/>
  <c r="E96" i="24"/>
  <c r="V95" i="24"/>
  <c r="U95" i="24"/>
  <c r="T95" i="24"/>
  <c r="S95" i="24"/>
  <c r="R95" i="24"/>
  <c r="Q95" i="24"/>
  <c r="P95" i="24"/>
  <c r="K95" i="24"/>
  <c r="J95" i="24"/>
  <c r="I95" i="24"/>
  <c r="H95" i="24"/>
  <c r="G95" i="24"/>
  <c r="F95" i="24"/>
  <c r="E95" i="24"/>
  <c r="V94" i="24"/>
  <c r="U94" i="24"/>
  <c r="T94" i="24"/>
  <c r="S94" i="24"/>
  <c r="R94" i="24"/>
  <c r="Q94" i="24"/>
  <c r="P94" i="24"/>
  <c r="K94" i="24"/>
  <c r="J94" i="24"/>
  <c r="I94" i="24"/>
  <c r="H94" i="24"/>
  <c r="G94" i="24"/>
  <c r="F94" i="24"/>
  <c r="E94" i="24"/>
  <c r="V93" i="24"/>
  <c r="U93" i="24"/>
  <c r="T93" i="24"/>
  <c r="S93" i="24"/>
  <c r="R93" i="24"/>
  <c r="Q93" i="24"/>
  <c r="P93" i="24"/>
  <c r="K93" i="24"/>
  <c r="J93" i="24"/>
  <c r="I93" i="24"/>
  <c r="H93" i="24"/>
  <c r="G93" i="24"/>
  <c r="F93" i="24"/>
  <c r="E93" i="24"/>
  <c r="V92" i="24"/>
  <c r="U92" i="24"/>
  <c r="T92" i="24"/>
  <c r="S92" i="24"/>
  <c r="R92" i="24"/>
  <c r="Q92" i="24"/>
  <c r="P92" i="24"/>
  <c r="K92" i="24"/>
  <c r="J92" i="24"/>
  <c r="I92" i="24"/>
  <c r="H92" i="24"/>
  <c r="G92" i="24"/>
  <c r="F92" i="24"/>
  <c r="E92" i="24"/>
  <c r="V91" i="24"/>
  <c r="U91" i="24"/>
  <c r="T91" i="24"/>
  <c r="S91" i="24"/>
  <c r="R91" i="24"/>
  <c r="Q91" i="24"/>
  <c r="P91" i="24"/>
  <c r="K91" i="24"/>
  <c r="J91" i="24"/>
  <c r="I91" i="24"/>
  <c r="H91" i="24"/>
  <c r="G91" i="24"/>
  <c r="F91" i="24"/>
  <c r="E91" i="24"/>
  <c r="V90" i="24"/>
  <c r="U90" i="24"/>
  <c r="T90" i="24"/>
  <c r="S90" i="24"/>
  <c r="R90" i="24"/>
  <c r="Q90" i="24"/>
  <c r="P90" i="24"/>
  <c r="K90" i="24"/>
  <c r="J90" i="24"/>
  <c r="I90" i="24"/>
  <c r="H90" i="24"/>
  <c r="G90" i="24"/>
  <c r="F90" i="24"/>
  <c r="E90" i="24"/>
  <c r="V89" i="24"/>
  <c r="U89" i="24"/>
  <c r="T89" i="24"/>
  <c r="S89" i="24"/>
  <c r="R89" i="24"/>
  <c r="Q89" i="24"/>
  <c r="P89" i="24"/>
  <c r="K89" i="24"/>
  <c r="J89" i="24"/>
  <c r="I89" i="24"/>
  <c r="H89" i="24"/>
  <c r="G89" i="24"/>
  <c r="F89" i="24"/>
  <c r="E89" i="24"/>
  <c r="V88" i="24"/>
  <c r="U88" i="24"/>
  <c r="T88" i="24"/>
  <c r="S88" i="24"/>
  <c r="R88" i="24"/>
  <c r="Q88" i="24"/>
  <c r="P88" i="24"/>
  <c r="K88" i="24"/>
  <c r="J88" i="24"/>
  <c r="I88" i="24"/>
  <c r="H88" i="24"/>
  <c r="G88" i="24"/>
  <c r="F88" i="24"/>
  <c r="E88" i="24"/>
  <c r="V87" i="24"/>
  <c r="U87" i="24"/>
  <c r="T87" i="24"/>
  <c r="S87" i="24"/>
  <c r="R87" i="24"/>
  <c r="Q87" i="24"/>
  <c r="P87" i="24"/>
  <c r="K87" i="24"/>
  <c r="J87" i="24"/>
  <c r="I87" i="24"/>
  <c r="H87" i="24"/>
  <c r="G87" i="24"/>
  <c r="F87" i="24"/>
  <c r="E87" i="24"/>
  <c r="V86" i="24"/>
  <c r="U86" i="24"/>
  <c r="T86" i="24"/>
  <c r="S86" i="24"/>
  <c r="R86" i="24"/>
  <c r="Q86" i="24"/>
  <c r="P86" i="24"/>
  <c r="K86" i="24"/>
  <c r="J86" i="24"/>
  <c r="I86" i="24"/>
  <c r="H86" i="24"/>
  <c r="G86" i="24"/>
  <c r="F86" i="24"/>
  <c r="E86" i="24"/>
  <c r="V85" i="24"/>
  <c r="U85" i="24"/>
  <c r="T85" i="24"/>
  <c r="S85" i="24"/>
  <c r="R85" i="24"/>
  <c r="Q85" i="24"/>
  <c r="P85" i="24"/>
  <c r="K85" i="24"/>
  <c r="J85" i="24"/>
  <c r="I85" i="24"/>
  <c r="H85" i="24"/>
  <c r="G85" i="24"/>
  <c r="F85" i="24"/>
  <c r="E85" i="24"/>
  <c r="V84" i="24"/>
  <c r="U84" i="24"/>
  <c r="T84" i="24"/>
  <c r="S84" i="24"/>
  <c r="R84" i="24"/>
  <c r="Q84" i="24"/>
  <c r="P84" i="24"/>
  <c r="K84" i="24"/>
  <c r="J84" i="24"/>
  <c r="I84" i="24"/>
  <c r="H84" i="24"/>
  <c r="G84" i="24"/>
  <c r="F84" i="24"/>
  <c r="E84" i="24"/>
  <c r="V83" i="24"/>
  <c r="U83" i="24"/>
  <c r="T83" i="24"/>
  <c r="S83" i="24"/>
  <c r="R83" i="24"/>
  <c r="Q83" i="24"/>
  <c r="P83" i="24"/>
  <c r="K83" i="24"/>
  <c r="J83" i="24"/>
  <c r="I83" i="24"/>
  <c r="H83" i="24"/>
  <c r="G83" i="24"/>
  <c r="F83" i="24"/>
  <c r="E83" i="24"/>
  <c r="V82" i="24"/>
  <c r="U82" i="24"/>
  <c r="T82" i="24"/>
  <c r="S82" i="24"/>
  <c r="R82" i="24"/>
  <c r="Q82" i="24"/>
  <c r="P82" i="24"/>
  <c r="K82" i="24"/>
  <c r="J82" i="24"/>
  <c r="I82" i="24"/>
  <c r="H82" i="24"/>
  <c r="G82" i="24"/>
  <c r="F82" i="24"/>
  <c r="E82" i="24"/>
  <c r="V81" i="24"/>
  <c r="U81" i="24"/>
  <c r="T81" i="24"/>
  <c r="S81" i="24"/>
  <c r="R81" i="24"/>
  <c r="Q81" i="24"/>
  <c r="P81" i="24"/>
  <c r="K81" i="24"/>
  <c r="J81" i="24"/>
  <c r="I81" i="24"/>
  <c r="H81" i="24"/>
  <c r="G81" i="24"/>
  <c r="F81" i="24"/>
  <c r="E81" i="24"/>
  <c r="V80" i="24"/>
  <c r="U80" i="24"/>
  <c r="T80" i="24"/>
  <c r="S80" i="24"/>
  <c r="R80" i="24"/>
  <c r="Q80" i="24"/>
  <c r="P80" i="24"/>
  <c r="K80" i="24"/>
  <c r="J80" i="24"/>
  <c r="I80" i="24"/>
  <c r="H80" i="24"/>
  <c r="G80" i="24"/>
  <c r="F80" i="24"/>
  <c r="E80" i="24"/>
  <c r="V79" i="24"/>
  <c r="U79" i="24"/>
  <c r="T79" i="24"/>
  <c r="S79" i="24"/>
  <c r="R79" i="24"/>
  <c r="Q79" i="24"/>
  <c r="P79" i="24"/>
  <c r="K79" i="24"/>
  <c r="J79" i="24"/>
  <c r="I79" i="24"/>
  <c r="H79" i="24"/>
  <c r="G79" i="24"/>
  <c r="F79" i="24"/>
  <c r="E79" i="24"/>
  <c r="V78" i="24"/>
  <c r="U78" i="24"/>
  <c r="T78" i="24"/>
  <c r="S78" i="24"/>
  <c r="R78" i="24"/>
  <c r="Q78" i="24"/>
  <c r="P78" i="24"/>
  <c r="K78" i="24"/>
  <c r="J78" i="24"/>
  <c r="I78" i="24"/>
  <c r="H78" i="24"/>
  <c r="G78" i="24"/>
  <c r="F78" i="24"/>
  <c r="E78" i="24"/>
  <c r="V77" i="24"/>
  <c r="U77" i="24"/>
  <c r="T77" i="24"/>
  <c r="S77" i="24"/>
  <c r="R77" i="24"/>
  <c r="Q77" i="24"/>
  <c r="P77" i="24"/>
  <c r="K77" i="24"/>
  <c r="J77" i="24"/>
  <c r="I77" i="24"/>
  <c r="H77" i="24"/>
  <c r="G77" i="24"/>
  <c r="F77" i="24"/>
  <c r="E77" i="24"/>
  <c r="V76" i="24"/>
  <c r="U76" i="24"/>
  <c r="T76" i="24"/>
  <c r="S76" i="24"/>
  <c r="R76" i="24"/>
  <c r="Q76" i="24"/>
  <c r="P76" i="24"/>
  <c r="K76" i="24"/>
  <c r="J76" i="24"/>
  <c r="I76" i="24"/>
  <c r="H76" i="24"/>
  <c r="G76" i="24"/>
  <c r="F76" i="24"/>
  <c r="E76" i="24"/>
  <c r="V75" i="24"/>
  <c r="U75" i="24"/>
  <c r="T75" i="24"/>
  <c r="S75" i="24"/>
  <c r="R75" i="24"/>
  <c r="Q75" i="24"/>
  <c r="P75" i="24"/>
  <c r="K75" i="24"/>
  <c r="J75" i="24"/>
  <c r="I75" i="24"/>
  <c r="H75" i="24"/>
  <c r="G75" i="24"/>
  <c r="F75" i="24"/>
  <c r="E75" i="24"/>
  <c r="V74" i="24"/>
  <c r="U74" i="24"/>
  <c r="T74" i="24"/>
  <c r="S74" i="24"/>
  <c r="R74" i="24"/>
  <c r="Q74" i="24"/>
  <c r="P74" i="24"/>
  <c r="K74" i="24"/>
  <c r="J74" i="24"/>
  <c r="I74" i="24"/>
  <c r="H74" i="24"/>
  <c r="G74" i="24"/>
  <c r="F74" i="24"/>
  <c r="E74" i="24"/>
  <c r="V73" i="24"/>
  <c r="U73" i="24"/>
  <c r="T73" i="24"/>
  <c r="S73" i="24"/>
  <c r="R73" i="24"/>
  <c r="Q73" i="24"/>
  <c r="P73" i="24"/>
  <c r="K73" i="24"/>
  <c r="J73" i="24"/>
  <c r="I73" i="24"/>
  <c r="H73" i="24"/>
  <c r="G73" i="24"/>
  <c r="F73" i="24"/>
  <c r="E73" i="24"/>
  <c r="V72" i="24"/>
  <c r="U72" i="24"/>
  <c r="T72" i="24"/>
  <c r="S72" i="24"/>
  <c r="R72" i="24"/>
  <c r="Q72" i="24"/>
  <c r="P72" i="24"/>
  <c r="K72" i="24"/>
  <c r="J72" i="24"/>
  <c r="I72" i="24"/>
  <c r="H72" i="24"/>
  <c r="G72" i="24"/>
  <c r="F72" i="24"/>
  <c r="E72" i="24"/>
  <c r="V71" i="24"/>
  <c r="U71" i="24"/>
  <c r="T71" i="24"/>
  <c r="S71" i="24"/>
  <c r="R71" i="24"/>
  <c r="Q71" i="24"/>
  <c r="P71" i="24"/>
  <c r="K71" i="24"/>
  <c r="J71" i="24"/>
  <c r="I71" i="24"/>
  <c r="H71" i="24"/>
  <c r="G71" i="24"/>
  <c r="F71" i="24"/>
  <c r="E71" i="24"/>
  <c r="V70" i="24"/>
  <c r="U70" i="24"/>
  <c r="T70" i="24"/>
  <c r="S70" i="24"/>
  <c r="R70" i="24"/>
  <c r="Q70" i="24"/>
  <c r="P70" i="24"/>
  <c r="K70" i="24"/>
  <c r="J70" i="24"/>
  <c r="I70" i="24"/>
  <c r="H70" i="24"/>
  <c r="G70" i="24"/>
  <c r="F70" i="24"/>
  <c r="E70" i="24"/>
  <c r="V69" i="24"/>
  <c r="U69" i="24"/>
  <c r="T69" i="24"/>
  <c r="S69" i="24"/>
  <c r="R69" i="24"/>
  <c r="Q69" i="24"/>
  <c r="P69" i="24"/>
  <c r="K69" i="24"/>
  <c r="J69" i="24"/>
  <c r="I69" i="24"/>
  <c r="H69" i="24"/>
  <c r="G69" i="24"/>
  <c r="F69" i="24"/>
  <c r="E69" i="24"/>
  <c r="V68" i="24"/>
  <c r="U68" i="24"/>
  <c r="T68" i="24"/>
  <c r="S68" i="24"/>
  <c r="R68" i="24"/>
  <c r="Q68" i="24"/>
  <c r="P68" i="24"/>
  <c r="K68" i="24"/>
  <c r="J68" i="24"/>
  <c r="I68" i="24"/>
  <c r="H68" i="24"/>
  <c r="G68" i="24"/>
  <c r="F68" i="24"/>
  <c r="E68" i="24"/>
  <c r="V67" i="24"/>
  <c r="U67" i="24"/>
  <c r="T67" i="24"/>
  <c r="S67" i="24"/>
  <c r="R67" i="24"/>
  <c r="Q67" i="24"/>
  <c r="P67" i="24"/>
  <c r="K67" i="24"/>
  <c r="J67" i="24"/>
  <c r="I67" i="24"/>
  <c r="H67" i="24"/>
  <c r="G67" i="24"/>
  <c r="F67" i="24"/>
  <c r="E67" i="24"/>
  <c r="V66" i="24"/>
  <c r="U66" i="24"/>
  <c r="T66" i="24"/>
  <c r="S66" i="24"/>
  <c r="R66" i="24"/>
  <c r="Q66" i="24"/>
  <c r="P66" i="24"/>
  <c r="K66" i="24"/>
  <c r="J66" i="24"/>
  <c r="I66" i="24"/>
  <c r="H66" i="24"/>
  <c r="G66" i="24"/>
  <c r="F66" i="24"/>
  <c r="E66" i="24"/>
  <c r="V65" i="24"/>
  <c r="U65" i="24"/>
  <c r="T65" i="24"/>
  <c r="S65" i="24"/>
  <c r="R65" i="24"/>
  <c r="Q65" i="24"/>
  <c r="P65" i="24"/>
  <c r="K65" i="24"/>
  <c r="J65" i="24"/>
  <c r="I65" i="24"/>
  <c r="H65" i="24"/>
  <c r="G65" i="24"/>
  <c r="F65" i="24"/>
  <c r="E65" i="24"/>
  <c r="V64" i="24"/>
  <c r="U64" i="24"/>
  <c r="T64" i="24"/>
  <c r="S64" i="24"/>
  <c r="R64" i="24"/>
  <c r="Q64" i="24"/>
  <c r="P64" i="24"/>
  <c r="K64" i="24"/>
  <c r="J64" i="24"/>
  <c r="I64" i="24"/>
  <c r="H64" i="24"/>
  <c r="G64" i="24"/>
  <c r="F64" i="24"/>
  <c r="E64" i="24"/>
  <c r="V63" i="24"/>
  <c r="U63" i="24"/>
  <c r="T63" i="24"/>
  <c r="S63" i="24"/>
  <c r="R63" i="24"/>
  <c r="Q63" i="24"/>
  <c r="P63" i="24"/>
  <c r="K63" i="24"/>
  <c r="J63" i="24"/>
  <c r="I63" i="24"/>
  <c r="H63" i="24"/>
  <c r="G63" i="24"/>
  <c r="F63" i="24"/>
  <c r="E63" i="24"/>
  <c r="V62" i="24"/>
  <c r="U62" i="24"/>
  <c r="T62" i="24"/>
  <c r="S62" i="24"/>
  <c r="R62" i="24"/>
  <c r="Q62" i="24"/>
  <c r="P62" i="24"/>
  <c r="K62" i="24"/>
  <c r="J62" i="24"/>
  <c r="I62" i="24"/>
  <c r="H62" i="24"/>
  <c r="G62" i="24"/>
  <c r="F62" i="24"/>
  <c r="E62" i="24"/>
  <c r="V61" i="24"/>
  <c r="U61" i="24"/>
  <c r="T61" i="24"/>
  <c r="S61" i="24"/>
  <c r="R61" i="24"/>
  <c r="Q61" i="24"/>
  <c r="P61" i="24"/>
  <c r="K61" i="24"/>
  <c r="J61" i="24"/>
  <c r="I61" i="24"/>
  <c r="H61" i="24"/>
  <c r="G61" i="24"/>
  <c r="F61" i="24"/>
  <c r="E61" i="24"/>
  <c r="V60" i="24"/>
  <c r="U60" i="24"/>
  <c r="T60" i="24"/>
  <c r="S60" i="24"/>
  <c r="R60" i="24"/>
  <c r="Q60" i="24"/>
  <c r="P60" i="24"/>
  <c r="K60" i="24"/>
  <c r="J60" i="24"/>
  <c r="I60" i="24"/>
  <c r="H60" i="24"/>
  <c r="G60" i="24"/>
  <c r="F60" i="24"/>
  <c r="E60" i="24"/>
  <c r="V59" i="24"/>
  <c r="U59" i="24"/>
  <c r="T59" i="24"/>
  <c r="S59" i="24"/>
  <c r="R59" i="24"/>
  <c r="Q59" i="24"/>
  <c r="P59" i="24"/>
  <c r="K59" i="24"/>
  <c r="J59" i="24"/>
  <c r="I59" i="24"/>
  <c r="H59" i="24"/>
  <c r="G59" i="24"/>
  <c r="F59" i="24"/>
  <c r="E59" i="24"/>
  <c r="V58" i="24"/>
  <c r="U58" i="24"/>
  <c r="T58" i="24"/>
  <c r="S58" i="24"/>
  <c r="R58" i="24"/>
  <c r="Q58" i="24"/>
  <c r="P58" i="24"/>
  <c r="K58" i="24"/>
  <c r="J58" i="24"/>
  <c r="I58" i="24"/>
  <c r="H58" i="24"/>
  <c r="G58" i="24"/>
  <c r="F58" i="24"/>
  <c r="E58" i="24"/>
  <c r="V57" i="24"/>
  <c r="U57" i="24"/>
  <c r="T57" i="24"/>
  <c r="S57" i="24"/>
  <c r="R57" i="24"/>
  <c r="Q57" i="24"/>
  <c r="P57" i="24"/>
  <c r="K57" i="24"/>
  <c r="J57" i="24"/>
  <c r="I57" i="24"/>
  <c r="H57" i="24"/>
  <c r="G57" i="24"/>
  <c r="F57" i="24"/>
  <c r="E57" i="24"/>
  <c r="V56" i="24"/>
  <c r="U56" i="24"/>
  <c r="T56" i="24"/>
  <c r="S56" i="24"/>
  <c r="R56" i="24"/>
  <c r="Q56" i="24"/>
  <c r="P56" i="24"/>
  <c r="K56" i="24"/>
  <c r="J56" i="24"/>
  <c r="I56" i="24"/>
  <c r="H56" i="24"/>
  <c r="G56" i="24"/>
  <c r="F56" i="24"/>
  <c r="E56" i="24"/>
  <c r="V55" i="24"/>
  <c r="U55" i="24"/>
  <c r="T55" i="24"/>
  <c r="S55" i="24"/>
  <c r="R55" i="24"/>
  <c r="Q55" i="24"/>
  <c r="P55" i="24"/>
  <c r="K55" i="24"/>
  <c r="J55" i="24"/>
  <c r="I55" i="24"/>
  <c r="H55" i="24"/>
  <c r="G55" i="24"/>
  <c r="F55" i="24"/>
  <c r="E55" i="24"/>
  <c r="V54" i="24"/>
  <c r="U54" i="24"/>
  <c r="T54" i="24"/>
  <c r="S54" i="24"/>
  <c r="R54" i="24"/>
  <c r="Q54" i="24"/>
  <c r="P54" i="24"/>
  <c r="K54" i="24"/>
  <c r="J54" i="24"/>
  <c r="I54" i="24"/>
  <c r="H54" i="24"/>
  <c r="G54" i="24"/>
  <c r="F54" i="24"/>
  <c r="E54" i="24"/>
  <c r="V53" i="24"/>
  <c r="U53" i="24"/>
  <c r="T53" i="24"/>
  <c r="S53" i="24"/>
  <c r="R53" i="24"/>
  <c r="Q53" i="24"/>
  <c r="P53" i="24"/>
  <c r="K53" i="24"/>
  <c r="J53" i="24"/>
  <c r="I53" i="24"/>
  <c r="H53" i="24"/>
  <c r="G53" i="24"/>
  <c r="F53" i="24"/>
  <c r="E53" i="24"/>
  <c r="V52" i="24"/>
  <c r="U52" i="24"/>
  <c r="T52" i="24"/>
  <c r="S52" i="24"/>
  <c r="R52" i="24"/>
  <c r="Q52" i="24"/>
  <c r="P52" i="24"/>
  <c r="K52" i="24"/>
  <c r="J52" i="24"/>
  <c r="I52" i="24"/>
  <c r="H52" i="24"/>
  <c r="G52" i="24"/>
  <c r="F52" i="24"/>
  <c r="E52" i="24"/>
  <c r="V51" i="24"/>
  <c r="U51" i="24"/>
  <c r="T51" i="24"/>
  <c r="S51" i="24"/>
  <c r="R51" i="24"/>
  <c r="Q51" i="24"/>
  <c r="P51" i="24"/>
  <c r="K51" i="24"/>
  <c r="J51" i="24"/>
  <c r="I51" i="24"/>
  <c r="H51" i="24"/>
  <c r="G51" i="24"/>
  <c r="F51" i="24"/>
  <c r="E51" i="24"/>
  <c r="V50" i="24"/>
  <c r="U50" i="24"/>
  <c r="T50" i="24"/>
  <c r="S50" i="24"/>
  <c r="R50" i="24"/>
  <c r="Q50" i="24"/>
  <c r="P50" i="24"/>
  <c r="K50" i="24"/>
  <c r="J50" i="24"/>
  <c r="I50" i="24"/>
  <c r="H50" i="24"/>
  <c r="G50" i="24"/>
  <c r="F50" i="24"/>
  <c r="E50" i="24"/>
  <c r="V49" i="24"/>
  <c r="U49" i="24"/>
  <c r="T49" i="24"/>
  <c r="S49" i="24"/>
  <c r="R49" i="24"/>
  <c r="Q49" i="24"/>
  <c r="P49" i="24"/>
  <c r="K49" i="24"/>
  <c r="J49" i="24"/>
  <c r="I49" i="24"/>
  <c r="H49" i="24"/>
  <c r="G49" i="24"/>
  <c r="F49" i="24"/>
  <c r="E49" i="24"/>
  <c r="V48" i="24"/>
  <c r="U48" i="24"/>
  <c r="T48" i="24"/>
  <c r="S48" i="24"/>
  <c r="R48" i="24"/>
  <c r="Q48" i="24"/>
  <c r="P48" i="24"/>
  <c r="K48" i="24"/>
  <c r="J48" i="24"/>
  <c r="I48" i="24"/>
  <c r="H48" i="24"/>
  <c r="G48" i="24"/>
  <c r="F48" i="24"/>
  <c r="E48" i="24"/>
  <c r="V47" i="24"/>
  <c r="U47" i="24"/>
  <c r="T47" i="24"/>
  <c r="S47" i="24"/>
  <c r="R47" i="24"/>
  <c r="Q47" i="24"/>
  <c r="P47" i="24"/>
  <c r="K47" i="24"/>
  <c r="J47" i="24"/>
  <c r="I47" i="24"/>
  <c r="H47" i="24"/>
  <c r="G47" i="24"/>
  <c r="F47" i="24"/>
  <c r="E47" i="24"/>
  <c r="V46" i="24"/>
  <c r="U46" i="24"/>
  <c r="T46" i="24"/>
  <c r="S46" i="24"/>
  <c r="R46" i="24"/>
  <c r="Q46" i="24"/>
  <c r="P46" i="24"/>
  <c r="K46" i="24"/>
  <c r="J46" i="24"/>
  <c r="I46" i="24"/>
  <c r="H46" i="24"/>
  <c r="G46" i="24"/>
  <c r="F46" i="24"/>
  <c r="E46" i="24"/>
  <c r="V45" i="24"/>
  <c r="U45" i="24"/>
  <c r="T45" i="24"/>
  <c r="S45" i="24"/>
  <c r="R45" i="24"/>
  <c r="Q45" i="24"/>
  <c r="P45" i="24"/>
  <c r="K45" i="24"/>
  <c r="J45" i="24"/>
  <c r="I45" i="24"/>
  <c r="H45" i="24"/>
  <c r="G45" i="24"/>
  <c r="F45" i="24"/>
  <c r="E45" i="24"/>
  <c r="V44" i="24"/>
  <c r="U44" i="24"/>
  <c r="T44" i="24"/>
  <c r="S44" i="24"/>
  <c r="R44" i="24"/>
  <c r="Q44" i="24"/>
  <c r="P44" i="24"/>
  <c r="K44" i="24"/>
  <c r="J44" i="24"/>
  <c r="I44" i="24"/>
  <c r="H44" i="24"/>
  <c r="G44" i="24"/>
  <c r="F44" i="24"/>
  <c r="E44" i="24"/>
  <c r="V43" i="24"/>
  <c r="U43" i="24"/>
  <c r="T43" i="24"/>
  <c r="S43" i="24"/>
  <c r="R43" i="24"/>
  <c r="Q43" i="24"/>
  <c r="P43" i="24"/>
  <c r="K43" i="24"/>
  <c r="J43" i="24"/>
  <c r="I43" i="24"/>
  <c r="H43" i="24"/>
  <c r="G43" i="24"/>
  <c r="F43" i="24"/>
  <c r="E43" i="24"/>
  <c r="V42" i="24"/>
  <c r="U42" i="24"/>
  <c r="T42" i="24"/>
  <c r="S42" i="24"/>
  <c r="R42" i="24"/>
  <c r="Q42" i="24"/>
  <c r="P42" i="24"/>
  <c r="K42" i="24"/>
  <c r="J42" i="24"/>
  <c r="I42" i="24"/>
  <c r="H42" i="24"/>
  <c r="G42" i="24"/>
  <c r="F42" i="24"/>
  <c r="E42" i="24"/>
  <c r="V41" i="24"/>
  <c r="U41" i="24"/>
  <c r="T41" i="24"/>
  <c r="S41" i="24"/>
  <c r="R41" i="24"/>
  <c r="Q41" i="24"/>
  <c r="P41" i="24"/>
  <c r="K41" i="24"/>
  <c r="J41" i="24"/>
  <c r="I41" i="24"/>
  <c r="H41" i="24"/>
  <c r="G41" i="24"/>
  <c r="F41" i="24"/>
  <c r="E41" i="24"/>
  <c r="V40" i="24"/>
  <c r="U40" i="24"/>
  <c r="T40" i="24"/>
  <c r="S40" i="24"/>
  <c r="R40" i="24"/>
  <c r="Q40" i="24"/>
  <c r="P40" i="24"/>
  <c r="K40" i="24"/>
  <c r="J40" i="24"/>
  <c r="I40" i="24"/>
  <c r="H40" i="24"/>
  <c r="G40" i="24"/>
  <c r="F40" i="24"/>
  <c r="E40" i="24"/>
  <c r="V39" i="24"/>
  <c r="U39" i="24"/>
  <c r="T39" i="24"/>
  <c r="S39" i="24"/>
  <c r="R39" i="24"/>
  <c r="Q39" i="24"/>
  <c r="P39" i="24"/>
  <c r="K39" i="24"/>
  <c r="J39" i="24"/>
  <c r="I39" i="24"/>
  <c r="H39" i="24"/>
  <c r="G39" i="24"/>
  <c r="F39" i="24"/>
  <c r="E39" i="24"/>
  <c r="V38" i="24"/>
  <c r="U38" i="24"/>
  <c r="T38" i="24"/>
  <c r="S38" i="24"/>
  <c r="R38" i="24"/>
  <c r="Q38" i="24"/>
  <c r="P38" i="24"/>
  <c r="K38" i="24"/>
  <c r="J38" i="24"/>
  <c r="I38" i="24"/>
  <c r="H38" i="24"/>
  <c r="G38" i="24"/>
  <c r="F38" i="24"/>
  <c r="E38" i="24"/>
  <c r="V37" i="24"/>
  <c r="U37" i="24"/>
  <c r="T37" i="24"/>
  <c r="S37" i="24"/>
  <c r="R37" i="24"/>
  <c r="Q37" i="24"/>
  <c r="P37" i="24"/>
  <c r="K37" i="24"/>
  <c r="J37" i="24"/>
  <c r="I37" i="24"/>
  <c r="H37" i="24"/>
  <c r="G37" i="24"/>
  <c r="F37" i="24"/>
  <c r="E37" i="24"/>
  <c r="V36" i="24"/>
  <c r="U36" i="24"/>
  <c r="T36" i="24"/>
  <c r="S36" i="24"/>
  <c r="R36" i="24"/>
  <c r="Q36" i="24"/>
  <c r="P36" i="24"/>
  <c r="K36" i="24"/>
  <c r="J36" i="24"/>
  <c r="I36" i="24"/>
  <c r="H36" i="24"/>
  <c r="G36" i="24"/>
  <c r="F36" i="24"/>
  <c r="E36" i="24"/>
  <c r="V35" i="24"/>
  <c r="U35" i="24"/>
  <c r="T35" i="24"/>
  <c r="S35" i="24"/>
  <c r="R35" i="24"/>
  <c r="Q35" i="24"/>
  <c r="P35" i="24"/>
  <c r="K35" i="24"/>
  <c r="J35" i="24"/>
  <c r="I35" i="24"/>
  <c r="H35" i="24"/>
  <c r="G35" i="24"/>
  <c r="F35" i="24"/>
  <c r="E35" i="24"/>
  <c r="V34" i="24"/>
  <c r="U34" i="24"/>
  <c r="T34" i="24"/>
  <c r="S34" i="24"/>
  <c r="R34" i="24"/>
  <c r="Q34" i="24"/>
  <c r="P34" i="24"/>
  <c r="K34" i="24"/>
  <c r="J34" i="24"/>
  <c r="I34" i="24"/>
  <c r="H34" i="24"/>
  <c r="G34" i="24"/>
  <c r="F34" i="24"/>
  <c r="E34" i="24"/>
  <c r="V33" i="24"/>
  <c r="U33" i="24"/>
  <c r="T33" i="24"/>
  <c r="S33" i="24"/>
  <c r="R33" i="24"/>
  <c r="Q33" i="24"/>
  <c r="P33" i="24"/>
  <c r="K33" i="24"/>
  <c r="J33" i="24"/>
  <c r="I33" i="24"/>
  <c r="H33" i="24"/>
  <c r="G33" i="24"/>
  <c r="F33" i="24"/>
  <c r="E33" i="24"/>
  <c r="V32" i="24"/>
  <c r="U32" i="24"/>
  <c r="T32" i="24"/>
  <c r="S32" i="24"/>
  <c r="R32" i="24"/>
  <c r="Q32" i="24"/>
  <c r="P32" i="24"/>
  <c r="K32" i="24"/>
  <c r="J32" i="24"/>
  <c r="I32" i="24"/>
  <c r="H32" i="24"/>
  <c r="G32" i="24"/>
  <c r="F32" i="24"/>
  <c r="E32" i="24"/>
  <c r="V31" i="24"/>
  <c r="U31" i="24"/>
  <c r="T31" i="24"/>
  <c r="S31" i="24"/>
  <c r="R31" i="24"/>
  <c r="Q31" i="24"/>
  <c r="P31" i="24"/>
  <c r="K31" i="24"/>
  <c r="J31" i="24"/>
  <c r="I31" i="24"/>
  <c r="H31" i="24"/>
  <c r="G31" i="24"/>
  <c r="F31" i="24"/>
  <c r="E31" i="24"/>
  <c r="V30" i="24"/>
  <c r="U30" i="24"/>
  <c r="T30" i="24"/>
  <c r="S30" i="24"/>
  <c r="R30" i="24"/>
  <c r="Q30" i="24"/>
  <c r="P30" i="24"/>
  <c r="K30" i="24"/>
  <c r="J30" i="24"/>
  <c r="I30" i="24"/>
  <c r="H30" i="24"/>
  <c r="G30" i="24"/>
  <c r="F30" i="24"/>
  <c r="E30" i="24"/>
  <c r="V29" i="24"/>
  <c r="U29" i="24"/>
  <c r="T29" i="24"/>
  <c r="S29" i="24"/>
  <c r="R29" i="24"/>
  <c r="Q29" i="24"/>
  <c r="P29" i="24"/>
  <c r="K29" i="24"/>
  <c r="J29" i="24"/>
  <c r="I29" i="24"/>
  <c r="H29" i="24"/>
  <c r="G29" i="24"/>
  <c r="F29" i="24"/>
  <c r="E29" i="24"/>
  <c r="V28" i="24"/>
  <c r="U28" i="24"/>
  <c r="T28" i="24"/>
  <c r="S28" i="24"/>
  <c r="R28" i="24"/>
  <c r="Q28" i="24"/>
  <c r="P28" i="24"/>
  <c r="K28" i="24"/>
  <c r="J28" i="24"/>
  <c r="I28" i="24"/>
  <c r="H28" i="24"/>
  <c r="G28" i="24"/>
  <c r="F28" i="24"/>
  <c r="E28" i="24"/>
  <c r="V27" i="24"/>
  <c r="U27" i="24"/>
  <c r="T27" i="24"/>
  <c r="S27" i="24"/>
  <c r="R27" i="24"/>
  <c r="Q27" i="24"/>
  <c r="P27" i="24"/>
  <c r="K27" i="24"/>
  <c r="J27" i="24"/>
  <c r="I27" i="24"/>
  <c r="H27" i="24"/>
  <c r="G27" i="24"/>
  <c r="F27" i="24"/>
  <c r="E27" i="24"/>
  <c r="V26" i="24"/>
  <c r="U26" i="24"/>
  <c r="T26" i="24"/>
  <c r="S26" i="24"/>
  <c r="R26" i="24"/>
  <c r="Q26" i="24"/>
  <c r="P26" i="24"/>
  <c r="K26" i="24"/>
  <c r="J26" i="24"/>
  <c r="I26" i="24"/>
  <c r="H26" i="24"/>
  <c r="G26" i="24"/>
  <c r="F26" i="24"/>
  <c r="E26" i="24"/>
  <c r="V25" i="24"/>
  <c r="U25" i="24"/>
  <c r="T25" i="24"/>
  <c r="S25" i="24"/>
  <c r="R25" i="24"/>
  <c r="Q25" i="24"/>
  <c r="P25" i="24"/>
  <c r="K25" i="24"/>
  <c r="J25" i="24"/>
  <c r="I25" i="24"/>
  <c r="H25" i="24"/>
  <c r="G25" i="24"/>
  <c r="F25" i="24"/>
  <c r="E25" i="24"/>
  <c r="V24" i="24"/>
  <c r="U24" i="24"/>
  <c r="T24" i="24"/>
  <c r="S24" i="24"/>
  <c r="R24" i="24"/>
  <c r="Q24" i="24"/>
  <c r="P24" i="24"/>
  <c r="K24" i="24"/>
  <c r="J24" i="24"/>
  <c r="I24" i="24"/>
  <c r="H24" i="24"/>
  <c r="G24" i="24"/>
  <c r="F24" i="24"/>
  <c r="E24" i="24"/>
  <c r="V23" i="24"/>
  <c r="U23" i="24"/>
  <c r="T23" i="24"/>
  <c r="S23" i="24"/>
  <c r="R23" i="24"/>
  <c r="Q23" i="24"/>
  <c r="P23" i="24"/>
  <c r="K23" i="24"/>
  <c r="J23" i="24"/>
  <c r="I23" i="24"/>
  <c r="H23" i="24"/>
  <c r="G23" i="24"/>
  <c r="F23" i="24"/>
  <c r="E23" i="24"/>
  <c r="V22" i="24"/>
  <c r="U22" i="24"/>
  <c r="T22" i="24"/>
  <c r="S22" i="24"/>
  <c r="R22" i="24"/>
  <c r="Q22" i="24"/>
  <c r="P22" i="24"/>
  <c r="K22" i="24"/>
  <c r="J22" i="24"/>
  <c r="I22" i="24"/>
  <c r="H22" i="24"/>
  <c r="G22" i="24"/>
  <c r="F22" i="24"/>
  <c r="E22" i="24"/>
  <c r="V21" i="24"/>
  <c r="U21" i="24"/>
  <c r="T21" i="24"/>
  <c r="S21" i="24"/>
  <c r="R21" i="24"/>
  <c r="Q21" i="24"/>
  <c r="P21" i="24"/>
  <c r="K21" i="24"/>
  <c r="J21" i="24"/>
  <c r="I21" i="24"/>
  <c r="H21" i="24"/>
  <c r="G21" i="24"/>
  <c r="F21" i="24"/>
  <c r="E21" i="24"/>
  <c r="V20" i="24"/>
  <c r="U20" i="24"/>
  <c r="T20" i="24"/>
  <c r="S20" i="24"/>
  <c r="R20" i="24"/>
  <c r="Q20" i="24"/>
  <c r="P20" i="24"/>
  <c r="K20" i="24"/>
  <c r="J20" i="24"/>
  <c r="I20" i="24"/>
  <c r="H20" i="24"/>
  <c r="G20" i="24"/>
  <c r="F20" i="24"/>
  <c r="E20" i="24"/>
  <c r="V19" i="24"/>
  <c r="U19" i="24"/>
  <c r="T19" i="24"/>
  <c r="S19" i="24"/>
  <c r="R19" i="24"/>
  <c r="Q19" i="24"/>
  <c r="P19" i="24"/>
  <c r="K19" i="24"/>
  <c r="J19" i="24"/>
  <c r="I19" i="24"/>
  <c r="H19" i="24"/>
  <c r="G19" i="24"/>
  <c r="F19" i="24"/>
  <c r="E19" i="24"/>
  <c r="V18" i="24"/>
  <c r="U18" i="24"/>
  <c r="T18" i="24"/>
  <c r="S18" i="24"/>
  <c r="R18" i="24"/>
  <c r="Q18" i="24"/>
  <c r="P18" i="24"/>
  <c r="K18" i="24"/>
  <c r="J18" i="24"/>
  <c r="I18" i="24"/>
  <c r="H18" i="24"/>
  <c r="G18" i="24"/>
  <c r="F18" i="24"/>
  <c r="E18" i="24"/>
  <c r="V17" i="24"/>
  <c r="U17" i="24"/>
  <c r="T17" i="24"/>
  <c r="S17" i="24"/>
  <c r="R17" i="24"/>
  <c r="Q17" i="24"/>
  <c r="P17" i="24"/>
  <c r="K17" i="24"/>
  <c r="J17" i="24"/>
  <c r="I17" i="24"/>
  <c r="H17" i="24"/>
  <c r="G17" i="24"/>
  <c r="F17" i="24"/>
  <c r="E17" i="24"/>
  <c r="V16" i="24"/>
  <c r="U16" i="24"/>
  <c r="T16" i="24"/>
  <c r="S16" i="24"/>
  <c r="R16" i="24"/>
  <c r="Q16" i="24"/>
  <c r="P16" i="24"/>
  <c r="K16" i="24"/>
  <c r="J16" i="24"/>
  <c r="I16" i="24"/>
  <c r="H16" i="24"/>
  <c r="G16" i="24"/>
  <c r="F16" i="24"/>
  <c r="E16" i="24"/>
  <c r="V15" i="24"/>
  <c r="U15" i="24"/>
  <c r="T15" i="24"/>
  <c r="S15" i="24"/>
  <c r="R15" i="24"/>
  <c r="Q15" i="24"/>
  <c r="P15" i="24"/>
  <c r="K15" i="24"/>
  <c r="J15" i="24"/>
  <c r="I15" i="24"/>
  <c r="H15" i="24"/>
  <c r="G15" i="24"/>
  <c r="F15" i="24"/>
  <c r="E15" i="24"/>
  <c r="V14" i="24"/>
  <c r="U14" i="24"/>
  <c r="T14" i="24"/>
  <c r="S14" i="24"/>
  <c r="R14" i="24"/>
  <c r="Q14" i="24"/>
  <c r="P14" i="24"/>
  <c r="K14" i="24"/>
  <c r="J14" i="24"/>
  <c r="I14" i="24"/>
  <c r="H14" i="24"/>
  <c r="G14" i="24"/>
  <c r="F14" i="24"/>
  <c r="E14" i="24"/>
  <c r="V13" i="24"/>
  <c r="U13" i="24"/>
  <c r="T13" i="24"/>
  <c r="S13" i="24"/>
  <c r="R13" i="24"/>
  <c r="Q13" i="24"/>
  <c r="P13" i="24"/>
  <c r="K13" i="24"/>
  <c r="J13" i="24"/>
  <c r="I13" i="24"/>
  <c r="H13" i="24"/>
  <c r="G13" i="24"/>
  <c r="F13" i="24"/>
  <c r="E13" i="24"/>
  <c r="V12" i="24"/>
  <c r="U12" i="24"/>
  <c r="T12" i="24"/>
  <c r="S12" i="24"/>
  <c r="R12" i="24"/>
  <c r="Q12" i="24"/>
  <c r="P12" i="24"/>
  <c r="K12" i="24"/>
  <c r="J12" i="24"/>
  <c r="I12" i="24"/>
  <c r="H12" i="24"/>
  <c r="G12" i="24"/>
  <c r="F12" i="24"/>
  <c r="E12" i="24"/>
  <c r="V11" i="24"/>
  <c r="U11" i="24"/>
  <c r="T11" i="24"/>
  <c r="S11" i="24"/>
  <c r="R11" i="24"/>
  <c r="Q11" i="24"/>
  <c r="P11" i="24"/>
  <c r="K11" i="24"/>
  <c r="J11" i="24"/>
  <c r="I11" i="24"/>
  <c r="H11" i="24"/>
  <c r="G11" i="24"/>
  <c r="F11" i="24"/>
  <c r="E11" i="24"/>
  <c r="V10" i="24"/>
  <c r="U10" i="24"/>
  <c r="T10" i="24"/>
  <c r="S10" i="24"/>
  <c r="R10" i="24"/>
  <c r="Q10" i="24"/>
  <c r="P10" i="24"/>
  <c r="K10" i="24"/>
  <c r="J10" i="24"/>
  <c r="I10" i="24"/>
  <c r="H10" i="24"/>
  <c r="G10" i="24"/>
  <c r="F10" i="24"/>
  <c r="E10" i="24"/>
  <c r="V9" i="24"/>
  <c r="U9" i="24"/>
  <c r="T9" i="24"/>
  <c r="S9" i="24"/>
  <c r="R9" i="24"/>
  <c r="Q9" i="24"/>
  <c r="P9" i="24"/>
  <c r="K9" i="24"/>
  <c r="J9" i="24"/>
  <c r="I9" i="24"/>
  <c r="H9" i="24"/>
  <c r="G9" i="24"/>
  <c r="F9" i="24"/>
  <c r="E9" i="24"/>
  <c r="V8" i="24"/>
  <c r="U8" i="24"/>
  <c r="T8" i="24"/>
  <c r="S8" i="24"/>
  <c r="R8" i="24"/>
  <c r="Q8" i="24"/>
  <c r="P8" i="24"/>
  <c r="K8" i="24"/>
  <c r="J8" i="24"/>
  <c r="I8" i="24"/>
  <c r="H8" i="24"/>
  <c r="G8" i="24"/>
  <c r="F8" i="24"/>
  <c r="E8" i="24"/>
  <c r="V7" i="24"/>
  <c r="U7" i="24"/>
  <c r="T7" i="24"/>
  <c r="S7" i="24"/>
  <c r="R7" i="24"/>
  <c r="Q7" i="24"/>
  <c r="P7" i="24"/>
  <c r="K7" i="24"/>
  <c r="J7" i="24"/>
  <c r="I7" i="24"/>
  <c r="H7" i="24"/>
  <c r="G7" i="24"/>
  <c r="F7" i="24"/>
  <c r="E7" i="24"/>
  <c r="V6" i="24"/>
  <c r="U6" i="24"/>
  <c r="T6" i="24"/>
  <c r="S6" i="24"/>
  <c r="R6" i="24"/>
  <c r="Q6" i="24"/>
  <c r="P6" i="24"/>
  <c r="K6" i="24"/>
  <c r="J6" i="24"/>
  <c r="I6" i="24"/>
  <c r="H6" i="24"/>
  <c r="G6" i="24"/>
  <c r="F6" i="24"/>
  <c r="E6" i="24"/>
  <c r="V5" i="24"/>
  <c r="U5" i="24"/>
  <c r="T5" i="24"/>
  <c r="S5" i="24"/>
  <c r="R5" i="24"/>
  <c r="Q5" i="24"/>
  <c r="P5" i="24"/>
  <c r="K5" i="24"/>
  <c r="J5" i="24"/>
  <c r="I5" i="24"/>
  <c r="H5" i="24"/>
  <c r="G5" i="24"/>
  <c r="F5" i="24"/>
  <c r="E5" i="24"/>
  <c r="V3" i="24"/>
  <c r="U3" i="24"/>
  <c r="T3" i="24"/>
  <c r="S3" i="24"/>
  <c r="R3" i="24"/>
  <c r="Q3" i="24"/>
  <c r="K3" i="24"/>
  <c r="J3" i="24"/>
  <c r="I3" i="24"/>
  <c r="H3" i="24"/>
  <c r="G3" i="24"/>
  <c r="F3" i="24"/>
  <c r="AA7" i="26" l="1"/>
  <c r="AA6" i="26" s="1"/>
  <c r="Y7" i="26"/>
  <c r="Y6" i="26" s="1"/>
  <c r="AD7" i="26"/>
  <c r="AD6" i="26" s="1"/>
  <c r="X7" i="26"/>
  <c r="X6" i="26" s="1"/>
  <c r="AE7" i="26"/>
  <c r="AE6" i="26" s="1"/>
  <c r="U7" i="26"/>
  <c r="U6" i="26" s="1"/>
  <c r="T7" i="26"/>
  <c r="T6" i="26" s="1"/>
  <c r="W7" i="26"/>
  <c r="W6" i="26" s="1"/>
  <c r="AC7" i="26"/>
  <c r="AC6" i="26" s="1"/>
  <c r="AB7" i="26"/>
  <c r="AB6" i="26" s="1"/>
  <c r="V7" i="26"/>
  <c r="V6" i="26" s="1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Q5" i="7"/>
  <c r="AT5" i="7"/>
  <c r="AQ1" i="7"/>
  <c r="AT1" i="7"/>
  <c r="AN5" i="7"/>
  <c r="AN1" i="7"/>
  <c r="AR5" i="7"/>
  <c r="AO5" i="7"/>
  <c r="A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W5" i="7"/>
  <c r="W1" i="7"/>
  <c r="T5" i="7"/>
  <c r="T1" i="7"/>
  <c r="Q1" i="7"/>
  <c r="Q5" i="7"/>
  <c r="N1" i="7"/>
  <c r="AK5" i="7"/>
  <c r="AK1" i="7"/>
  <c r="AI5" i="7"/>
  <c r="AJ3" i="7"/>
  <c r="U5" i="7"/>
  <c r="R5" i="7"/>
  <c r="O5" i="7"/>
  <c r="L5" i="7"/>
  <c r="N5" i="7"/>
  <c r="AQ3" i="7" l="1"/>
  <c r="AM3" i="7"/>
  <c r="V3" i="7"/>
  <c r="M105" i="7"/>
  <c r="AS3" i="7"/>
  <c r="AT3" i="7"/>
  <c r="AP3" i="7"/>
  <c r="AN3" i="7"/>
  <c r="AK3" i="7"/>
  <c r="T3" i="7"/>
  <c r="M3" i="7"/>
  <c r="S3" i="7"/>
  <c r="Q3" i="7"/>
  <c r="W3" i="7"/>
  <c r="P3" i="7"/>
  <c r="N3" i="7"/>
  <c r="V205" i="19" l="1"/>
  <c r="U205" i="19"/>
  <c r="V204" i="19"/>
  <c r="U204" i="19"/>
  <c r="V203" i="19"/>
  <c r="U203" i="19"/>
  <c r="V202" i="19"/>
  <c r="U202" i="19"/>
  <c r="V201" i="19"/>
  <c r="U201" i="19"/>
  <c r="V200" i="19"/>
  <c r="U200" i="19"/>
  <c r="V199" i="19"/>
  <c r="U199" i="19"/>
  <c r="V198" i="19"/>
  <c r="U198" i="19"/>
  <c r="V197" i="19"/>
  <c r="U197" i="19"/>
  <c r="V196" i="19"/>
  <c r="U196" i="19"/>
  <c r="V195" i="19"/>
  <c r="U195" i="19"/>
  <c r="V194" i="19"/>
  <c r="U194" i="19"/>
  <c r="V193" i="19"/>
  <c r="U193" i="19"/>
  <c r="V192" i="19"/>
  <c r="U192" i="19"/>
  <c r="V191" i="19"/>
  <c r="U191" i="19"/>
  <c r="V190" i="19"/>
  <c r="U190" i="19"/>
  <c r="V189" i="19"/>
  <c r="U189" i="19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V178" i="19"/>
  <c r="U178" i="19"/>
  <c r="V177" i="19"/>
  <c r="U177" i="19"/>
  <c r="V176" i="19"/>
  <c r="U176" i="19"/>
  <c r="V175" i="19"/>
  <c r="U175" i="19"/>
  <c r="V174" i="19"/>
  <c r="U174" i="19"/>
  <c r="V173" i="19"/>
  <c r="U173" i="19"/>
  <c r="V172" i="19"/>
  <c r="U172" i="19"/>
  <c r="V171" i="19"/>
  <c r="U171" i="19"/>
  <c r="V170" i="19"/>
  <c r="U170" i="19"/>
  <c r="V169" i="19"/>
  <c r="U169" i="19"/>
  <c r="V168" i="19"/>
  <c r="U168" i="19"/>
  <c r="V167" i="19"/>
  <c r="U167" i="19"/>
  <c r="V166" i="19"/>
  <c r="U166" i="19"/>
  <c r="V165" i="19"/>
  <c r="U165" i="19"/>
  <c r="V164" i="19"/>
  <c r="U164" i="19"/>
  <c r="V163" i="19"/>
  <c r="U163" i="19"/>
  <c r="V162" i="19"/>
  <c r="U162" i="19"/>
  <c r="V161" i="19"/>
  <c r="U161" i="19"/>
  <c r="V160" i="19"/>
  <c r="U160" i="19"/>
  <c r="V159" i="19"/>
  <c r="U159" i="19"/>
  <c r="V158" i="19"/>
  <c r="U158" i="19"/>
  <c r="V157" i="19"/>
  <c r="U157" i="19"/>
  <c r="V156" i="19"/>
  <c r="U156" i="19"/>
  <c r="V155" i="19"/>
  <c r="U155" i="19"/>
  <c r="V154" i="19"/>
  <c r="U154" i="19"/>
  <c r="V153" i="19"/>
  <c r="U153" i="19"/>
  <c r="V152" i="19"/>
  <c r="U152" i="19"/>
  <c r="V151" i="19"/>
  <c r="U151" i="19"/>
  <c r="V150" i="19"/>
  <c r="U150" i="19"/>
  <c r="V149" i="19"/>
  <c r="U149" i="19"/>
  <c r="V148" i="19"/>
  <c r="U148" i="19"/>
  <c r="V147" i="19"/>
  <c r="U147" i="19"/>
  <c r="V146" i="19"/>
  <c r="U146" i="19"/>
  <c r="V145" i="19"/>
  <c r="U145" i="19"/>
  <c r="V144" i="19"/>
  <c r="U144" i="19"/>
  <c r="V143" i="19"/>
  <c r="U143" i="19"/>
  <c r="V142" i="19"/>
  <c r="U142" i="19"/>
  <c r="V141" i="19"/>
  <c r="U141" i="19"/>
  <c r="V140" i="19"/>
  <c r="U140" i="19"/>
  <c r="V139" i="19"/>
  <c r="U139" i="19"/>
  <c r="V138" i="19"/>
  <c r="U138" i="19"/>
  <c r="V137" i="19"/>
  <c r="U137" i="19"/>
  <c r="V136" i="19"/>
  <c r="U136" i="19"/>
  <c r="V135" i="19"/>
  <c r="U135" i="19"/>
  <c r="V134" i="19"/>
  <c r="U134" i="19"/>
  <c r="V133" i="19"/>
  <c r="U133" i="19"/>
  <c r="V132" i="19"/>
  <c r="U132" i="19"/>
  <c r="V131" i="19"/>
  <c r="U131" i="19"/>
  <c r="V130" i="19"/>
  <c r="U130" i="19"/>
  <c r="V129" i="19"/>
  <c r="U129" i="19"/>
  <c r="V128" i="19"/>
  <c r="U128" i="19"/>
  <c r="V127" i="19"/>
  <c r="U127" i="19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V116" i="19"/>
  <c r="U116" i="19"/>
  <c r="V115" i="19"/>
  <c r="U115" i="19"/>
  <c r="V114" i="19"/>
  <c r="U114" i="19"/>
  <c r="V113" i="19"/>
  <c r="U113" i="19"/>
  <c r="V112" i="19"/>
  <c r="U112" i="19"/>
  <c r="V111" i="19"/>
  <c r="U111" i="19"/>
  <c r="V110" i="19"/>
  <c r="U110" i="19"/>
  <c r="V109" i="19"/>
  <c r="U109" i="19"/>
  <c r="V108" i="19"/>
  <c r="U108" i="19"/>
  <c r="V107" i="19"/>
  <c r="U107" i="19"/>
  <c r="V106" i="19"/>
  <c r="U106" i="19"/>
  <c r="V105" i="19"/>
  <c r="U105" i="19"/>
  <c r="V104" i="19"/>
  <c r="U104" i="19"/>
  <c r="V103" i="19"/>
  <c r="U103" i="19"/>
  <c r="V102" i="19"/>
  <c r="U102" i="19"/>
  <c r="V101" i="19"/>
  <c r="U101" i="19"/>
  <c r="V100" i="19"/>
  <c r="U100" i="19"/>
  <c r="V99" i="19"/>
  <c r="U99" i="19"/>
  <c r="V98" i="19"/>
  <c r="U98" i="19"/>
  <c r="V97" i="19"/>
  <c r="U97" i="19"/>
  <c r="V96" i="19"/>
  <c r="U96" i="19"/>
  <c r="V95" i="19"/>
  <c r="U95" i="19"/>
  <c r="V94" i="19"/>
  <c r="U94" i="19"/>
  <c r="V93" i="19"/>
  <c r="U93" i="19"/>
  <c r="V92" i="19"/>
  <c r="U92" i="19"/>
  <c r="V91" i="19"/>
  <c r="U91" i="19"/>
  <c r="V90" i="19"/>
  <c r="U90" i="19"/>
  <c r="V89" i="19"/>
  <c r="U89" i="19"/>
  <c r="V88" i="19"/>
  <c r="U88" i="19"/>
  <c r="V87" i="19"/>
  <c r="U87" i="19"/>
  <c r="V86" i="19"/>
  <c r="U86" i="19"/>
  <c r="V85" i="19"/>
  <c r="U85" i="19"/>
  <c r="V84" i="19"/>
  <c r="U84" i="19"/>
  <c r="V83" i="19"/>
  <c r="U83" i="19"/>
  <c r="V82" i="19"/>
  <c r="U82" i="19"/>
  <c r="V81" i="19"/>
  <c r="U81" i="19"/>
  <c r="V80" i="19"/>
  <c r="U80" i="19"/>
  <c r="V79" i="19"/>
  <c r="U79" i="19"/>
  <c r="V78" i="19"/>
  <c r="U78" i="19"/>
  <c r="V77" i="19"/>
  <c r="U77" i="19"/>
  <c r="V76" i="19"/>
  <c r="U76" i="19"/>
  <c r="V75" i="19"/>
  <c r="U75" i="19"/>
  <c r="V74" i="19"/>
  <c r="U74" i="19"/>
  <c r="V73" i="19"/>
  <c r="U73" i="19"/>
  <c r="V72" i="19"/>
  <c r="U72" i="19"/>
  <c r="V71" i="19"/>
  <c r="U71" i="19"/>
  <c r="V70" i="19"/>
  <c r="U70" i="19"/>
  <c r="V69" i="19"/>
  <c r="U69" i="19"/>
  <c r="V68" i="19"/>
  <c r="U68" i="19"/>
  <c r="V67" i="19"/>
  <c r="U67" i="19"/>
  <c r="V66" i="19"/>
  <c r="U66" i="19"/>
  <c r="V65" i="19"/>
  <c r="U65" i="19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V54" i="19"/>
  <c r="U54" i="19"/>
  <c r="V53" i="19"/>
  <c r="U53" i="19"/>
  <c r="V52" i="19"/>
  <c r="U52" i="19"/>
  <c r="V51" i="19"/>
  <c r="U51" i="19"/>
  <c r="V50" i="19"/>
  <c r="U50" i="19"/>
  <c r="V49" i="19"/>
  <c r="U49" i="19"/>
  <c r="V48" i="19"/>
  <c r="U48" i="19"/>
  <c r="V47" i="19"/>
  <c r="U47" i="19"/>
  <c r="V46" i="19"/>
  <c r="U46" i="19"/>
  <c r="V45" i="19"/>
  <c r="U45" i="19"/>
  <c r="V44" i="19"/>
  <c r="U44" i="19"/>
  <c r="V43" i="19"/>
  <c r="U43" i="19"/>
  <c r="V42" i="19"/>
  <c r="U42" i="19"/>
  <c r="V41" i="19"/>
  <c r="U41" i="19"/>
  <c r="V40" i="19"/>
  <c r="U40" i="19"/>
  <c r="V39" i="19"/>
  <c r="U39" i="19"/>
  <c r="V38" i="19"/>
  <c r="U38" i="19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21" i="19"/>
  <c r="U21" i="19"/>
  <c r="V20" i="19"/>
  <c r="U20" i="19"/>
  <c r="V19" i="19"/>
  <c r="U19" i="19"/>
  <c r="V18" i="19"/>
  <c r="U18" i="19"/>
  <c r="V17" i="19"/>
  <c r="U17" i="19"/>
  <c r="V16" i="19"/>
  <c r="U16" i="19"/>
  <c r="V15" i="19"/>
  <c r="U15" i="19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3" i="19"/>
  <c r="U3" i="19"/>
  <c r="T205" i="19"/>
  <c r="S205" i="19"/>
  <c r="R205" i="19"/>
  <c r="Q205" i="19"/>
  <c r="P205" i="19"/>
  <c r="T204" i="19"/>
  <c r="S204" i="19"/>
  <c r="R204" i="19"/>
  <c r="Q204" i="19"/>
  <c r="P204" i="19"/>
  <c r="T203" i="19"/>
  <c r="S203" i="19"/>
  <c r="R203" i="19"/>
  <c r="Q203" i="19"/>
  <c r="P203" i="19"/>
  <c r="T202" i="19"/>
  <c r="S202" i="19"/>
  <c r="R202" i="19"/>
  <c r="Q202" i="19"/>
  <c r="P202" i="19"/>
  <c r="T201" i="19"/>
  <c r="S201" i="19"/>
  <c r="R201" i="19"/>
  <c r="Q201" i="19"/>
  <c r="P201" i="19"/>
  <c r="T200" i="19"/>
  <c r="S200" i="19"/>
  <c r="R200" i="19"/>
  <c r="Q200" i="19"/>
  <c r="P200" i="19"/>
  <c r="T199" i="19"/>
  <c r="S199" i="19"/>
  <c r="R199" i="19"/>
  <c r="Q199" i="19"/>
  <c r="P199" i="19"/>
  <c r="T198" i="19"/>
  <c r="S198" i="19"/>
  <c r="R198" i="19"/>
  <c r="Q198" i="19"/>
  <c r="P198" i="19"/>
  <c r="T197" i="19"/>
  <c r="S197" i="19"/>
  <c r="R197" i="19"/>
  <c r="Q197" i="19"/>
  <c r="P197" i="19"/>
  <c r="T196" i="19"/>
  <c r="S196" i="19"/>
  <c r="R196" i="19"/>
  <c r="Q196" i="19"/>
  <c r="P196" i="19"/>
  <c r="T195" i="19"/>
  <c r="S195" i="19"/>
  <c r="R195" i="19"/>
  <c r="Q195" i="19"/>
  <c r="P195" i="19"/>
  <c r="T194" i="19"/>
  <c r="S194" i="19"/>
  <c r="R194" i="19"/>
  <c r="Q194" i="19"/>
  <c r="P194" i="19"/>
  <c r="T193" i="19"/>
  <c r="S193" i="19"/>
  <c r="R193" i="19"/>
  <c r="Q193" i="19"/>
  <c r="P193" i="19"/>
  <c r="T192" i="19"/>
  <c r="S192" i="19"/>
  <c r="R192" i="19"/>
  <c r="Q192" i="19"/>
  <c r="P192" i="19"/>
  <c r="T191" i="19"/>
  <c r="S191" i="19"/>
  <c r="R191" i="19"/>
  <c r="Q191" i="19"/>
  <c r="P191" i="19"/>
  <c r="T190" i="19"/>
  <c r="S190" i="19"/>
  <c r="R190" i="19"/>
  <c r="Q190" i="19"/>
  <c r="P190" i="19"/>
  <c r="T189" i="19"/>
  <c r="S189" i="19"/>
  <c r="R189" i="19"/>
  <c r="Q189" i="19"/>
  <c r="P189" i="19"/>
  <c r="T188" i="19"/>
  <c r="S188" i="19"/>
  <c r="R188" i="19"/>
  <c r="Q188" i="19"/>
  <c r="P188" i="19"/>
  <c r="T187" i="19"/>
  <c r="S187" i="19"/>
  <c r="R187" i="19"/>
  <c r="Q187" i="19"/>
  <c r="P187" i="19"/>
  <c r="T186" i="19"/>
  <c r="S186" i="19"/>
  <c r="R186" i="19"/>
  <c r="Q186" i="19"/>
  <c r="P186" i="19"/>
  <c r="T185" i="19"/>
  <c r="S185" i="19"/>
  <c r="R185" i="19"/>
  <c r="Q185" i="19"/>
  <c r="P185" i="19"/>
  <c r="T184" i="19"/>
  <c r="S184" i="19"/>
  <c r="R184" i="19"/>
  <c r="Q184" i="19"/>
  <c r="P184" i="19"/>
  <c r="T183" i="19"/>
  <c r="S183" i="19"/>
  <c r="R183" i="19"/>
  <c r="Q183" i="19"/>
  <c r="P183" i="19"/>
  <c r="T182" i="19"/>
  <c r="S182" i="19"/>
  <c r="R182" i="19"/>
  <c r="Q182" i="19"/>
  <c r="P182" i="19"/>
  <c r="T181" i="19"/>
  <c r="S181" i="19"/>
  <c r="R181" i="19"/>
  <c r="Q181" i="19"/>
  <c r="P181" i="19"/>
  <c r="T180" i="19"/>
  <c r="S180" i="19"/>
  <c r="R180" i="19"/>
  <c r="Q180" i="19"/>
  <c r="P180" i="19"/>
  <c r="T179" i="19"/>
  <c r="S179" i="19"/>
  <c r="R179" i="19"/>
  <c r="Q179" i="19"/>
  <c r="P179" i="19"/>
  <c r="T178" i="19"/>
  <c r="S178" i="19"/>
  <c r="R178" i="19"/>
  <c r="Q178" i="19"/>
  <c r="P178" i="19"/>
  <c r="T177" i="19"/>
  <c r="S177" i="19"/>
  <c r="R177" i="19"/>
  <c r="Q177" i="19"/>
  <c r="P177" i="19"/>
  <c r="T176" i="19"/>
  <c r="S176" i="19"/>
  <c r="R176" i="19"/>
  <c r="Q176" i="19"/>
  <c r="P176" i="19"/>
  <c r="T175" i="19"/>
  <c r="S175" i="19"/>
  <c r="R175" i="19"/>
  <c r="Q175" i="19"/>
  <c r="P175" i="19"/>
  <c r="T174" i="19"/>
  <c r="S174" i="19"/>
  <c r="R174" i="19"/>
  <c r="Q174" i="19"/>
  <c r="P174" i="19"/>
  <c r="T173" i="19"/>
  <c r="S173" i="19"/>
  <c r="R173" i="19"/>
  <c r="Q173" i="19"/>
  <c r="P173" i="19"/>
  <c r="T172" i="19"/>
  <c r="S172" i="19"/>
  <c r="R172" i="19"/>
  <c r="Q172" i="19"/>
  <c r="P172" i="19"/>
  <c r="T171" i="19"/>
  <c r="S171" i="19"/>
  <c r="R171" i="19"/>
  <c r="Q171" i="19"/>
  <c r="P171" i="19"/>
  <c r="T170" i="19"/>
  <c r="S170" i="19"/>
  <c r="R170" i="19"/>
  <c r="Q170" i="19"/>
  <c r="P170" i="19"/>
  <c r="T169" i="19"/>
  <c r="S169" i="19"/>
  <c r="R169" i="19"/>
  <c r="Q169" i="19"/>
  <c r="P169" i="19"/>
  <c r="T168" i="19"/>
  <c r="S168" i="19"/>
  <c r="R168" i="19"/>
  <c r="Q168" i="19"/>
  <c r="P168" i="19"/>
  <c r="T167" i="19"/>
  <c r="S167" i="19"/>
  <c r="R167" i="19"/>
  <c r="Q167" i="19"/>
  <c r="P167" i="19"/>
  <c r="T166" i="19"/>
  <c r="S166" i="19"/>
  <c r="R166" i="19"/>
  <c r="Q166" i="19"/>
  <c r="P166" i="19"/>
  <c r="T165" i="19"/>
  <c r="S165" i="19"/>
  <c r="R165" i="19"/>
  <c r="Q165" i="19"/>
  <c r="P165" i="19"/>
  <c r="T164" i="19"/>
  <c r="S164" i="19"/>
  <c r="R164" i="19"/>
  <c r="Q164" i="19"/>
  <c r="P164" i="19"/>
  <c r="T163" i="19"/>
  <c r="S163" i="19"/>
  <c r="R163" i="19"/>
  <c r="Q163" i="19"/>
  <c r="P163" i="19"/>
  <c r="T162" i="19"/>
  <c r="S162" i="19"/>
  <c r="R162" i="19"/>
  <c r="Q162" i="19"/>
  <c r="P162" i="19"/>
  <c r="T161" i="19"/>
  <c r="S161" i="19"/>
  <c r="R161" i="19"/>
  <c r="Q161" i="19"/>
  <c r="P161" i="19"/>
  <c r="T160" i="19"/>
  <c r="S160" i="19"/>
  <c r="R160" i="19"/>
  <c r="Q160" i="19"/>
  <c r="P160" i="19"/>
  <c r="T159" i="19"/>
  <c r="S159" i="19"/>
  <c r="R159" i="19"/>
  <c r="Q159" i="19"/>
  <c r="P159" i="19"/>
  <c r="T158" i="19"/>
  <c r="S158" i="19"/>
  <c r="R158" i="19"/>
  <c r="Q158" i="19"/>
  <c r="P158" i="19"/>
  <c r="T157" i="19"/>
  <c r="S157" i="19"/>
  <c r="R157" i="19"/>
  <c r="Q157" i="19"/>
  <c r="P157" i="19"/>
  <c r="T156" i="19"/>
  <c r="S156" i="19"/>
  <c r="R156" i="19"/>
  <c r="Q156" i="19"/>
  <c r="P156" i="19"/>
  <c r="T155" i="19"/>
  <c r="S155" i="19"/>
  <c r="R155" i="19"/>
  <c r="Q155" i="19"/>
  <c r="P155" i="19"/>
  <c r="T154" i="19"/>
  <c r="S154" i="19"/>
  <c r="R154" i="19"/>
  <c r="Q154" i="19"/>
  <c r="P154" i="19"/>
  <c r="T153" i="19"/>
  <c r="S153" i="19"/>
  <c r="R153" i="19"/>
  <c r="Q153" i="19"/>
  <c r="P153" i="19"/>
  <c r="T152" i="19"/>
  <c r="S152" i="19"/>
  <c r="R152" i="19"/>
  <c r="Q152" i="19"/>
  <c r="P152" i="19"/>
  <c r="T151" i="19"/>
  <c r="S151" i="19"/>
  <c r="R151" i="19"/>
  <c r="Q151" i="19"/>
  <c r="P151" i="19"/>
  <c r="T150" i="19"/>
  <c r="S150" i="19"/>
  <c r="R150" i="19"/>
  <c r="Q150" i="19"/>
  <c r="P150" i="19"/>
  <c r="T149" i="19"/>
  <c r="S149" i="19"/>
  <c r="R149" i="19"/>
  <c r="Q149" i="19"/>
  <c r="P149" i="19"/>
  <c r="T148" i="19"/>
  <c r="S148" i="19"/>
  <c r="R148" i="19"/>
  <c r="Q148" i="19"/>
  <c r="P148" i="19"/>
  <c r="T147" i="19"/>
  <c r="S147" i="19"/>
  <c r="R147" i="19"/>
  <c r="Q147" i="19"/>
  <c r="P147" i="19"/>
  <c r="T146" i="19"/>
  <c r="S146" i="19"/>
  <c r="R146" i="19"/>
  <c r="Q146" i="19"/>
  <c r="P146" i="19"/>
  <c r="T145" i="19"/>
  <c r="S145" i="19"/>
  <c r="R145" i="19"/>
  <c r="Q145" i="19"/>
  <c r="P145" i="19"/>
  <c r="T144" i="19"/>
  <c r="S144" i="19"/>
  <c r="R144" i="19"/>
  <c r="Q144" i="19"/>
  <c r="P144" i="19"/>
  <c r="T143" i="19"/>
  <c r="S143" i="19"/>
  <c r="R143" i="19"/>
  <c r="Q143" i="19"/>
  <c r="P143" i="19"/>
  <c r="T142" i="19"/>
  <c r="S142" i="19"/>
  <c r="R142" i="19"/>
  <c r="Q142" i="19"/>
  <c r="P142" i="19"/>
  <c r="T141" i="19"/>
  <c r="S141" i="19"/>
  <c r="R141" i="19"/>
  <c r="Q141" i="19"/>
  <c r="P141" i="19"/>
  <c r="T140" i="19"/>
  <c r="S140" i="19"/>
  <c r="R140" i="19"/>
  <c r="Q140" i="19"/>
  <c r="P140" i="19"/>
  <c r="T139" i="19"/>
  <c r="S139" i="19"/>
  <c r="R139" i="19"/>
  <c r="Q139" i="19"/>
  <c r="P139" i="19"/>
  <c r="T138" i="19"/>
  <c r="S138" i="19"/>
  <c r="R138" i="19"/>
  <c r="Q138" i="19"/>
  <c r="P138" i="19"/>
  <c r="T137" i="19"/>
  <c r="S137" i="19"/>
  <c r="R137" i="19"/>
  <c r="Q137" i="19"/>
  <c r="P137" i="19"/>
  <c r="T136" i="19"/>
  <c r="S136" i="19"/>
  <c r="R136" i="19"/>
  <c r="Q136" i="19"/>
  <c r="P136" i="19"/>
  <c r="T135" i="19"/>
  <c r="S135" i="19"/>
  <c r="R135" i="19"/>
  <c r="Q135" i="19"/>
  <c r="P135" i="19"/>
  <c r="T134" i="19"/>
  <c r="S134" i="19"/>
  <c r="R134" i="19"/>
  <c r="Q134" i="19"/>
  <c r="P134" i="19"/>
  <c r="T133" i="19"/>
  <c r="S133" i="19"/>
  <c r="R133" i="19"/>
  <c r="Q133" i="19"/>
  <c r="P133" i="19"/>
  <c r="T132" i="19"/>
  <c r="S132" i="19"/>
  <c r="R132" i="19"/>
  <c r="Q132" i="19"/>
  <c r="P132" i="19"/>
  <c r="T131" i="19"/>
  <c r="S131" i="19"/>
  <c r="R131" i="19"/>
  <c r="Q131" i="19"/>
  <c r="P131" i="19"/>
  <c r="T130" i="19"/>
  <c r="S130" i="19"/>
  <c r="R130" i="19"/>
  <c r="Q130" i="19"/>
  <c r="P130" i="19"/>
  <c r="T129" i="19"/>
  <c r="S129" i="19"/>
  <c r="R129" i="19"/>
  <c r="Q129" i="19"/>
  <c r="P129" i="19"/>
  <c r="T128" i="19"/>
  <c r="S128" i="19"/>
  <c r="R128" i="19"/>
  <c r="Q128" i="19"/>
  <c r="P128" i="19"/>
  <c r="T127" i="19"/>
  <c r="S127" i="19"/>
  <c r="R127" i="19"/>
  <c r="Q127" i="19"/>
  <c r="P127" i="19"/>
  <c r="T126" i="19"/>
  <c r="S126" i="19"/>
  <c r="R126" i="19"/>
  <c r="Q126" i="19"/>
  <c r="P126" i="19"/>
  <c r="T125" i="19"/>
  <c r="S125" i="19"/>
  <c r="R125" i="19"/>
  <c r="Q125" i="19"/>
  <c r="P125" i="19"/>
  <c r="T124" i="19"/>
  <c r="S124" i="19"/>
  <c r="R124" i="19"/>
  <c r="Q124" i="19"/>
  <c r="P124" i="19"/>
  <c r="T123" i="19"/>
  <c r="S123" i="19"/>
  <c r="R123" i="19"/>
  <c r="Q123" i="19"/>
  <c r="P123" i="19"/>
  <c r="T122" i="19"/>
  <c r="S122" i="19"/>
  <c r="R122" i="19"/>
  <c r="Q122" i="19"/>
  <c r="P122" i="19"/>
  <c r="T121" i="19"/>
  <c r="S121" i="19"/>
  <c r="R121" i="19"/>
  <c r="Q121" i="19"/>
  <c r="P121" i="19"/>
  <c r="T120" i="19"/>
  <c r="S120" i="19"/>
  <c r="R120" i="19"/>
  <c r="Q120" i="19"/>
  <c r="P120" i="19"/>
  <c r="T119" i="19"/>
  <c r="S119" i="19"/>
  <c r="R119" i="19"/>
  <c r="Q119" i="19"/>
  <c r="P119" i="19"/>
  <c r="T118" i="19"/>
  <c r="S118" i="19"/>
  <c r="R118" i="19"/>
  <c r="Q118" i="19"/>
  <c r="P118" i="19"/>
  <c r="T117" i="19"/>
  <c r="S117" i="19"/>
  <c r="R117" i="19"/>
  <c r="Q117" i="19"/>
  <c r="P117" i="19"/>
  <c r="T116" i="19"/>
  <c r="S116" i="19"/>
  <c r="R116" i="19"/>
  <c r="Q116" i="19"/>
  <c r="P116" i="19"/>
  <c r="T115" i="19"/>
  <c r="S115" i="19"/>
  <c r="R115" i="19"/>
  <c r="Q115" i="19"/>
  <c r="P115" i="19"/>
  <c r="T114" i="19"/>
  <c r="S114" i="19"/>
  <c r="R114" i="19"/>
  <c r="Q114" i="19"/>
  <c r="P114" i="19"/>
  <c r="T113" i="19"/>
  <c r="S113" i="19"/>
  <c r="R113" i="19"/>
  <c r="Q113" i="19"/>
  <c r="P113" i="19"/>
  <c r="T112" i="19"/>
  <c r="S112" i="19"/>
  <c r="R112" i="19"/>
  <c r="Q112" i="19"/>
  <c r="P112" i="19"/>
  <c r="T111" i="19"/>
  <c r="S111" i="19"/>
  <c r="R111" i="19"/>
  <c r="Q111" i="19"/>
  <c r="P111" i="19"/>
  <c r="T110" i="19"/>
  <c r="S110" i="19"/>
  <c r="R110" i="19"/>
  <c r="Q110" i="19"/>
  <c r="P110" i="19"/>
  <c r="T109" i="19"/>
  <c r="S109" i="19"/>
  <c r="R109" i="19"/>
  <c r="Q109" i="19"/>
  <c r="P109" i="19"/>
  <c r="T108" i="19"/>
  <c r="S108" i="19"/>
  <c r="R108" i="19"/>
  <c r="Q108" i="19"/>
  <c r="P108" i="19"/>
  <c r="T107" i="19"/>
  <c r="S107" i="19"/>
  <c r="R107" i="19"/>
  <c r="Q107" i="19"/>
  <c r="P107" i="19"/>
  <c r="T106" i="19"/>
  <c r="S106" i="19"/>
  <c r="R106" i="19"/>
  <c r="Q106" i="19"/>
  <c r="P106" i="19"/>
  <c r="T105" i="19"/>
  <c r="S105" i="19"/>
  <c r="R105" i="19"/>
  <c r="Q105" i="19"/>
  <c r="P105" i="19"/>
  <c r="T104" i="19"/>
  <c r="S104" i="19"/>
  <c r="R104" i="19"/>
  <c r="Q104" i="19"/>
  <c r="P104" i="19"/>
  <c r="T103" i="19"/>
  <c r="S103" i="19"/>
  <c r="R103" i="19"/>
  <c r="Q103" i="19"/>
  <c r="P103" i="19"/>
  <c r="T102" i="19"/>
  <c r="S102" i="19"/>
  <c r="R102" i="19"/>
  <c r="Q102" i="19"/>
  <c r="P102" i="19"/>
  <c r="T101" i="19"/>
  <c r="S101" i="19"/>
  <c r="R101" i="19"/>
  <c r="Q101" i="19"/>
  <c r="P101" i="19"/>
  <c r="T100" i="19"/>
  <c r="S100" i="19"/>
  <c r="R100" i="19"/>
  <c r="Q100" i="19"/>
  <c r="P100" i="19"/>
  <c r="T99" i="19"/>
  <c r="S99" i="19"/>
  <c r="R99" i="19"/>
  <c r="Q99" i="19"/>
  <c r="P99" i="19"/>
  <c r="T98" i="19"/>
  <c r="S98" i="19"/>
  <c r="R98" i="19"/>
  <c r="Q98" i="19"/>
  <c r="P98" i="19"/>
  <c r="T97" i="19"/>
  <c r="S97" i="19"/>
  <c r="R97" i="19"/>
  <c r="Q97" i="19"/>
  <c r="P97" i="19"/>
  <c r="T96" i="19"/>
  <c r="S96" i="19"/>
  <c r="R96" i="19"/>
  <c r="Q96" i="19"/>
  <c r="P96" i="19"/>
  <c r="T95" i="19"/>
  <c r="S95" i="19"/>
  <c r="R95" i="19"/>
  <c r="Q95" i="19"/>
  <c r="P95" i="19"/>
  <c r="T94" i="19"/>
  <c r="S94" i="19"/>
  <c r="R94" i="19"/>
  <c r="Q94" i="19"/>
  <c r="P94" i="19"/>
  <c r="T93" i="19"/>
  <c r="S93" i="19"/>
  <c r="R93" i="19"/>
  <c r="Q93" i="19"/>
  <c r="P93" i="19"/>
  <c r="T92" i="19"/>
  <c r="S92" i="19"/>
  <c r="R92" i="19"/>
  <c r="Q92" i="19"/>
  <c r="P92" i="19"/>
  <c r="T91" i="19"/>
  <c r="S91" i="19"/>
  <c r="R91" i="19"/>
  <c r="Q91" i="19"/>
  <c r="P91" i="19"/>
  <c r="T90" i="19"/>
  <c r="S90" i="19"/>
  <c r="R90" i="19"/>
  <c r="Q90" i="19"/>
  <c r="P90" i="19"/>
  <c r="T89" i="19"/>
  <c r="S89" i="19"/>
  <c r="R89" i="19"/>
  <c r="Q89" i="19"/>
  <c r="P89" i="19"/>
  <c r="T88" i="19"/>
  <c r="S88" i="19"/>
  <c r="R88" i="19"/>
  <c r="Q88" i="19"/>
  <c r="P88" i="19"/>
  <c r="T87" i="19"/>
  <c r="S87" i="19"/>
  <c r="R87" i="19"/>
  <c r="Q87" i="19"/>
  <c r="P87" i="19"/>
  <c r="T86" i="19"/>
  <c r="S86" i="19"/>
  <c r="R86" i="19"/>
  <c r="Q86" i="19"/>
  <c r="P86" i="19"/>
  <c r="T85" i="19"/>
  <c r="S85" i="19"/>
  <c r="R85" i="19"/>
  <c r="Q85" i="19"/>
  <c r="P85" i="19"/>
  <c r="T84" i="19"/>
  <c r="S84" i="19"/>
  <c r="R84" i="19"/>
  <c r="Q84" i="19"/>
  <c r="P84" i="19"/>
  <c r="T83" i="19"/>
  <c r="S83" i="19"/>
  <c r="R83" i="19"/>
  <c r="Q83" i="19"/>
  <c r="P83" i="19"/>
  <c r="T82" i="19"/>
  <c r="S82" i="19"/>
  <c r="R82" i="19"/>
  <c r="Q82" i="19"/>
  <c r="P82" i="19"/>
  <c r="T81" i="19"/>
  <c r="S81" i="19"/>
  <c r="R81" i="19"/>
  <c r="Q81" i="19"/>
  <c r="P81" i="19"/>
  <c r="T80" i="19"/>
  <c r="S80" i="19"/>
  <c r="R80" i="19"/>
  <c r="Q80" i="19"/>
  <c r="P80" i="19"/>
  <c r="T79" i="19"/>
  <c r="S79" i="19"/>
  <c r="R79" i="19"/>
  <c r="Q79" i="19"/>
  <c r="P79" i="19"/>
  <c r="T78" i="19"/>
  <c r="S78" i="19"/>
  <c r="R78" i="19"/>
  <c r="Q78" i="19"/>
  <c r="P78" i="19"/>
  <c r="T77" i="19"/>
  <c r="S77" i="19"/>
  <c r="R77" i="19"/>
  <c r="Q77" i="19"/>
  <c r="P77" i="19"/>
  <c r="T76" i="19"/>
  <c r="S76" i="19"/>
  <c r="R76" i="19"/>
  <c r="Q76" i="19"/>
  <c r="P76" i="19"/>
  <c r="T75" i="19"/>
  <c r="S75" i="19"/>
  <c r="R75" i="19"/>
  <c r="Q75" i="19"/>
  <c r="P75" i="19"/>
  <c r="T74" i="19"/>
  <c r="S74" i="19"/>
  <c r="R74" i="19"/>
  <c r="Q74" i="19"/>
  <c r="P74" i="19"/>
  <c r="T73" i="19"/>
  <c r="S73" i="19"/>
  <c r="R73" i="19"/>
  <c r="Q73" i="19"/>
  <c r="P73" i="19"/>
  <c r="T72" i="19"/>
  <c r="S72" i="19"/>
  <c r="R72" i="19"/>
  <c r="Q72" i="19"/>
  <c r="P72" i="19"/>
  <c r="T71" i="19"/>
  <c r="S71" i="19"/>
  <c r="R71" i="19"/>
  <c r="Q71" i="19"/>
  <c r="P71" i="19"/>
  <c r="T70" i="19"/>
  <c r="S70" i="19"/>
  <c r="R70" i="19"/>
  <c r="Q70" i="19"/>
  <c r="P70" i="19"/>
  <c r="T69" i="19"/>
  <c r="S69" i="19"/>
  <c r="R69" i="19"/>
  <c r="Q69" i="19"/>
  <c r="P69" i="19"/>
  <c r="T68" i="19"/>
  <c r="S68" i="19"/>
  <c r="R68" i="19"/>
  <c r="Q68" i="19"/>
  <c r="P68" i="19"/>
  <c r="T67" i="19"/>
  <c r="S67" i="19"/>
  <c r="R67" i="19"/>
  <c r="Q67" i="19"/>
  <c r="P67" i="19"/>
  <c r="T66" i="19"/>
  <c r="S66" i="19"/>
  <c r="R66" i="19"/>
  <c r="Q66" i="19"/>
  <c r="P66" i="19"/>
  <c r="T65" i="19"/>
  <c r="S65" i="19"/>
  <c r="R65" i="19"/>
  <c r="Q65" i="19"/>
  <c r="P65" i="19"/>
  <c r="T64" i="19"/>
  <c r="S64" i="19"/>
  <c r="R64" i="19"/>
  <c r="Q64" i="19"/>
  <c r="P64" i="19"/>
  <c r="T63" i="19"/>
  <c r="S63" i="19"/>
  <c r="R63" i="19"/>
  <c r="Q63" i="19"/>
  <c r="P63" i="19"/>
  <c r="T62" i="19"/>
  <c r="S62" i="19"/>
  <c r="R62" i="19"/>
  <c r="Q62" i="19"/>
  <c r="P62" i="19"/>
  <c r="T61" i="19"/>
  <c r="S61" i="19"/>
  <c r="R61" i="19"/>
  <c r="Q61" i="19"/>
  <c r="P61" i="19"/>
  <c r="T60" i="19"/>
  <c r="S60" i="19"/>
  <c r="R60" i="19"/>
  <c r="Q60" i="19"/>
  <c r="P60" i="19"/>
  <c r="T59" i="19"/>
  <c r="S59" i="19"/>
  <c r="R59" i="19"/>
  <c r="Q59" i="19"/>
  <c r="P59" i="19"/>
  <c r="T58" i="19"/>
  <c r="S58" i="19"/>
  <c r="R58" i="19"/>
  <c r="Q58" i="19"/>
  <c r="P58" i="19"/>
  <c r="T57" i="19"/>
  <c r="S57" i="19"/>
  <c r="R57" i="19"/>
  <c r="Q57" i="19"/>
  <c r="P57" i="19"/>
  <c r="T56" i="19"/>
  <c r="S56" i="19"/>
  <c r="R56" i="19"/>
  <c r="Q56" i="19"/>
  <c r="P56" i="19"/>
  <c r="T55" i="19"/>
  <c r="S55" i="19"/>
  <c r="R55" i="19"/>
  <c r="Q55" i="19"/>
  <c r="P55" i="19"/>
  <c r="T54" i="19"/>
  <c r="S54" i="19"/>
  <c r="R54" i="19"/>
  <c r="Q54" i="19"/>
  <c r="P54" i="19"/>
  <c r="T53" i="19"/>
  <c r="S53" i="19"/>
  <c r="R53" i="19"/>
  <c r="Q53" i="19"/>
  <c r="P53" i="19"/>
  <c r="T52" i="19"/>
  <c r="S52" i="19"/>
  <c r="R52" i="19"/>
  <c r="Q52" i="19"/>
  <c r="P52" i="19"/>
  <c r="T51" i="19"/>
  <c r="S51" i="19"/>
  <c r="R51" i="19"/>
  <c r="Q51" i="19"/>
  <c r="P51" i="19"/>
  <c r="T50" i="19"/>
  <c r="S50" i="19"/>
  <c r="R50" i="19"/>
  <c r="Q50" i="19"/>
  <c r="P50" i="19"/>
  <c r="T49" i="19"/>
  <c r="S49" i="19"/>
  <c r="R49" i="19"/>
  <c r="Q49" i="19"/>
  <c r="P49" i="19"/>
  <c r="T48" i="19"/>
  <c r="S48" i="19"/>
  <c r="R48" i="19"/>
  <c r="Q48" i="19"/>
  <c r="P48" i="19"/>
  <c r="T47" i="19"/>
  <c r="S47" i="19"/>
  <c r="R47" i="19"/>
  <c r="Q47" i="19"/>
  <c r="P47" i="19"/>
  <c r="T46" i="19"/>
  <c r="S46" i="19"/>
  <c r="R46" i="19"/>
  <c r="Q46" i="19"/>
  <c r="P46" i="19"/>
  <c r="T45" i="19"/>
  <c r="S45" i="19"/>
  <c r="R45" i="19"/>
  <c r="Q45" i="19"/>
  <c r="P45" i="19"/>
  <c r="T44" i="19"/>
  <c r="S44" i="19"/>
  <c r="R44" i="19"/>
  <c r="Q44" i="19"/>
  <c r="P44" i="19"/>
  <c r="T43" i="19"/>
  <c r="S43" i="19"/>
  <c r="R43" i="19"/>
  <c r="Q43" i="19"/>
  <c r="P43" i="19"/>
  <c r="T42" i="19"/>
  <c r="S42" i="19"/>
  <c r="R42" i="19"/>
  <c r="Q42" i="19"/>
  <c r="P42" i="19"/>
  <c r="T41" i="19"/>
  <c r="S41" i="19"/>
  <c r="R41" i="19"/>
  <c r="Q41" i="19"/>
  <c r="P41" i="19"/>
  <c r="T40" i="19"/>
  <c r="S40" i="19"/>
  <c r="R40" i="19"/>
  <c r="Q40" i="19"/>
  <c r="P40" i="19"/>
  <c r="T39" i="19"/>
  <c r="S39" i="19"/>
  <c r="R39" i="19"/>
  <c r="Q39" i="19"/>
  <c r="P39" i="19"/>
  <c r="T38" i="19"/>
  <c r="S38" i="19"/>
  <c r="R38" i="19"/>
  <c r="Q38" i="19"/>
  <c r="P38" i="19"/>
  <c r="T37" i="19"/>
  <c r="S37" i="19"/>
  <c r="R37" i="19"/>
  <c r="Q37" i="19"/>
  <c r="P37" i="19"/>
  <c r="T36" i="19"/>
  <c r="S36" i="19"/>
  <c r="R36" i="19"/>
  <c r="Q36" i="19"/>
  <c r="P36" i="19"/>
  <c r="T35" i="19"/>
  <c r="S35" i="19"/>
  <c r="R35" i="19"/>
  <c r="Q35" i="19"/>
  <c r="P35" i="19"/>
  <c r="T34" i="19"/>
  <c r="S34" i="19"/>
  <c r="R34" i="19"/>
  <c r="Q34" i="19"/>
  <c r="P34" i="19"/>
  <c r="T33" i="19"/>
  <c r="S33" i="19"/>
  <c r="R33" i="19"/>
  <c r="Q33" i="19"/>
  <c r="P33" i="19"/>
  <c r="T32" i="19"/>
  <c r="S32" i="19"/>
  <c r="R32" i="19"/>
  <c r="Q32" i="19"/>
  <c r="P32" i="19"/>
  <c r="T31" i="19"/>
  <c r="S31" i="19"/>
  <c r="R31" i="19"/>
  <c r="Q31" i="19"/>
  <c r="P31" i="19"/>
  <c r="T30" i="19"/>
  <c r="S30" i="19"/>
  <c r="R30" i="19"/>
  <c r="Q30" i="19"/>
  <c r="P30" i="19"/>
  <c r="T29" i="19"/>
  <c r="S29" i="19"/>
  <c r="R29" i="19"/>
  <c r="Q29" i="19"/>
  <c r="P29" i="19"/>
  <c r="T28" i="19"/>
  <c r="S28" i="19"/>
  <c r="R28" i="19"/>
  <c r="Q28" i="19"/>
  <c r="P28" i="19"/>
  <c r="T27" i="19"/>
  <c r="S27" i="19"/>
  <c r="R27" i="19"/>
  <c r="Q27" i="19"/>
  <c r="P27" i="19"/>
  <c r="T26" i="19"/>
  <c r="S26" i="19"/>
  <c r="R26" i="19"/>
  <c r="Q26" i="19"/>
  <c r="P26" i="19"/>
  <c r="T25" i="19"/>
  <c r="S25" i="19"/>
  <c r="R25" i="19"/>
  <c r="Q25" i="19"/>
  <c r="P25" i="19"/>
  <c r="T24" i="19"/>
  <c r="S24" i="19"/>
  <c r="R24" i="19"/>
  <c r="Q24" i="19"/>
  <c r="P24" i="19"/>
  <c r="T23" i="19"/>
  <c r="S23" i="19"/>
  <c r="R23" i="19"/>
  <c r="Q23" i="19"/>
  <c r="P23" i="19"/>
  <c r="T22" i="19"/>
  <c r="S22" i="19"/>
  <c r="R22" i="19"/>
  <c r="Q22" i="19"/>
  <c r="P22" i="19"/>
  <c r="T21" i="19"/>
  <c r="S21" i="19"/>
  <c r="R21" i="19"/>
  <c r="Q21" i="19"/>
  <c r="P21" i="19"/>
  <c r="T20" i="19"/>
  <c r="S20" i="19"/>
  <c r="R20" i="19"/>
  <c r="Q20" i="19"/>
  <c r="P20" i="19"/>
  <c r="T19" i="19"/>
  <c r="S19" i="19"/>
  <c r="R19" i="19"/>
  <c r="Q19" i="19"/>
  <c r="P19" i="19"/>
  <c r="T18" i="19"/>
  <c r="S18" i="19"/>
  <c r="R18" i="19"/>
  <c r="Q18" i="19"/>
  <c r="P18" i="19"/>
  <c r="T17" i="19"/>
  <c r="S17" i="19"/>
  <c r="R17" i="19"/>
  <c r="Q17" i="19"/>
  <c r="P17" i="19"/>
  <c r="T16" i="19"/>
  <c r="S16" i="19"/>
  <c r="R16" i="19"/>
  <c r="Q16" i="19"/>
  <c r="P16" i="19"/>
  <c r="T15" i="19"/>
  <c r="S15" i="19"/>
  <c r="R15" i="19"/>
  <c r="Q15" i="19"/>
  <c r="P15" i="19"/>
  <c r="T14" i="19"/>
  <c r="S14" i="19"/>
  <c r="R14" i="19"/>
  <c r="Q14" i="19"/>
  <c r="P14" i="19"/>
  <c r="T13" i="19"/>
  <c r="S13" i="19"/>
  <c r="R13" i="19"/>
  <c r="Q13" i="19"/>
  <c r="P13" i="19"/>
  <c r="T12" i="19"/>
  <c r="S12" i="19"/>
  <c r="R12" i="19"/>
  <c r="Q12" i="19"/>
  <c r="P12" i="19"/>
  <c r="T11" i="19"/>
  <c r="S11" i="19"/>
  <c r="R11" i="19"/>
  <c r="Q11" i="19"/>
  <c r="P11" i="19"/>
  <c r="T10" i="19"/>
  <c r="S10" i="19"/>
  <c r="R10" i="19"/>
  <c r="Q10" i="19"/>
  <c r="P10" i="19"/>
  <c r="T9" i="19"/>
  <c r="S9" i="19"/>
  <c r="R9" i="19"/>
  <c r="Q9" i="19"/>
  <c r="P9" i="19"/>
  <c r="T8" i="19"/>
  <c r="S8" i="19"/>
  <c r="R8" i="19"/>
  <c r="Q8" i="19"/>
  <c r="P8" i="19"/>
  <c r="T7" i="19"/>
  <c r="S7" i="19"/>
  <c r="R7" i="19"/>
  <c r="Q7" i="19"/>
  <c r="P7" i="19"/>
  <c r="T6" i="19"/>
  <c r="S6" i="19"/>
  <c r="R6" i="19"/>
  <c r="Q6" i="19"/>
  <c r="P6" i="19"/>
  <c r="T5" i="19"/>
  <c r="S5" i="19"/>
  <c r="R5" i="19"/>
  <c r="Q5" i="19"/>
  <c r="P5" i="19"/>
  <c r="T3" i="19"/>
  <c r="S3" i="19"/>
  <c r="R3" i="19"/>
  <c r="Q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O577" i="23"/>
  <c r="N577" i="23"/>
  <c r="G577" i="23"/>
  <c r="F577" i="23"/>
  <c r="O576" i="23"/>
  <c r="N576" i="23"/>
  <c r="G576" i="23"/>
  <c r="F576" i="23"/>
  <c r="O575" i="23"/>
  <c r="N575" i="23"/>
  <c r="G575" i="23"/>
  <c r="F575" i="23"/>
  <c r="O574" i="23"/>
  <c r="N574" i="23"/>
  <c r="G574" i="23"/>
  <c r="F574" i="23"/>
  <c r="O573" i="23"/>
  <c r="N573" i="23"/>
  <c r="G573" i="23"/>
  <c r="F573" i="23"/>
  <c r="O572" i="23"/>
  <c r="N572" i="23"/>
  <c r="G572" i="23"/>
  <c r="F572" i="23"/>
  <c r="O571" i="23"/>
  <c r="N571" i="23"/>
  <c r="G571" i="23"/>
  <c r="F571" i="23"/>
  <c r="O570" i="23"/>
  <c r="N570" i="23"/>
  <c r="G570" i="23"/>
  <c r="F570" i="23"/>
  <c r="O569" i="23"/>
  <c r="N569" i="23"/>
  <c r="G569" i="23"/>
  <c r="F569" i="23"/>
  <c r="O568" i="23"/>
  <c r="N568" i="23"/>
  <c r="G568" i="23"/>
  <c r="F568" i="23"/>
  <c r="O567" i="23"/>
  <c r="N567" i="23"/>
  <c r="G567" i="23"/>
  <c r="F567" i="23"/>
  <c r="O566" i="23"/>
  <c r="N566" i="23"/>
  <c r="G566" i="23"/>
  <c r="F566" i="23"/>
  <c r="O565" i="23"/>
  <c r="N565" i="23"/>
  <c r="G565" i="23"/>
  <c r="F565" i="23"/>
  <c r="O564" i="23"/>
  <c r="N564" i="23"/>
  <c r="G564" i="23"/>
  <c r="F564" i="23"/>
  <c r="O563" i="23"/>
  <c r="N563" i="23"/>
  <c r="G563" i="23"/>
  <c r="F563" i="23"/>
  <c r="O562" i="23"/>
  <c r="N562" i="23"/>
  <c r="G562" i="23"/>
  <c r="F562" i="23"/>
  <c r="O561" i="23"/>
  <c r="N561" i="23"/>
  <c r="G561" i="23"/>
  <c r="F561" i="23"/>
  <c r="O560" i="23"/>
  <c r="N560" i="23"/>
  <c r="G560" i="23"/>
  <c r="F560" i="23"/>
  <c r="O559" i="23"/>
  <c r="N559" i="23"/>
  <c r="G559" i="23"/>
  <c r="F559" i="23"/>
  <c r="O558" i="23"/>
  <c r="G558" i="23"/>
  <c r="O553" i="23"/>
  <c r="N553" i="23"/>
  <c r="G553" i="23"/>
  <c r="F553" i="23"/>
  <c r="O552" i="23"/>
  <c r="N552" i="23"/>
  <c r="G552" i="23"/>
  <c r="F552" i="23"/>
  <c r="O551" i="23"/>
  <c r="N551" i="23"/>
  <c r="G551" i="23"/>
  <c r="F551" i="23"/>
  <c r="O550" i="23"/>
  <c r="N550" i="23"/>
  <c r="G550" i="23"/>
  <c r="F550" i="23"/>
  <c r="O549" i="23"/>
  <c r="N549" i="23"/>
  <c r="G549" i="23"/>
  <c r="F549" i="23"/>
  <c r="O548" i="23"/>
  <c r="N548" i="23"/>
  <c r="G548" i="23"/>
  <c r="F548" i="23"/>
  <c r="O547" i="23"/>
  <c r="N547" i="23"/>
  <c r="G547" i="23"/>
  <c r="F547" i="23"/>
  <c r="O546" i="23"/>
  <c r="N546" i="23"/>
  <c r="G546" i="23"/>
  <c r="F546" i="23"/>
  <c r="O545" i="23"/>
  <c r="N545" i="23"/>
  <c r="G545" i="23"/>
  <c r="F545" i="23"/>
  <c r="O544" i="23"/>
  <c r="N544" i="23"/>
  <c r="G544" i="23"/>
  <c r="F544" i="23"/>
  <c r="O543" i="23"/>
  <c r="N543" i="23"/>
  <c r="G543" i="23"/>
  <c r="F543" i="23"/>
  <c r="O542" i="23"/>
  <c r="N542" i="23"/>
  <c r="G542" i="23"/>
  <c r="F542" i="23"/>
  <c r="O541" i="23"/>
  <c r="N541" i="23"/>
  <c r="G541" i="23"/>
  <c r="F541" i="23"/>
  <c r="O540" i="23"/>
  <c r="N540" i="23"/>
  <c r="G540" i="23"/>
  <c r="F540" i="23"/>
  <c r="O539" i="23"/>
  <c r="N539" i="23"/>
  <c r="G539" i="23"/>
  <c r="F539" i="23"/>
  <c r="O538" i="23"/>
  <c r="N538" i="23"/>
  <c r="G538" i="23"/>
  <c r="F538" i="23"/>
  <c r="O537" i="23"/>
  <c r="N537" i="23"/>
  <c r="G537" i="23"/>
  <c r="F537" i="23"/>
  <c r="O536" i="23"/>
  <c r="N536" i="23"/>
  <c r="G536" i="23"/>
  <c r="F536" i="23"/>
  <c r="O535" i="23"/>
  <c r="N535" i="23"/>
  <c r="G535" i="23"/>
  <c r="F535" i="23"/>
  <c r="O534" i="23"/>
  <c r="G534" i="23"/>
  <c r="O529" i="23"/>
  <c r="N529" i="23"/>
  <c r="G529" i="23"/>
  <c r="F529" i="23"/>
  <c r="O528" i="23"/>
  <c r="N528" i="23"/>
  <c r="G528" i="23"/>
  <c r="F528" i="23"/>
  <c r="O527" i="23"/>
  <c r="N527" i="23"/>
  <c r="G527" i="23"/>
  <c r="F527" i="23"/>
  <c r="O526" i="23"/>
  <c r="N526" i="23"/>
  <c r="G526" i="23"/>
  <c r="F526" i="23"/>
  <c r="O525" i="23"/>
  <c r="N525" i="23"/>
  <c r="G525" i="23"/>
  <c r="F525" i="23"/>
  <c r="O524" i="23"/>
  <c r="N524" i="23"/>
  <c r="G524" i="23"/>
  <c r="F524" i="23"/>
  <c r="O523" i="23"/>
  <c r="N523" i="23"/>
  <c r="G523" i="23"/>
  <c r="F523" i="23"/>
  <c r="O522" i="23"/>
  <c r="N522" i="23"/>
  <c r="G522" i="23"/>
  <c r="F522" i="23"/>
  <c r="O521" i="23"/>
  <c r="N521" i="23"/>
  <c r="G521" i="23"/>
  <c r="F521" i="23"/>
  <c r="O520" i="23"/>
  <c r="N520" i="23"/>
  <c r="G520" i="23"/>
  <c r="F520" i="23"/>
  <c r="O519" i="23"/>
  <c r="N519" i="23"/>
  <c r="G519" i="23"/>
  <c r="F519" i="23"/>
  <c r="O518" i="23"/>
  <c r="N518" i="23"/>
  <c r="G518" i="23"/>
  <c r="F518" i="23"/>
  <c r="O517" i="23"/>
  <c r="N517" i="23"/>
  <c r="G517" i="23"/>
  <c r="F517" i="23"/>
  <c r="O516" i="23"/>
  <c r="N516" i="23"/>
  <c r="G516" i="23"/>
  <c r="F516" i="23"/>
  <c r="O515" i="23"/>
  <c r="N515" i="23"/>
  <c r="G515" i="23"/>
  <c r="F515" i="23"/>
  <c r="O514" i="23"/>
  <c r="N514" i="23"/>
  <c r="G514" i="23"/>
  <c r="F514" i="23"/>
  <c r="O513" i="23"/>
  <c r="N513" i="23"/>
  <c r="G513" i="23"/>
  <c r="F513" i="23"/>
  <c r="O512" i="23"/>
  <c r="N512" i="23"/>
  <c r="G512" i="23"/>
  <c r="F512" i="23"/>
  <c r="O511" i="23"/>
  <c r="N511" i="23"/>
  <c r="G511" i="23"/>
  <c r="F511" i="23"/>
  <c r="O510" i="23"/>
  <c r="G510" i="23"/>
  <c r="O505" i="23"/>
  <c r="N505" i="23"/>
  <c r="G505" i="23"/>
  <c r="F505" i="23"/>
  <c r="O504" i="23"/>
  <c r="N504" i="23"/>
  <c r="G504" i="23"/>
  <c r="F504" i="23"/>
  <c r="O503" i="23"/>
  <c r="N503" i="23"/>
  <c r="G503" i="23"/>
  <c r="F503" i="23"/>
  <c r="O502" i="23"/>
  <c r="N502" i="23"/>
  <c r="G502" i="23"/>
  <c r="F502" i="23"/>
  <c r="O501" i="23"/>
  <c r="N501" i="23"/>
  <c r="G501" i="23"/>
  <c r="F501" i="23"/>
  <c r="O500" i="23"/>
  <c r="N500" i="23"/>
  <c r="G500" i="23"/>
  <c r="F500" i="23"/>
  <c r="O499" i="23"/>
  <c r="N499" i="23"/>
  <c r="G499" i="23"/>
  <c r="F499" i="23"/>
  <c r="O498" i="23"/>
  <c r="N498" i="23"/>
  <c r="G498" i="23"/>
  <c r="F498" i="23"/>
  <c r="O497" i="23"/>
  <c r="N497" i="23"/>
  <c r="G497" i="23"/>
  <c r="F497" i="23"/>
  <c r="O496" i="23"/>
  <c r="N496" i="23"/>
  <c r="G496" i="23"/>
  <c r="F496" i="23"/>
  <c r="O495" i="23"/>
  <c r="N495" i="23"/>
  <c r="G495" i="23"/>
  <c r="F495" i="23"/>
  <c r="O494" i="23"/>
  <c r="N494" i="23"/>
  <c r="G494" i="23"/>
  <c r="F494" i="23"/>
  <c r="O493" i="23"/>
  <c r="N493" i="23"/>
  <c r="G493" i="23"/>
  <c r="F493" i="23"/>
  <c r="O492" i="23"/>
  <c r="N492" i="23"/>
  <c r="G492" i="23"/>
  <c r="F492" i="23"/>
  <c r="O491" i="23"/>
  <c r="N491" i="23"/>
  <c r="G491" i="23"/>
  <c r="F491" i="23"/>
  <c r="O490" i="23"/>
  <c r="N490" i="23"/>
  <c r="G490" i="23"/>
  <c r="F490" i="23"/>
  <c r="O489" i="23"/>
  <c r="N489" i="23"/>
  <c r="G489" i="23"/>
  <c r="F489" i="23"/>
  <c r="O488" i="23"/>
  <c r="N488" i="23"/>
  <c r="G488" i="23"/>
  <c r="F488" i="23"/>
  <c r="O487" i="23"/>
  <c r="N487" i="23"/>
  <c r="G487" i="23"/>
  <c r="F487" i="23"/>
  <c r="O486" i="23"/>
  <c r="G486" i="23"/>
  <c r="O481" i="23"/>
  <c r="N481" i="23"/>
  <c r="G481" i="23"/>
  <c r="F481" i="23"/>
  <c r="O480" i="23"/>
  <c r="N480" i="23"/>
  <c r="G480" i="23"/>
  <c r="F480" i="23"/>
  <c r="O479" i="23"/>
  <c r="N479" i="23"/>
  <c r="G479" i="23"/>
  <c r="F479" i="23"/>
  <c r="O478" i="23"/>
  <c r="N478" i="23"/>
  <c r="G478" i="23"/>
  <c r="F478" i="23"/>
  <c r="O477" i="23"/>
  <c r="N477" i="23"/>
  <c r="G477" i="23"/>
  <c r="F477" i="23"/>
  <c r="O476" i="23"/>
  <c r="N476" i="23"/>
  <c r="G476" i="23"/>
  <c r="F476" i="23"/>
  <c r="O475" i="23"/>
  <c r="N475" i="23"/>
  <c r="G475" i="23"/>
  <c r="F475" i="23"/>
  <c r="O474" i="23"/>
  <c r="N474" i="23"/>
  <c r="G474" i="23"/>
  <c r="F474" i="23"/>
  <c r="O473" i="23"/>
  <c r="N473" i="23"/>
  <c r="G473" i="23"/>
  <c r="F473" i="23"/>
  <c r="O472" i="23"/>
  <c r="N472" i="23"/>
  <c r="G472" i="23"/>
  <c r="F472" i="23"/>
  <c r="O471" i="23"/>
  <c r="N471" i="23"/>
  <c r="G471" i="23"/>
  <c r="F471" i="23"/>
  <c r="O470" i="23"/>
  <c r="N470" i="23"/>
  <c r="G470" i="23"/>
  <c r="F470" i="23"/>
  <c r="O469" i="23"/>
  <c r="N469" i="23"/>
  <c r="G469" i="23"/>
  <c r="F469" i="23"/>
  <c r="O468" i="23"/>
  <c r="N468" i="23"/>
  <c r="G468" i="23"/>
  <c r="F468" i="23"/>
  <c r="O467" i="23"/>
  <c r="N467" i="23"/>
  <c r="G467" i="23"/>
  <c r="F467" i="23"/>
  <c r="O466" i="23"/>
  <c r="N466" i="23"/>
  <c r="G466" i="23"/>
  <c r="F466" i="23"/>
  <c r="O465" i="23"/>
  <c r="N465" i="23"/>
  <c r="G465" i="23"/>
  <c r="F465" i="23"/>
  <c r="O464" i="23"/>
  <c r="N464" i="23"/>
  <c r="G464" i="23"/>
  <c r="F464" i="23"/>
  <c r="O463" i="23"/>
  <c r="N463" i="23"/>
  <c r="G463" i="23"/>
  <c r="F463" i="23"/>
  <c r="O462" i="23"/>
  <c r="G462" i="23"/>
  <c r="O457" i="23"/>
  <c r="N457" i="23"/>
  <c r="G457" i="23"/>
  <c r="F457" i="23"/>
  <c r="O456" i="23"/>
  <c r="N456" i="23"/>
  <c r="G456" i="23"/>
  <c r="F456" i="23"/>
  <c r="O455" i="23"/>
  <c r="N455" i="23"/>
  <c r="G455" i="23"/>
  <c r="F455" i="23"/>
  <c r="O454" i="23"/>
  <c r="N454" i="23"/>
  <c r="G454" i="23"/>
  <c r="F454" i="23"/>
  <c r="O453" i="23"/>
  <c r="N453" i="23"/>
  <c r="G453" i="23"/>
  <c r="F453" i="23"/>
  <c r="O452" i="23"/>
  <c r="N452" i="23"/>
  <c r="G452" i="23"/>
  <c r="F452" i="23"/>
  <c r="O451" i="23"/>
  <c r="N451" i="23"/>
  <c r="G451" i="23"/>
  <c r="F451" i="23"/>
  <c r="O450" i="23"/>
  <c r="N450" i="23"/>
  <c r="G450" i="23"/>
  <c r="F450" i="23"/>
  <c r="O449" i="23"/>
  <c r="N449" i="23"/>
  <c r="G449" i="23"/>
  <c r="F449" i="23"/>
  <c r="O448" i="23"/>
  <c r="N448" i="23"/>
  <c r="G448" i="23"/>
  <c r="F448" i="23"/>
  <c r="O447" i="23"/>
  <c r="N447" i="23"/>
  <c r="G447" i="23"/>
  <c r="F447" i="23"/>
  <c r="O446" i="23"/>
  <c r="N446" i="23"/>
  <c r="G446" i="23"/>
  <c r="F446" i="23"/>
  <c r="O445" i="23"/>
  <c r="N445" i="23"/>
  <c r="G445" i="23"/>
  <c r="F445" i="23"/>
  <c r="O444" i="23"/>
  <c r="N444" i="23"/>
  <c r="G444" i="23"/>
  <c r="F444" i="23"/>
  <c r="O443" i="23"/>
  <c r="N443" i="23"/>
  <c r="G443" i="23"/>
  <c r="F443" i="23"/>
  <c r="O442" i="23"/>
  <c r="N442" i="23"/>
  <c r="G442" i="23"/>
  <c r="F442" i="23"/>
  <c r="O441" i="23"/>
  <c r="N441" i="23"/>
  <c r="G441" i="23"/>
  <c r="F441" i="23"/>
  <c r="O440" i="23"/>
  <c r="N440" i="23"/>
  <c r="G440" i="23"/>
  <c r="F440" i="23"/>
  <c r="O439" i="23"/>
  <c r="N439" i="23"/>
  <c r="G439" i="23"/>
  <c r="F439" i="23"/>
  <c r="O438" i="23"/>
  <c r="G438" i="23"/>
  <c r="O433" i="23"/>
  <c r="N433" i="23"/>
  <c r="G433" i="23"/>
  <c r="F433" i="23"/>
  <c r="O432" i="23"/>
  <c r="N432" i="23"/>
  <c r="G432" i="23"/>
  <c r="F432" i="23"/>
  <c r="O431" i="23"/>
  <c r="N431" i="23"/>
  <c r="G431" i="23"/>
  <c r="F431" i="23"/>
  <c r="O430" i="23"/>
  <c r="N430" i="23"/>
  <c r="G430" i="23"/>
  <c r="F430" i="23"/>
  <c r="O429" i="23"/>
  <c r="N429" i="23"/>
  <c r="G429" i="23"/>
  <c r="F429" i="23"/>
  <c r="O428" i="23"/>
  <c r="N428" i="23"/>
  <c r="G428" i="23"/>
  <c r="F428" i="23"/>
  <c r="O427" i="23"/>
  <c r="N427" i="23"/>
  <c r="G427" i="23"/>
  <c r="F427" i="23"/>
  <c r="O426" i="23"/>
  <c r="N426" i="23"/>
  <c r="G426" i="23"/>
  <c r="F426" i="23"/>
  <c r="O425" i="23"/>
  <c r="N425" i="23"/>
  <c r="G425" i="23"/>
  <c r="F425" i="23"/>
  <c r="O424" i="23"/>
  <c r="N424" i="23"/>
  <c r="G424" i="23"/>
  <c r="F424" i="23"/>
  <c r="O423" i="23"/>
  <c r="N423" i="23"/>
  <c r="G423" i="23"/>
  <c r="F423" i="23"/>
  <c r="O422" i="23"/>
  <c r="N422" i="23"/>
  <c r="G422" i="23"/>
  <c r="F422" i="23"/>
  <c r="O421" i="23"/>
  <c r="N421" i="23"/>
  <c r="G421" i="23"/>
  <c r="F421" i="23"/>
  <c r="O420" i="23"/>
  <c r="N420" i="23"/>
  <c r="G420" i="23"/>
  <c r="F420" i="23"/>
  <c r="O419" i="23"/>
  <c r="N419" i="23"/>
  <c r="G419" i="23"/>
  <c r="F419" i="23"/>
  <c r="O418" i="23"/>
  <c r="N418" i="23"/>
  <c r="G418" i="23"/>
  <c r="F418" i="23"/>
  <c r="O417" i="23"/>
  <c r="N417" i="23"/>
  <c r="G417" i="23"/>
  <c r="F417" i="23"/>
  <c r="O416" i="23"/>
  <c r="N416" i="23"/>
  <c r="G416" i="23"/>
  <c r="F416" i="23"/>
  <c r="O415" i="23"/>
  <c r="N415" i="23"/>
  <c r="G415" i="23"/>
  <c r="F415" i="23"/>
  <c r="O414" i="23"/>
  <c r="G414" i="23"/>
  <c r="O409" i="23"/>
  <c r="N409" i="23"/>
  <c r="G409" i="23"/>
  <c r="F409" i="23"/>
  <c r="O408" i="23"/>
  <c r="N408" i="23"/>
  <c r="G408" i="23"/>
  <c r="F408" i="23"/>
  <c r="O407" i="23"/>
  <c r="N407" i="23"/>
  <c r="G407" i="23"/>
  <c r="F407" i="23"/>
  <c r="O406" i="23"/>
  <c r="N406" i="23"/>
  <c r="G406" i="23"/>
  <c r="F406" i="23"/>
  <c r="O405" i="23"/>
  <c r="N405" i="23"/>
  <c r="G405" i="23"/>
  <c r="F405" i="23"/>
  <c r="O404" i="23"/>
  <c r="N404" i="23"/>
  <c r="G404" i="23"/>
  <c r="F404" i="23"/>
  <c r="O403" i="23"/>
  <c r="N403" i="23"/>
  <c r="G403" i="23"/>
  <c r="F403" i="23"/>
  <c r="O402" i="23"/>
  <c r="N402" i="23"/>
  <c r="G402" i="23"/>
  <c r="F402" i="23"/>
  <c r="O401" i="23"/>
  <c r="N401" i="23"/>
  <c r="G401" i="23"/>
  <c r="F401" i="23"/>
  <c r="O400" i="23"/>
  <c r="N400" i="23"/>
  <c r="G400" i="23"/>
  <c r="F400" i="23"/>
  <c r="O399" i="23"/>
  <c r="N399" i="23"/>
  <c r="G399" i="23"/>
  <c r="F399" i="23"/>
  <c r="O398" i="23"/>
  <c r="N398" i="23"/>
  <c r="G398" i="23"/>
  <c r="F398" i="23"/>
  <c r="O397" i="23"/>
  <c r="N397" i="23"/>
  <c r="G397" i="23"/>
  <c r="F397" i="23"/>
  <c r="O396" i="23"/>
  <c r="N396" i="23"/>
  <c r="G396" i="23"/>
  <c r="F396" i="23"/>
  <c r="O395" i="23"/>
  <c r="N395" i="23"/>
  <c r="G395" i="23"/>
  <c r="F395" i="23"/>
  <c r="O394" i="23"/>
  <c r="N394" i="23"/>
  <c r="G394" i="23"/>
  <c r="F394" i="23"/>
  <c r="O393" i="23"/>
  <c r="N393" i="23"/>
  <c r="G393" i="23"/>
  <c r="F393" i="23"/>
  <c r="O392" i="23"/>
  <c r="N392" i="23"/>
  <c r="G392" i="23"/>
  <c r="F392" i="23"/>
  <c r="O391" i="23"/>
  <c r="N391" i="23"/>
  <c r="G391" i="23"/>
  <c r="F391" i="23"/>
  <c r="O390" i="23"/>
  <c r="G390" i="23"/>
  <c r="O385" i="23"/>
  <c r="N385" i="23"/>
  <c r="G385" i="23"/>
  <c r="F385" i="23"/>
  <c r="O384" i="23"/>
  <c r="N384" i="23"/>
  <c r="G384" i="23"/>
  <c r="F384" i="23"/>
  <c r="O383" i="23"/>
  <c r="N383" i="23"/>
  <c r="G383" i="23"/>
  <c r="F383" i="23"/>
  <c r="O382" i="23"/>
  <c r="N382" i="23"/>
  <c r="G382" i="23"/>
  <c r="F382" i="23"/>
  <c r="O381" i="23"/>
  <c r="N381" i="23"/>
  <c r="G381" i="23"/>
  <c r="F381" i="23"/>
  <c r="O380" i="23"/>
  <c r="N380" i="23"/>
  <c r="G380" i="23"/>
  <c r="F380" i="23"/>
  <c r="O379" i="23"/>
  <c r="N379" i="23"/>
  <c r="G379" i="23"/>
  <c r="F379" i="23"/>
  <c r="O378" i="23"/>
  <c r="N378" i="23"/>
  <c r="G378" i="23"/>
  <c r="F378" i="23"/>
  <c r="O377" i="23"/>
  <c r="N377" i="23"/>
  <c r="G377" i="23"/>
  <c r="F377" i="23"/>
  <c r="O376" i="23"/>
  <c r="N376" i="23"/>
  <c r="G376" i="23"/>
  <c r="F376" i="23"/>
  <c r="O375" i="23"/>
  <c r="N375" i="23"/>
  <c r="G375" i="23"/>
  <c r="F375" i="23"/>
  <c r="O374" i="23"/>
  <c r="N374" i="23"/>
  <c r="G374" i="23"/>
  <c r="F374" i="23"/>
  <c r="O373" i="23"/>
  <c r="N373" i="23"/>
  <c r="G373" i="23"/>
  <c r="F373" i="23"/>
  <c r="O372" i="23"/>
  <c r="N372" i="23"/>
  <c r="G372" i="23"/>
  <c r="F372" i="23"/>
  <c r="O371" i="23"/>
  <c r="N371" i="23"/>
  <c r="G371" i="23"/>
  <c r="F371" i="23"/>
  <c r="O370" i="23"/>
  <c r="N370" i="23"/>
  <c r="G370" i="23"/>
  <c r="F370" i="23"/>
  <c r="O369" i="23"/>
  <c r="N369" i="23"/>
  <c r="G369" i="23"/>
  <c r="F369" i="23"/>
  <c r="O368" i="23"/>
  <c r="N368" i="23"/>
  <c r="G368" i="23"/>
  <c r="F368" i="23"/>
  <c r="O367" i="23"/>
  <c r="N367" i="23"/>
  <c r="G367" i="23"/>
  <c r="F367" i="23"/>
  <c r="O366" i="23"/>
  <c r="G366" i="23"/>
  <c r="O361" i="23"/>
  <c r="N361" i="23"/>
  <c r="G361" i="23"/>
  <c r="F361" i="23"/>
  <c r="O360" i="23"/>
  <c r="N360" i="23"/>
  <c r="G360" i="23"/>
  <c r="F360" i="23"/>
  <c r="O359" i="23"/>
  <c r="N359" i="23"/>
  <c r="G359" i="23"/>
  <c r="F359" i="23"/>
  <c r="O358" i="23"/>
  <c r="N358" i="23"/>
  <c r="G358" i="23"/>
  <c r="F358" i="23"/>
  <c r="O357" i="23"/>
  <c r="N357" i="23"/>
  <c r="G357" i="23"/>
  <c r="F357" i="23"/>
  <c r="O356" i="23"/>
  <c r="N356" i="23"/>
  <c r="G356" i="23"/>
  <c r="F356" i="23"/>
  <c r="O355" i="23"/>
  <c r="N355" i="23"/>
  <c r="G355" i="23"/>
  <c r="F355" i="23"/>
  <c r="O354" i="23"/>
  <c r="N354" i="23"/>
  <c r="G354" i="23"/>
  <c r="F354" i="23"/>
  <c r="O353" i="23"/>
  <c r="N353" i="23"/>
  <c r="G353" i="23"/>
  <c r="F353" i="23"/>
  <c r="O352" i="23"/>
  <c r="N352" i="23"/>
  <c r="G352" i="23"/>
  <c r="F352" i="23"/>
  <c r="O351" i="23"/>
  <c r="N351" i="23"/>
  <c r="G351" i="23"/>
  <c r="F351" i="23"/>
  <c r="O350" i="23"/>
  <c r="N350" i="23"/>
  <c r="G350" i="23"/>
  <c r="F350" i="23"/>
  <c r="O349" i="23"/>
  <c r="N349" i="23"/>
  <c r="G349" i="23"/>
  <c r="F349" i="23"/>
  <c r="O348" i="23"/>
  <c r="N348" i="23"/>
  <c r="G348" i="23"/>
  <c r="F348" i="23"/>
  <c r="O347" i="23"/>
  <c r="N347" i="23"/>
  <c r="G347" i="23"/>
  <c r="F347" i="23"/>
  <c r="O346" i="23"/>
  <c r="N346" i="23"/>
  <c r="G346" i="23"/>
  <c r="F346" i="23"/>
  <c r="O345" i="23"/>
  <c r="N345" i="23"/>
  <c r="G345" i="23"/>
  <c r="F345" i="23"/>
  <c r="O344" i="23"/>
  <c r="N344" i="23"/>
  <c r="G344" i="23"/>
  <c r="F344" i="23"/>
  <c r="O343" i="23"/>
  <c r="N343" i="23"/>
  <c r="G343" i="23"/>
  <c r="F343" i="23"/>
  <c r="O342" i="23"/>
  <c r="G342" i="23"/>
  <c r="O337" i="23"/>
  <c r="N337" i="23"/>
  <c r="G337" i="23"/>
  <c r="F337" i="23"/>
  <c r="O336" i="23"/>
  <c r="N336" i="23"/>
  <c r="G336" i="23"/>
  <c r="F336" i="23"/>
  <c r="O335" i="23"/>
  <c r="N335" i="23"/>
  <c r="G335" i="23"/>
  <c r="F335" i="23"/>
  <c r="O334" i="23"/>
  <c r="N334" i="23"/>
  <c r="G334" i="23"/>
  <c r="F334" i="23"/>
  <c r="O333" i="23"/>
  <c r="N333" i="23"/>
  <c r="G333" i="23"/>
  <c r="F333" i="23"/>
  <c r="O332" i="23"/>
  <c r="N332" i="23"/>
  <c r="G332" i="23"/>
  <c r="F332" i="23"/>
  <c r="O331" i="23"/>
  <c r="N331" i="23"/>
  <c r="G331" i="23"/>
  <c r="F331" i="23"/>
  <c r="O330" i="23"/>
  <c r="N330" i="23"/>
  <c r="G330" i="23"/>
  <c r="F330" i="23"/>
  <c r="O329" i="23"/>
  <c r="N329" i="23"/>
  <c r="G329" i="23"/>
  <c r="F329" i="23"/>
  <c r="O328" i="23"/>
  <c r="N328" i="23"/>
  <c r="G328" i="23"/>
  <c r="F328" i="23"/>
  <c r="O327" i="23"/>
  <c r="N327" i="23"/>
  <c r="G327" i="23"/>
  <c r="F327" i="23"/>
  <c r="O326" i="23"/>
  <c r="N326" i="23"/>
  <c r="G326" i="23"/>
  <c r="F326" i="23"/>
  <c r="O325" i="23"/>
  <c r="N325" i="23"/>
  <c r="G325" i="23"/>
  <c r="F325" i="23"/>
  <c r="O324" i="23"/>
  <c r="N324" i="23"/>
  <c r="G324" i="23"/>
  <c r="F324" i="23"/>
  <c r="O323" i="23"/>
  <c r="N323" i="23"/>
  <c r="G323" i="23"/>
  <c r="F323" i="23"/>
  <c r="O322" i="23"/>
  <c r="N322" i="23"/>
  <c r="G322" i="23"/>
  <c r="F322" i="23"/>
  <c r="O321" i="23"/>
  <c r="N321" i="23"/>
  <c r="G321" i="23"/>
  <c r="F321" i="23"/>
  <c r="O320" i="23"/>
  <c r="N320" i="23"/>
  <c r="G320" i="23"/>
  <c r="F320" i="23"/>
  <c r="O319" i="23"/>
  <c r="N319" i="23"/>
  <c r="G319" i="23"/>
  <c r="F319" i="23"/>
  <c r="O318" i="23"/>
  <c r="G318" i="23"/>
  <c r="O313" i="23"/>
  <c r="N313" i="23"/>
  <c r="G313" i="23"/>
  <c r="F313" i="23"/>
  <c r="O312" i="23"/>
  <c r="N312" i="23"/>
  <c r="G312" i="23"/>
  <c r="F312" i="23"/>
  <c r="O311" i="23"/>
  <c r="N311" i="23"/>
  <c r="G311" i="23"/>
  <c r="F311" i="23"/>
  <c r="O310" i="23"/>
  <c r="N310" i="23"/>
  <c r="G310" i="23"/>
  <c r="F310" i="23"/>
  <c r="O309" i="23"/>
  <c r="N309" i="23"/>
  <c r="G309" i="23"/>
  <c r="F309" i="23"/>
  <c r="O308" i="23"/>
  <c r="N308" i="23"/>
  <c r="G308" i="23"/>
  <c r="F308" i="23"/>
  <c r="O307" i="23"/>
  <c r="N307" i="23"/>
  <c r="G307" i="23"/>
  <c r="F307" i="23"/>
  <c r="O306" i="23"/>
  <c r="N306" i="23"/>
  <c r="G306" i="23"/>
  <c r="F306" i="23"/>
  <c r="O305" i="23"/>
  <c r="N305" i="23"/>
  <c r="G305" i="23"/>
  <c r="F305" i="23"/>
  <c r="O304" i="23"/>
  <c r="N304" i="23"/>
  <c r="G304" i="23"/>
  <c r="F304" i="23"/>
  <c r="O303" i="23"/>
  <c r="N303" i="23"/>
  <c r="G303" i="23"/>
  <c r="F303" i="23"/>
  <c r="O302" i="23"/>
  <c r="N302" i="23"/>
  <c r="G302" i="23"/>
  <c r="F302" i="23"/>
  <c r="O301" i="23"/>
  <c r="N301" i="23"/>
  <c r="G301" i="23"/>
  <c r="F301" i="23"/>
  <c r="O300" i="23"/>
  <c r="N300" i="23"/>
  <c r="G300" i="23"/>
  <c r="F300" i="23"/>
  <c r="O299" i="23"/>
  <c r="N299" i="23"/>
  <c r="G299" i="23"/>
  <c r="F299" i="23"/>
  <c r="O298" i="23"/>
  <c r="N298" i="23"/>
  <c r="G298" i="23"/>
  <c r="F298" i="23"/>
  <c r="O297" i="23"/>
  <c r="N297" i="23"/>
  <c r="G297" i="23"/>
  <c r="F297" i="23"/>
  <c r="O296" i="23"/>
  <c r="N296" i="23"/>
  <c r="G296" i="23"/>
  <c r="F296" i="23"/>
  <c r="O295" i="23"/>
  <c r="N295" i="23"/>
  <c r="G295" i="23"/>
  <c r="F295" i="23"/>
  <c r="O294" i="23"/>
  <c r="G294" i="23"/>
  <c r="O289" i="23"/>
  <c r="N289" i="23"/>
  <c r="G289" i="23"/>
  <c r="F289" i="23"/>
  <c r="O288" i="23"/>
  <c r="N288" i="23"/>
  <c r="G288" i="23"/>
  <c r="F288" i="23"/>
  <c r="O287" i="23"/>
  <c r="N287" i="23"/>
  <c r="G287" i="23"/>
  <c r="F287" i="23"/>
  <c r="O286" i="23"/>
  <c r="N286" i="23"/>
  <c r="G286" i="23"/>
  <c r="F286" i="23"/>
  <c r="O285" i="23"/>
  <c r="N285" i="23"/>
  <c r="G285" i="23"/>
  <c r="F285" i="23"/>
  <c r="O284" i="23"/>
  <c r="N284" i="23"/>
  <c r="G284" i="23"/>
  <c r="F284" i="23"/>
  <c r="O283" i="23"/>
  <c r="N283" i="23"/>
  <c r="G283" i="23"/>
  <c r="F283" i="23"/>
  <c r="O282" i="23"/>
  <c r="N282" i="23"/>
  <c r="G282" i="23"/>
  <c r="F282" i="23"/>
  <c r="O281" i="23"/>
  <c r="N281" i="23"/>
  <c r="G281" i="23"/>
  <c r="F281" i="23"/>
  <c r="O280" i="23"/>
  <c r="N280" i="23"/>
  <c r="G280" i="23"/>
  <c r="F280" i="23"/>
  <c r="O279" i="23"/>
  <c r="N279" i="23"/>
  <c r="G279" i="23"/>
  <c r="F279" i="23"/>
  <c r="O278" i="23"/>
  <c r="N278" i="23"/>
  <c r="G278" i="23"/>
  <c r="F278" i="23"/>
  <c r="O277" i="23"/>
  <c r="N277" i="23"/>
  <c r="G277" i="23"/>
  <c r="F277" i="23"/>
  <c r="O276" i="23"/>
  <c r="N276" i="23"/>
  <c r="G276" i="23"/>
  <c r="F276" i="23"/>
  <c r="O275" i="23"/>
  <c r="N275" i="23"/>
  <c r="G275" i="23"/>
  <c r="F275" i="23"/>
  <c r="O274" i="23"/>
  <c r="N274" i="23"/>
  <c r="G274" i="23"/>
  <c r="F274" i="23"/>
  <c r="O273" i="23"/>
  <c r="N273" i="23"/>
  <c r="G273" i="23"/>
  <c r="F273" i="23"/>
  <c r="O272" i="23"/>
  <c r="N272" i="23"/>
  <c r="G272" i="23"/>
  <c r="F272" i="23"/>
  <c r="O271" i="23"/>
  <c r="N271" i="23"/>
  <c r="G271" i="23"/>
  <c r="F271" i="23"/>
  <c r="O270" i="23"/>
  <c r="G270" i="23"/>
  <c r="O265" i="23"/>
  <c r="N265" i="23"/>
  <c r="G265" i="23"/>
  <c r="F265" i="23"/>
  <c r="O264" i="23"/>
  <c r="N264" i="23"/>
  <c r="G264" i="23"/>
  <c r="F264" i="23"/>
  <c r="O263" i="23"/>
  <c r="N263" i="23"/>
  <c r="G263" i="23"/>
  <c r="F263" i="23"/>
  <c r="O262" i="23"/>
  <c r="N262" i="23"/>
  <c r="G262" i="23"/>
  <c r="F262" i="23"/>
  <c r="O261" i="23"/>
  <c r="N261" i="23"/>
  <c r="G261" i="23"/>
  <c r="F261" i="23"/>
  <c r="O260" i="23"/>
  <c r="N260" i="23"/>
  <c r="G260" i="23"/>
  <c r="F260" i="23"/>
  <c r="O259" i="23"/>
  <c r="N259" i="23"/>
  <c r="G259" i="23"/>
  <c r="F259" i="23"/>
  <c r="O258" i="23"/>
  <c r="N258" i="23"/>
  <c r="G258" i="23"/>
  <c r="F258" i="23"/>
  <c r="O257" i="23"/>
  <c r="N257" i="23"/>
  <c r="G257" i="23"/>
  <c r="F257" i="23"/>
  <c r="O256" i="23"/>
  <c r="N256" i="23"/>
  <c r="G256" i="23"/>
  <c r="F256" i="23"/>
  <c r="O255" i="23"/>
  <c r="N255" i="23"/>
  <c r="G255" i="23"/>
  <c r="F255" i="23"/>
  <c r="O254" i="23"/>
  <c r="N254" i="23"/>
  <c r="G254" i="23"/>
  <c r="F254" i="23"/>
  <c r="O253" i="23"/>
  <c r="N253" i="23"/>
  <c r="G253" i="23"/>
  <c r="F253" i="23"/>
  <c r="O252" i="23"/>
  <c r="N252" i="23"/>
  <c r="G252" i="23"/>
  <c r="F252" i="23"/>
  <c r="O251" i="23"/>
  <c r="N251" i="23"/>
  <c r="G251" i="23"/>
  <c r="F251" i="23"/>
  <c r="O250" i="23"/>
  <c r="N250" i="23"/>
  <c r="G250" i="23"/>
  <c r="F250" i="23"/>
  <c r="O249" i="23"/>
  <c r="N249" i="23"/>
  <c r="G249" i="23"/>
  <c r="F249" i="23"/>
  <c r="O248" i="23"/>
  <c r="N248" i="23"/>
  <c r="G248" i="23"/>
  <c r="F248" i="23"/>
  <c r="O247" i="23"/>
  <c r="N247" i="23"/>
  <c r="G247" i="23"/>
  <c r="F247" i="23"/>
  <c r="O246" i="23"/>
  <c r="G246" i="23"/>
  <c r="O241" i="23"/>
  <c r="N241" i="23"/>
  <c r="G241" i="23"/>
  <c r="F241" i="23"/>
  <c r="O240" i="23"/>
  <c r="N240" i="23"/>
  <c r="G240" i="23"/>
  <c r="F240" i="23"/>
  <c r="O239" i="23"/>
  <c r="N239" i="23"/>
  <c r="G239" i="23"/>
  <c r="F239" i="23"/>
  <c r="O238" i="23"/>
  <c r="N238" i="23"/>
  <c r="G238" i="23"/>
  <c r="F238" i="23"/>
  <c r="O237" i="23"/>
  <c r="N237" i="23"/>
  <c r="G237" i="23"/>
  <c r="F237" i="23"/>
  <c r="O236" i="23"/>
  <c r="N236" i="23"/>
  <c r="G236" i="23"/>
  <c r="F236" i="23"/>
  <c r="O235" i="23"/>
  <c r="N235" i="23"/>
  <c r="G235" i="23"/>
  <c r="F235" i="23"/>
  <c r="O234" i="23"/>
  <c r="N234" i="23"/>
  <c r="G234" i="23"/>
  <c r="F234" i="23"/>
  <c r="O233" i="23"/>
  <c r="N233" i="23"/>
  <c r="G233" i="23"/>
  <c r="F233" i="23"/>
  <c r="O232" i="23"/>
  <c r="N232" i="23"/>
  <c r="G232" i="23"/>
  <c r="F232" i="23"/>
  <c r="O231" i="23"/>
  <c r="N231" i="23"/>
  <c r="G231" i="23"/>
  <c r="F231" i="23"/>
  <c r="O230" i="23"/>
  <c r="N230" i="23"/>
  <c r="G230" i="23"/>
  <c r="F230" i="23"/>
  <c r="O229" i="23"/>
  <c r="N229" i="23"/>
  <c r="G229" i="23"/>
  <c r="F229" i="23"/>
  <c r="O228" i="23"/>
  <c r="N228" i="23"/>
  <c r="G228" i="23"/>
  <c r="F228" i="23"/>
  <c r="O227" i="23"/>
  <c r="N227" i="23"/>
  <c r="G227" i="23"/>
  <c r="F227" i="23"/>
  <c r="O226" i="23"/>
  <c r="N226" i="23"/>
  <c r="G226" i="23"/>
  <c r="F226" i="23"/>
  <c r="O225" i="23"/>
  <c r="N225" i="23"/>
  <c r="G225" i="23"/>
  <c r="F225" i="23"/>
  <c r="O224" i="23"/>
  <c r="N224" i="23"/>
  <c r="G224" i="23"/>
  <c r="F224" i="23"/>
  <c r="O223" i="23"/>
  <c r="N223" i="23"/>
  <c r="G223" i="23"/>
  <c r="F223" i="23"/>
  <c r="O222" i="23"/>
  <c r="G222" i="23"/>
  <c r="O217" i="23"/>
  <c r="N217" i="23"/>
  <c r="G217" i="23"/>
  <c r="F217" i="23"/>
  <c r="O216" i="23"/>
  <c r="N216" i="23"/>
  <c r="G216" i="23"/>
  <c r="F216" i="23"/>
  <c r="O215" i="23"/>
  <c r="N215" i="23"/>
  <c r="G215" i="23"/>
  <c r="F215" i="23"/>
  <c r="O214" i="23"/>
  <c r="N214" i="23"/>
  <c r="G214" i="23"/>
  <c r="F214" i="23"/>
  <c r="O213" i="23"/>
  <c r="N213" i="23"/>
  <c r="G213" i="23"/>
  <c r="F213" i="23"/>
  <c r="O212" i="23"/>
  <c r="N212" i="23"/>
  <c r="G212" i="23"/>
  <c r="F212" i="23"/>
  <c r="O211" i="23"/>
  <c r="N211" i="23"/>
  <c r="G211" i="23"/>
  <c r="F211" i="23"/>
  <c r="O210" i="23"/>
  <c r="N210" i="23"/>
  <c r="G210" i="23"/>
  <c r="F210" i="23"/>
  <c r="O209" i="23"/>
  <c r="N209" i="23"/>
  <c r="G209" i="23"/>
  <c r="F209" i="23"/>
  <c r="O208" i="23"/>
  <c r="N208" i="23"/>
  <c r="G208" i="23"/>
  <c r="F208" i="23"/>
  <c r="O207" i="23"/>
  <c r="N207" i="23"/>
  <c r="G207" i="23"/>
  <c r="F207" i="23"/>
  <c r="O206" i="23"/>
  <c r="N206" i="23"/>
  <c r="G206" i="23"/>
  <c r="F206" i="23"/>
  <c r="O205" i="23"/>
  <c r="N205" i="23"/>
  <c r="G205" i="23"/>
  <c r="F205" i="23"/>
  <c r="O204" i="23"/>
  <c r="N204" i="23"/>
  <c r="G204" i="23"/>
  <c r="F204" i="23"/>
  <c r="O203" i="23"/>
  <c r="N203" i="23"/>
  <c r="G203" i="23"/>
  <c r="F203" i="23"/>
  <c r="O202" i="23"/>
  <c r="N202" i="23"/>
  <c r="G202" i="23"/>
  <c r="F202" i="23"/>
  <c r="O201" i="23"/>
  <c r="N201" i="23"/>
  <c r="G201" i="23"/>
  <c r="F201" i="23"/>
  <c r="O200" i="23"/>
  <c r="N200" i="23"/>
  <c r="G200" i="23"/>
  <c r="F200" i="23"/>
  <c r="O199" i="23"/>
  <c r="N199" i="23"/>
  <c r="G199" i="23"/>
  <c r="F199" i="23"/>
  <c r="O198" i="23"/>
  <c r="G198" i="23"/>
  <c r="O193" i="23"/>
  <c r="N193" i="23"/>
  <c r="G193" i="23"/>
  <c r="F193" i="23"/>
  <c r="O192" i="23"/>
  <c r="N192" i="23"/>
  <c r="G192" i="23"/>
  <c r="F192" i="23"/>
  <c r="O191" i="23"/>
  <c r="N191" i="23"/>
  <c r="G191" i="23"/>
  <c r="F191" i="23"/>
  <c r="O190" i="23"/>
  <c r="N190" i="23"/>
  <c r="G190" i="23"/>
  <c r="F190" i="23"/>
  <c r="O189" i="23"/>
  <c r="N189" i="23"/>
  <c r="G189" i="23"/>
  <c r="F189" i="23"/>
  <c r="O188" i="23"/>
  <c r="N188" i="23"/>
  <c r="G188" i="23"/>
  <c r="F188" i="23"/>
  <c r="O187" i="23"/>
  <c r="N187" i="23"/>
  <c r="G187" i="23"/>
  <c r="F187" i="23"/>
  <c r="O186" i="23"/>
  <c r="N186" i="23"/>
  <c r="G186" i="23"/>
  <c r="F186" i="23"/>
  <c r="O185" i="23"/>
  <c r="N185" i="23"/>
  <c r="G185" i="23"/>
  <c r="F185" i="23"/>
  <c r="O184" i="23"/>
  <c r="N184" i="23"/>
  <c r="G184" i="23"/>
  <c r="F184" i="23"/>
  <c r="O183" i="23"/>
  <c r="N183" i="23"/>
  <c r="G183" i="23"/>
  <c r="F183" i="23"/>
  <c r="O182" i="23"/>
  <c r="N182" i="23"/>
  <c r="G182" i="23"/>
  <c r="F182" i="23"/>
  <c r="O181" i="23"/>
  <c r="N181" i="23"/>
  <c r="G181" i="23"/>
  <c r="F181" i="23"/>
  <c r="O180" i="23"/>
  <c r="N180" i="23"/>
  <c r="G180" i="23"/>
  <c r="F180" i="23"/>
  <c r="O179" i="23"/>
  <c r="N179" i="23"/>
  <c r="G179" i="23"/>
  <c r="F179" i="23"/>
  <c r="O178" i="23"/>
  <c r="N178" i="23"/>
  <c r="G178" i="23"/>
  <c r="F178" i="23"/>
  <c r="O177" i="23"/>
  <c r="N177" i="23"/>
  <c r="G177" i="23"/>
  <c r="F177" i="23"/>
  <c r="O176" i="23"/>
  <c r="N176" i="23"/>
  <c r="G176" i="23"/>
  <c r="F176" i="23"/>
  <c r="O175" i="23"/>
  <c r="N175" i="23"/>
  <c r="G175" i="23"/>
  <c r="F175" i="23"/>
  <c r="O174" i="23"/>
  <c r="G174" i="23"/>
  <c r="O169" i="23"/>
  <c r="N169" i="23"/>
  <c r="G169" i="23"/>
  <c r="F169" i="23"/>
  <c r="O168" i="23"/>
  <c r="N168" i="23"/>
  <c r="G168" i="23"/>
  <c r="F168" i="23"/>
  <c r="O167" i="23"/>
  <c r="N167" i="23"/>
  <c r="G167" i="23"/>
  <c r="F167" i="23"/>
  <c r="O166" i="23"/>
  <c r="N166" i="23"/>
  <c r="G166" i="23"/>
  <c r="F166" i="23"/>
  <c r="O165" i="23"/>
  <c r="N165" i="23"/>
  <c r="G165" i="23"/>
  <c r="F165" i="23"/>
  <c r="O164" i="23"/>
  <c r="N164" i="23"/>
  <c r="G164" i="23"/>
  <c r="F164" i="23"/>
  <c r="O163" i="23"/>
  <c r="N163" i="23"/>
  <c r="G163" i="23"/>
  <c r="F163" i="23"/>
  <c r="O162" i="23"/>
  <c r="N162" i="23"/>
  <c r="G162" i="23"/>
  <c r="F162" i="23"/>
  <c r="O161" i="23"/>
  <c r="N161" i="23"/>
  <c r="G161" i="23"/>
  <c r="F161" i="23"/>
  <c r="O160" i="23"/>
  <c r="N160" i="23"/>
  <c r="G160" i="23"/>
  <c r="F160" i="23"/>
  <c r="O159" i="23"/>
  <c r="N159" i="23"/>
  <c r="G159" i="23"/>
  <c r="F159" i="23"/>
  <c r="O158" i="23"/>
  <c r="N158" i="23"/>
  <c r="G158" i="23"/>
  <c r="F158" i="23"/>
  <c r="O157" i="23"/>
  <c r="N157" i="23"/>
  <c r="G157" i="23"/>
  <c r="F157" i="23"/>
  <c r="O156" i="23"/>
  <c r="N156" i="23"/>
  <c r="G156" i="23"/>
  <c r="F156" i="23"/>
  <c r="O155" i="23"/>
  <c r="N155" i="23"/>
  <c r="G155" i="23"/>
  <c r="F155" i="23"/>
  <c r="O154" i="23"/>
  <c r="N154" i="23"/>
  <c r="G154" i="23"/>
  <c r="F154" i="23"/>
  <c r="O153" i="23"/>
  <c r="N153" i="23"/>
  <c r="G153" i="23"/>
  <c r="F153" i="23"/>
  <c r="O152" i="23"/>
  <c r="N152" i="23"/>
  <c r="G152" i="23"/>
  <c r="F152" i="23"/>
  <c r="O151" i="23"/>
  <c r="N151" i="23"/>
  <c r="G151" i="23"/>
  <c r="F151" i="23"/>
  <c r="O150" i="23"/>
  <c r="G150" i="23"/>
  <c r="O145" i="23"/>
  <c r="N145" i="23"/>
  <c r="G145" i="23"/>
  <c r="F145" i="23"/>
  <c r="O144" i="23"/>
  <c r="N144" i="23"/>
  <c r="G144" i="23"/>
  <c r="F144" i="23"/>
  <c r="O143" i="23"/>
  <c r="N143" i="23"/>
  <c r="G143" i="23"/>
  <c r="F143" i="23"/>
  <c r="O142" i="23"/>
  <c r="N142" i="23"/>
  <c r="G142" i="23"/>
  <c r="F142" i="23"/>
  <c r="O141" i="23"/>
  <c r="N141" i="23"/>
  <c r="G141" i="23"/>
  <c r="F141" i="23"/>
  <c r="O140" i="23"/>
  <c r="N140" i="23"/>
  <c r="G140" i="23"/>
  <c r="F140" i="23"/>
  <c r="O139" i="23"/>
  <c r="N139" i="23"/>
  <c r="G139" i="23"/>
  <c r="F139" i="23"/>
  <c r="O138" i="23"/>
  <c r="N138" i="23"/>
  <c r="G138" i="23"/>
  <c r="F138" i="23"/>
  <c r="O137" i="23"/>
  <c r="N137" i="23"/>
  <c r="G137" i="23"/>
  <c r="F137" i="23"/>
  <c r="O136" i="23"/>
  <c r="N136" i="23"/>
  <c r="G136" i="23"/>
  <c r="F136" i="23"/>
  <c r="O135" i="23"/>
  <c r="N135" i="23"/>
  <c r="G135" i="23"/>
  <c r="F135" i="23"/>
  <c r="O134" i="23"/>
  <c r="N134" i="23"/>
  <c r="G134" i="23"/>
  <c r="F134" i="23"/>
  <c r="O133" i="23"/>
  <c r="N133" i="23"/>
  <c r="G133" i="23"/>
  <c r="F133" i="23"/>
  <c r="O132" i="23"/>
  <c r="N132" i="23"/>
  <c r="G132" i="23"/>
  <c r="F132" i="23"/>
  <c r="O131" i="23"/>
  <c r="N131" i="23"/>
  <c r="G131" i="23"/>
  <c r="F131" i="23"/>
  <c r="O130" i="23"/>
  <c r="N130" i="23"/>
  <c r="G130" i="23"/>
  <c r="F130" i="23"/>
  <c r="O129" i="23"/>
  <c r="N129" i="23"/>
  <c r="G129" i="23"/>
  <c r="F129" i="23"/>
  <c r="O128" i="23"/>
  <c r="N128" i="23"/>
  <c r="G128" i="23"/>
  <c r="F128" i="23"/>
  <c r="O127" i="23"/>
  <c r="N127" i="23"/>
  <c r="G127" i="23"/>
  <c r="F127" i="23"/>
  <c r="O126" i="23"/>
  <c r="G126" i="23"/>
  <c r="O121" i="23"/>
  <c r="N121" i="23"/>
  <c r="G121" i="23"/>
  <c r="F121" i="23"/>
  <c r="O120" i="23"/>
  <c r="N120" i="23"/>
  <c r="G120" i="23"/>
  <c r="F120" i="23"/>
  <c r="O119" i="23"/>
  <c r="N119" i="23"/>
  <c r="G119" i="23"/>
  <c r="F119" i="23"/>
  <c r="O118" i="23"/>
  <c r="N118" i="23"/>
  <c r="G118" i="23"/>
  <c r="F118" i="23"/>
  <c r="O117" i="23"/>
  <c r="N117" i="23"/>
  <c r="G117" i="23"/>
  <c r="F117" i="23"/>
  <c r="O116" i="23"/>
  <c r="N116" i="23"/>
  <c r="G116" i="23"/>
  <c r="F116" i="23"/>
  <c r="O115" i="23"/>
  <c r="N115" i="23"/>
  <c r="G115" i="23"/>
  <c r="F115" i="23"/>
  <c r="O114" i="23"/>
  <c r="N114" i="23"/>
  <c r="G114" i="23"/>
  <c r="F114" i="23"/>
  <c r="O113" i="23"/>
  <c r="N113" i="23"/>
  <c r="G113" i="23"/>
  <c r="F113" i="23"/>
  <c r="O112" i="23"/>
  <c r="N112" i="23"/>
  <c r="G112" i="23"/>
  <c r="F112" i="23"/>
  <c r="O111" i="23"/>
  <c r="N111" i="23"/>
  <c r="G111" i="23"/>
  <c r="F111" i="23"/>
  <c r="O110" i="23"/>
  <c r="N110" i="23"/>
  <c r="G110" i="23"/>
  <c r="F110" i="23"/>
  <c r="O109" i="23"/>
  <c r="N109" i="23"/>
  <c r="G109" i="23"/>
  <c r="F109" i="23"/>
  <c r="O108" i="23"/>
  <c r="N108" i="23"/>
  <c r="G108" i="23"/>
  <c r="F108" i="23"/>
  <c r="O107" i="23"/>
  <c r="N107" i="23"/>
  <c r="G107" i="23"/>
  <c r="F107" i="23"/>
  <c r="O106" i="23"/>
  <c r="N106" i="23"/>
  <c r="G106" i="23"/>
  <c r="F106" i="23"/>
  <c r="O105" i="23"/>
  <c r="N105" i="23"/>
  <c r="G105" i="23"/>
  <c r="F105" i="23"/>
  <c r="O104" i="23"/>
  <c r="N104" i="23"/>
  <c r="G104" i="23"/>
  <c r="F104" i="23"/>
  <c r="O103" i="23"/>
  <c r="N103" i="23"/>
  <c r="G103" i="23"/>
  <c r="F103" i="23"/>
  <c r="O102" i="23"/>
  <c r="G102" i="23"/>
  <c r="O97" i="23"/>
  <c r="N97" i="23"/>
  <c r="G97" i="23"/>
  <c r="F97" i="23"/>
  <c r="O96" i="23"/>
  <c r="N96" i="23"/>
  <c r="G96" i="23"/>
  <c r="F96" i="23"/>
  <c r="O95" i="23"/>
  <c r="N95" i="23"/>
  <c r="G95" i="23"/>
  <c r="F95" i="23"/>
  <c r="O94" i="23"/>
  <c r="N94" i="23"/>
  <c r="G94" i="23"/>
  <c r="F94" i="23"/>
  <c r="O93" i="23"/>
  <c r="N93" i="23"/>
  <c r="G93" i="23"/>
  <c r="F93" i="23"/>
  <c r="O92" i="23"/>
  <c r="N92" i="23"/>
  <c r="G92" i="23"/>
  <c r="F92" i="23"/>
  <c r="O91" i="23"/>
  <c r="N91" i="23"/>
  <c r="G91" i="23"/>
  <c r="F91" i="23"/>
  <c r="O90" i="23"/>
  <c r="N90" i="23"/>
  <c r="G90" i="23"/>
  <c r="F90" i="23"/>
  <c r="O89" i="23"/>
  <c r="N89" i="23"/>
  <c r="G89" i="23"/>
  <c r="F89" i="23"/>
  <c r="O88" i="23"/>
  <c r="N88" i="23"/>
  <c r="G88" i="23"/>
  <c r="F88" i="23"/>
  <c r="O87" i="23"/>
  <c r="N87" i="23"/>
  <c r="G87" i="23"/>
  <c r="F87" i="23"/>
  <c r="O86" i="23"/>
  <c r="N86" i="23"/>
  <c r="G86" i="23"/>
  <c r="F86" i="23"/>
  <c r="O85" i="23"/>
  <c r="N85" i="23"/>
  <c r="G85" i="23"/>
  <c r="F85" i="23"/>
  <c r="O84" i="23"/>
  <c r="N84" i="23"/>
  <c r="G84" i="23"/>
  <c r="F84" i="23"/>
  <c r="O83" i="23"/>
  <c r="N83" i="23"/>
  <c r="G83" i="23"/>
  <c r="F83" i="23"/>
  <c r="O82" i="23"/>
  <c r="N82" i="23"/>
  <c r="G82" i="23"/>
  <c r="F82" i="23"/>
  <c r="O81" i="23"/>
  <c r="N81" i="23"/>
  <c r="G81" i="23"/>
  <c r="F81" i="23"/>
  <c r="O80" i="23"/>
  <c r="N80" i="23"/>
  <c r="G80" i="23"/>
  <c r="F80" i="23"/>
  <c r="O79" i="23"/>
  <c r="N79" i="23"/>
  <c r="G79" i="23"/>
  <c r="F79" i="23"/>
  <c r="O78" i="23"/>
  <c r="G78" i="23"/>
  <c r="O73" i="23"/>
  <c r="N73" i="23"/>
  <c r="G73" i="23"/>
  <c r="F73" i="23"/>
  <c r="O72" i="23"/>
  <c r="N72" i="23"/>
  <c r="G72" i="23"/>
  <c r="F72" i="23"/>
  <c r="O71" i="23"/>
  <c r="N71" i="23"/>
  <c r="G71" i="23"/>
  <c r="F71" i="23"/>
  <c r="O70" i="23"/>
  <c r="N70" i="23"/>
  <c r="G70" i="23"/>
  <c r="F70" i="23"/>
  <c r="O69" i="23"/>
  <c r="N69" i="23"/>
  <c r="G69" i="23"/>
  <c r="F69" i="23"/>
  <c r="O68" i="23"/>
  <c r="N68" i="23"/>
  <c r="G68" i="23"/>
  <c r="F68" i="23"/>
  <c r="O67" i="23"/>
  <c r="N67" i="23"/>
  <c r="G67" i="23"/>
  <c r="F67" i="23"/>
  <c r="O66" i="23"/>
  <c r="N66" i="23"/>
  <c r="G66" i="23"/>
  <c r="F66" i="23"/>
  <c r="O65" i="23"/>
  <c r="N65" i="23"/>
  <c r="G65" i="23"/>
  <c r="F65" i="23"/>
  <c r="O64" i="23"/>
  <c r="N64" i="23"/>
  <c r="G64" i="23"/>
  <c r="F64" i="23"/>
  <c r="O63" i="23"/>
  <c r="N63" i="23"/>
  <c r="G63" i="23"/>
  <c r="F63" i="23"/>
  <c r="O62" i="23"/>
  <c r="N62" i="23"/>
  <c r="G62" i="23"/>
  <c r="F62" i="23"/>
  <c r="O61" i="23"/>
  <c r="N61" i="23"/>
  <c r="G61" i="23"/>
  <c r="F61" i="23"/>
  <c r="O60" i="23"/>
  <c r="N60" i="23"/>
  <c r="G60" i="23"/>
  <c r="F60" i="23"/>
  <c r="O59" i="23"/>
  <c r="N59" i="23"/>
  <c r="G59" i="23"/>
  <c r="F59" i="23"/>
  <c r="O58" i="23"/>
  <c r="N58" i="23"/>
  <c r="G58" i="23"/>
  <c r="F58" i="23"/>
  <c r="O57" i="23"/>
  <c r="N57" i="23"/>
  <c r="G57" i="23"/>
  <c r="F57" i="23"/>
  <c r="O56" i="23"/>
  <c r="N56" i="23"/>
  <c r="G56" i="23"/>
  <c r="F56" i="23"/>
  <c r="O55" i="23"/>
  <c r="N55" i="23"/>
  <c r="G55" i="23"/>
  <c r="F55" i="23"/>
  <c r="O54" i="23"/>
  <c r="G54" i="23"/>
  <c r="O49" i="23"/>
  <c r="N49" i="23"/>
  <c r="G49" i="23"/>
  <c r="F49" i="23"/>
  <c r="O48" i="23"/>
  <c r="N48" i="23"/>
  <c r="G48" i="23"/>
  <c r="F48" i="23"/>
  <c r="O47" i="23"/>
  <c r="N47" i="23"/>
  <c r="G47" i="23"/>
  <c r="F47" i="23"/>
  <c r="O46" i="23"/>
  <c r="N46" i="23"/>
  <c r="G46" i="23"/>
  <c r="F46" i="23"/>
  <c r="O45" i="23"/>
  <c r="N45" i="23"/>
  <c r="G45" i="23"/>
  <c r="F45" i="23"/>
  <c r="O44" i="23"/>
  <c r="N44" i="23"/>
  <c r="G44" i="23"/>
  <c r="F44" i="23"/>
  <c r="O43" i="23"/>
  <c r="N43" i="23"/>
  <c r="G43" i="23"/>
  <c r="F43" i="23"/>
  <c r="O42" i="23"/>
  <c r="N42" i="23"/>
  <c r="G42" i="23"/>
  <c r="F42" i="23"/>
  <c r="O41" i="23"/>
  <c r="N41" i="23"/>
  <c r="G41" i="23"/>
  <c r="F41" i="23"/>
  <c r="O40" i="23"/>
  <c r="N40" i="23"/>
  <c r="G40" i="23"/>
  <c r="F40" i="23"/>
  <c r="O39" i="23"/>
  <c r="N39" i="23"/>
  <c r="G39" i="23"/>
  <c r="F39" i="23"/>
  <c r="O38" i="23"/>
  <c r="N38" i="23"/>
  <c r="G38" i="23"/>
  <c r="F38" i="23"/>
  <c r="O37" i="23"/>
  <c r="N37" i="23"/>
  <c r="G37" i="23"/>
  <c r="F37" i="23"/>
  <c r="O36" i="23"/>
  <c r="N36" i="23"/>
  <c r="G36" i="23"/>
  <c r="F36" i="23"/>
  <c r="O35" i="23"/>
  <c r="N35" i="23"/>
  <c r="G35" i="23"/>
  <c r="F35" i="23"/>
  <c r="O34" i="23"/>
  <c r="N34" i="23"/>
  <c r="G34" i="23"/>
  <c r="F34" i="23"/>
  <c r="O33" i="23"/>
  <c r="N33" i="23"/>
  <c r="G33" i="23"/>
  <c r="F33" i="23"/>
  <c r="O32" i="23"/>
  <c r="N32" i="23"/>
  <c r="G32" i="23"/>
  <c r="F32" i="23"/>
  <c r="O31" i="23"/>
  <c r="N31" i="23"/>
  <c r="G31" i="23"/>
  <c r="F31" i="23"/>
  <c r="O30" i="23"/>
  <c r="G30" i="23"/>
  <c r="O25" i="23"/>
  <c r="N25" i="23"/>
  <c r="G25" i="23"/>
  <c r="F25" i="23"/>
  <c r="O24" i="23"/>
  <c r="N24" i="23"/>
  <c r="G24" i="23"/>
  <c r="F24" i="23"/>
  <c r="O23" i="23"/>
  <c r="N23" i="23"/>
  <c r="G23" i="23"/>
  <c r="F23" i="23"/>
  <c r="O22" i="23"/>
  <c r="N22" i="23"/>
  <c r="G22" i="23"/>
  <c r="F22" i="23"/>
  <c r="O21" i="23"/>
  <c r="N21" i="23"/>
  <c r="G21" i="23"/>
  <c r="F21" i="23"/>
  <c r="O20" i="23"/>
  <c r="N20" i="23"/>
  <c r="G20" i="23"/>
  <c r="F20" i="23"/>
  <c r="O19" i="23"/>
  <c r="N19" i="23"/>
  <c r="G19" i="23"/>
  <c r="F19" i="23"/>
  <c r="O18" i="23"/>
  <c r="N18" i="23"/>
  <c r="G18" i="23"/>
  <c r="F18" i="23"/>
  <c r="O17" i="23"/>
  <c r="N17" i="23"/>
  <c r="G17" i="23"/>
  <c r="F17" i="23"/>
  <c r="O16" i="23"/>
  <c r="N16" i="23"/>
  <c r="G16" i="23"/>
  <c r="F16" i="23"/>
  <c r="O15" i="23"/>
  <c r="N15" i="23"/>
  <c r="G15" i="23"/>
  <c r="F15" i="23"/>
  <c r="O14" i="23"/>
  <c r="N14" i="23"/>
  <c r="G14" i="23"/>
  <c r="F14" i="23"/>
  <c r="O13" i="23"/>
  <c r="N13" i="23"/>
  <c r="G13" i="23"/>
  <c r="F13" i="23"/>
  <c r="O12" i="23"/>
  <c r="N12" i="23"/>
  <c r="G12" i="23"/>
  <c r="F12" i="23"/>
  <c r="O11" i="23"/>
  <c r="N11" i="23"/>
  <c r="G11" i="23"/>
  <c r="F11" i="23"/>
  <c r="O10" i="23"/>
  <c r="N10" i="23"/>
  <c r="G10" i="23"/>
  <c r="F10" i="23"/>
  <c r="O9" i="23"/>
  <c r="N9" i="23"/>
  <c r="G9" i="23"/>
  <c r="F9" i="23"/>
  <c r="O8" i="23"/>
  <c r="N8" i="23"/>
  <c r="G8" i="23"/>
  <c r="F8" i="23"/>
  <c r="O7" i="23"/>
  <c r="N7" i="23"/>
  <c r="G7" i="23"/>
  <c r="F7" i="23"/>
  <c r="O6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N343" i="21"/>
  <c r="O342" i="21"/>
  <c r="O337" i="21"/>
  <c r="N337" i="21"/>
  <c r="O336" i="21"/>
  <c r="N336" i="21"/>
  <c r="O335" i="21"/>
  <c r="N335" i="21"/>
  <c r="O334" i="21"/>
  <c r="N334" i="21"/>
  <c r="O333" i="21"/>
  <c r="N333" i="21"/>
  <c r="O332" i="21"/>
  <c r="N332" i="21"/>
  <c r="O331" i="21"/>
  <c r="N331" i="21"/>
  <c r="O330" i="21"/>
  <c r="N330" i="21"/>
  <c r="O329" i="21"/>
  <c r="N329" i="21"/>
  <c r="O328" i="21"/>
  <c r="N328" i="21"/>
  <c r="O327" i="21"/>
  <c r="N327" i="21"/>
  <c r="O326" i="21"/>
  <c r="N326" i="21"/>
  <c r="O325" i="21"/>
  <c r="N325" i="21"/>
  <c r="O324" i="21"/>
  <c r="N324" i="21"/>
  <c r="O323" i="21"/>
  <c r="N323" i="21"/>
  <c r="O322" i="21"/>
  <c r="N322" i="21"/>
  <c r="O321" i="21"/>
  <c r="N321" i="21"/>
  <c r="O320" i="21"/>
  <c r="N320" i="21"/>
  <c r="O319" i="2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AG196" i="18" s="1"/>
  <c r="N55" i="22"/>
  <c r="G55" i="22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H1" i="7"/>
  <c r="AG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P55" i="20" s="1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P7" i="20" s="1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H55" i="20" s="1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H103" i="7"/>
  <c r="AG103" i="7"/>
  <c r="AF103" i="7"/>
  <c r="AH102" i="7"/>
  <c r="AG102" i="7"/>
  <c r="AF102" i="7"/>
  <c r="AH101" i="7"/>
  <c r="AG101" i="7"/>
  <c r="AF101" i="7"/>
  <c r="AH100" i="7"/>
  <c r="AG100" i="7"/>
  <c r="AF100" i="7"/>
  <c r="AH99" i="7"/>
  <c r="AG99" i="7"/>
  <c r="AF99" i="7"/>
  <c r="AH98" i="7"/>
  <c r="AG98" i="7"/>
  <c r="AF98" i="7"/>
  <c r="AH97" i="7"/>
  <c r="AG97" i="7"/>
  <c r="AF97" i="7"/>
  <c r="AH96" i="7"/>
  <c r="AG96" i="7"/>
  <c r="AF96" i="7"/>
  <c r="AH95" i="7"/>
  <c r="AG95" i="7"/>
  <c r="AF95" i="7"/>
  <c r="AH94" i="7"/>
  <c r="AG94" i="7"/>
  <c r="AF94" i="7"/>
  <c r="AH93" i="7"/>
  <c r="AG93" i="7"/>
  <c r="AF93" i="7"/>
  <c r="AH92" i="7"/>
  <c r="AG92" i="7"/>
  <c r="AF92" i="7"/>
  <c r="AH91" i="7"/>
  <c r="AG91" i="7"/>
  <c r="AF91" i="7"/>
  <c r="AH90" i="7"/>
  <c r="AG90" i="7"/>
  <c r="AF90" i="7"/>
  <c r="AH89" i="7"/>
  <c r="AG89" i="7"/>
  <c r="AF89" i="7"/>
  <c r="AH88" i="7"/>
  <c r="AG88" i="7"/>
  <c r="AF88" i="7"/>
  <c r="AH87" i="7"/>
  <c r="AG87" i="7"/>
  <c r="AF87" i="7"/>
  <c r="AH86" i="7"/>
  <c r="AG86" i="7"/>
  <c r="AF86" i="7"/>
  <c r="AH85" i="7"/>
  <c r="AG85" i="7"/>
  <c r="AF85" i="7"/>
  <c r="AH84" i="7"/>
  <c r="AG84" i="7"/>
  <c r="AF84" i="7"/>
  <c r="AH83" i="7"/>
  <c r="AG83" i="7"/>
  <c r="AF83" i="7"/>
  <c r="AH82" i="7"/>
  <c r="AG82" i="7"/>
  <c r="AF82" i="7"/>
  <c r="AH81" i="7"/>
  <c r="AG81" i="7"/>
  <c r="AF81" i="7"/>
  <c r="AH80" i="7"/>
  <c r="AG80" i="7"/>
  <c r="AF80" i="7"/>
  <c r="AH79" i="7"/>
  <c r="AG79" i="7"/>
  <c r="AF79" i="7"/>
  <c r="AH78" i="7"/>
  <c r="AG78" i="7"/>
  <c r="AF78" i="7"/>
  <c r="AH77" i="7"/>
  <c r="AG77" i="7"/>
  <c r="AF77" i="7"/>
  <c r="AH76" i="7"/>
  <c r="AG76" i="7"/>
  <c r="AF76" i="7"/>
  <c r="AH75" i="7"/>
  <c r="AG75" i="7"/>
  <c r="AF75" i="7"/>
  <c r="AH74" i="7"/>
  <c r="AG74" i="7"/>
  <c r="AF74" i="7"/>
  <c r="AH73" i="7"/>
  <c r="AG73" i="7"/>
  <c r="AF73" i="7"/>
  <c r="AH72" i="7"/>
  <c r="AG72" i="7"/>
  <c r="AF72" i="7"/>
  <c r="AH71" i="7"/>
  <c r="AG71" i="7"/>
  <c r="AF71" i="7"/>
  <c r="AH70" i="7"/>
  <c r="AG70" i="7"/>
  <c r="AF70" i="7"/>
  <c r="AH69" i="7"/>
  <c r="AG69" i="7"/>
  <c r="AF69" i="7"/>
  <c r="AH68" i="7"/>
  <c r="AG68" i="7"/>
  <c r="AF68" i="7"/>
  <c r="AH67" i="7"/>
  <c r="AG67" i="7"/>
  <c r="AF67" i="7"/>
  <c r="AH66" i="7"/>
  <c r="AG66" i="7"/>
  <c r="AF66" i="7"/>
  <c r="AH65" i="7"/>
  <c r="AG65" i="7"/>
  <c r="AF65" i="7"/>
  <c r="AH64" i="7"/>
  <c r="AG64" i="7"/>
  <c r="AF64" i="7"/>
  <c r="AH63" i="7"/>
  <c r="AG63" i="7"/>
  <c r="AF63" i="7"/>
  <c r="AH62" i="7"/>
  <c r="AG62" i="7"/>
  <c r="AF62" i="7"/>
  <c r="AH61" i="7"/>
  <c r="AG61" i="7"/>
  <c r="AF61" i="7"/>
  <c r="AH60" i="7"/>
  <c r="AG60" i="7"/>
  <c r="AF60" i="7"/>
  <c r="AH59" i="7"/>
  <c r="AG59" i="7"/>
  <c r="AF59" i="7"/>
  <c r="AH58" i="7"/>
  <c r="AG58" i="7"/>
  <c r="AF58" i="7"/>
  <c r="AH57" i="7"/>
  <c r="AG57" i="7"/>
  <c r="AF57" i="7"/>
  <c r="AH56" i="7"/>
  <c r="AG56" i="7"/>
  <c r="AF56" i="7"/>
  <c r="AH55" i="7"/>
  <c r="AG55" i="7"/>
  <c r="AF55" i="7"/>
  <c r="AH54" i="7"/>
  <c r="AG54" i="7"/>
  <c r="AF54" i="7"/>
  <c r="AH53" i="7"/>
  <c r="AG53" i="7"/>
  <c r="AF53" i="7"/>
  <c r="AH52" i="7"/>
  <c r="AG52" i="7"/>
  <c r="AF52" i="7"/>
  <c r="AH51" i="7"/>
  <c r="AG51" i="7"/>
  <c r="AF51" i="7"/>
  <c r="AH50" i="7"/>
  <c r="AG50" i="7"/>
  <c r="AF50" i="7"/>
  <c r="AH49" i="7"/>
  <c r="AG49" i="7"/>
  <c r="AF49" i="7"/>
  <c r="AH48" i="7"/>
  <c r="AG48" i="7"/>
  <c r="AF48" i="7"/>
  <c r="AH47" i="7"/>
  <c r="AG47" i="7"/>
  <c r="AF47" i="7"/>
  <c r="AH46" i="7"/>
  <c r="AG46" i="7"/>
  <c r="AF46" i="7"/>
  <c r="AH45" i="7"/>
  <c r="AG45" i="7"/>
  <c r="AF45" i="7"/>
  <c r="AH44" i="7"/>
  <c r="AG44" i="7"/>
  <c r="AF44" i="7"/>
  <c r="AH43" i="7"/>
  <c r="AG43" i="7"/>
  <c r="AF43" i="7"/>
  <c r="AH42" i="7"/>
  <c r="AG42" i="7"/>
  <c r="AF42" i="7"/>
  <c r="AH41" i="7"/>
  <c r="AG41" i="7"/>
  <c r="AF41" i="7"/>
  <c r="AH40" i="7"/>
  <c r="AG40" i="7"/>
  <c r="AF40" i="7"/>
  <c r="AH39" i="7"/>
  <c r="AG39" i="7"/>
  <c r="AF39" i="7"/>
  <c r="AH38" i="7"/>
  <c r="AG38" i="7"/>
  <c r="AF38" i="7"/>
  <c r="AH37" i="7"/>
  <c r="AG37" i="7"/>
  <c r="AF37" i="7"/>
  <c r="AH36" i="7"/>
  <c r="AG36" i="7"/>
  <c r="AF36" i="7"/>
  <c r="AH35" i="7"/>
  <c r="AG35" i="7"/>
  <c r="AF35" i="7"/>
  <c r="AH34" i="7"/>
  <c r="AG34" i="7"/>
  <c r="AF34" i="7"/>
  <c r="AH33" i="7"/>
  <c r="AG33" i="7"/>
  <c r="AF33" i="7"/>
  <c r="AH32" i="7"/>
  <c r="AG32" i="7"/>
  <c r="AF32" i="7"/>
  <c r="AH31" i="7"/>
  <c r="AG31" i="7"/>
  <c r="AF31" i="7"/>
  <c r="AH30" i="7"/>
  <c r="AG30" i="7"/>
  <c r="AF30" i="7"/>
  <c r="AH29" i="7"/>
  <c r="AG29" i="7"/>
  <c r="AF29" i="7"/>
  <c r="AH28" i="7"/>
  <c r="AG28" i="7"/>
  <c r="AF28" i="7"/>
  <c r="AH27" i="7"/>
  <c r="AG27" i="7"/>
  <c r="AF27" i="7"/>
  <c r="AH26" i="7"/>
  <c r="AG26" i="7"/>
  <c r="AF26" i="7"/>
  <c r="AH25" i="7"/>
  <c r="AG25" i="7"/>
  <c r="AF25" i="7"/>
  <c r="AH24" i="7"/>
  <c r="AG24" i="7"/>
  <c r="AF24" i="7"/>
  <c r="AH23" i="7"/>
  <c r="AG23" i="7"/>
  <c r="AF23" i="7"/>
  <c r="AH22" i="7"/>
  <c r="AG22" i="7"/>
  <c r="AF22" i="7"/>
  <c r="AH21" i="7"/>
  <c r="AG21" i="7"/>
  <c r="AF21" i="7"/>
  <c r="AH20" i="7"/>
  <c r="AG20" i="7"/>
  <c r="AF20" i="7"/>
  <c r="AH19" i="7"/>
  <c r="AG19" i="7"/>
  <c r="AF19" i="7"/>
  <c r="AH18" i="7"/>
  <c r="AG18" i="7"/>
  <c r="AF18" i="7"/>
  <c r="AH17" i="7"/>
  <c r="AG17" i="7"/>
  <c r="AF17" i="7"/>
  <c r="AH16" i="7"/>
  <c r="AG16" i="7"/>
  <c r="AF16" i="7"/>
  <c r="AH15" i="7"/>
  <c r="AG15" i="7"/>
  <c r="AF15" i="7"/>
  <c r="AH14" i="7"/>
  <c r="AG14" i="7"/>
  <c r="AF14" i="7"/>
  <c r="AH13" i="7"/>
  <c r="AG13" i="7"/>
  <c r="AF13" i="7"/>
  <c r="AH12" i="7"/>
  <c r="AG12" i="7"/>
  <c r="AF12" i="7"/>
  <c r="AH11" i="7"/>
  <c r="AG11" i="7"/>
  <c r="AF11" i="7"/>
  <c r="AH10" i="7"/>
  <c r="AG10" i="7"/>
  <c r="AF10" i="7"/>
  <c r="AH9" i="7"/>
  <c r="AG9" i="7"/>
  <c r="AF9" i="7"/>
  <c r="AH8" i="7"/>
  <c r="AG8" i="7"/>
  <c r="AF8" i="7"/>
  <c r="AH7" i="7"/>
  <c r="AG7" i="7"/>
  <c r="AF7" i="7"/>
  <c r="AH6" i="7"/>
  <c r="AG6" i="7"/>
  <c r="AF6" i="7"/>
  <c r="AH5" i="7"/>
  <c r="AG5" i="7"/>
  <c r="AF5" i="7"/>
  <c r="K103" i="7"/>
  <c r="J103" i="7"/>
  <c r="I103" i="7"/>
  <c r="K102" i="7"/>
  <c r="J102" i="7"/>
  <c r="I102" i="7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P3" i="4" l="1"/>
  <c r="H7" i="22"/>
  <c r="Y194" i="18" s="1"/>
  <c r="B194" i="18" s="1"/>
  <c r="H79" i="22"/>
  <c r="H103" i="22"/>
  <c r="H79" i="23"/>
  <c r="H175" i="23"/>
  <c r="H271" i="23"/>
  <c r="H367" i="23"/>
  <c r="AA178" i="18" s="1"/>
  <c r="H463" i="23"/>
  <c r="Z198" i="18" s="1"/>
  <c r="H559" i="23"/>
  <c r="G3" i="16"/>
  <c r="P7" i="22"/>
  <c r="AG194" i="18" s="1"/>
  <c r="P31" i="22"/>
  <c r="AG195" i="18" s="1"/>
  <c r="P7" i="23"/>
  <c r="AI175" i="18" s="1"/>
  <c r="P79" i="23"/>
  <c r="P103" i="23"/>
  <c r="P175" i="23"/>
  <c r="AK176" i="18" s="1"/>
  <c r="P199" i="23"/>
  <c r="P271" i="23"/>
  <c r="P295" i="23"/>
  <c r="AK177" i="18" s="1"/>
  <c r="P367" i="23"/>
  <c r="P391" i="23"/>
  <c r="P487" i="23"/>
  <c r="AI179" i="18" s="1"/>
  <c r="H31" i="21"/>
  <c r="H223" i="21"/>
  <c r="H271" i="21"/>
  <c r="AB167" i="18" s="1"/>
  <c r="H511" i="21"/>
  <c r="AB169" i="18" s="1"/>
  <c r="D3" i="4"/>
  <c r="H103" i="20"/>
  <c r="Y169" i="18" s="1"/>
  <c r="H3" i="4"/>
  <c r="H79" i="20"/>
  <c r="Y168" i="18" s="1"/>
  <c r="P103" i="20"/>
  <c r="H127" i="21"/>
  <c r="H415" i="21"/>
  <c r="F3" i="4"/>
  <c r="P79" i="21"/>
  <c r="P271" i="21"/>
  <c r="AJ167" i="18" s="1"/>
  <c r="J3" i="4"/>
  <c r="H55" i="22"/>
  <c r="Y196" i="18" s="1"/>
  <c r="B196" i="18" s="1"/>
  <c r="R3" i="4"/>
  <c r="H175" i="21"/>
  <c r="H319" i="21"/>
  <c r="H559" i="21"/>
  <c r="AD169" i="18" s="1"/>
  <c r="T3" i="4"/>
  <c r="P463" i="21"/>
  <c r="AH169" i="18" s="1"/>
  <c r="O3" i="16"/>
  <c r="AH195" i="18" s="1"/>
  <c r="P31" i="20"/>
  <c r="P79" i="20"/>
  <c r="AG168" i="18" s="1"/>
  <c r="H367" i="21"/>
  <c r="H463" i="21"/>
  <c r="Z169" i="18" s="1"/>
  <c r="P103" i="21"/>
  <c r="P295" i="21"/>
  <c r="AK167" i="18" s="1"/>
  <c r="P487" i="21"/>
  <c r="N3" i="4"/>
  <c r="H31" i="22"/>
  <c r="Y195" i="18" s="1"/>
  <c r="B195" i="18" s="1"/>
  <c r="H7" i="23"/>
  <c r="H103" i="23"/>
  <c r="H199" i="23"/>
  <c r="H295" i="23"/>
  <c r="AC177" i="18" s="1"/>
  <c r="H391" i="23"/>
  <c r="AB178" i="18" s="1"/>
  <c r="H487" i="23"/>
  <c r="AA179" i="18" s="1"/>
  <c r="P151" i="23"/>
  <c r="P463" i="23"/>
  <c r="AH198" i="18" s="1"/>
  <c r="C198" i="18" s="1"/>
  <c r="P559" i="23"/>
  <c r="AL179" i="18" s="1"/>
  <c r="P55" i="23"/>
  <c r="AK175" i="18" s="1"/>
  <c r="P247" i="23"/>
  <c r="AI177" i="18" s="1"/>
  <c r="P343" i="23"/>
  <c r="AH197" i="18" s="1"/>
  <c r="P439" i="23"/>
  <c r="AL178" i="18" s="1"/>
  <c r="P535" i="23"/>
  <c r="AK179" i="18" s="1"/>
  <c r="P31" i="23"/>
  <c r="AJ175" i="18" s="1"/>
  <c r="P127" i="23"/>
  <c r="AI176" i="18" s="1"/>
  <c r="P223" i="23"/>
  <c r="AH177" i="18" s="1"/>
  <c r="P319" i="23"/>
  <c r="AL177" i="18" s="1"/>
  <c r="P415" i="23"/>
  <c r="P511" i="23"/>
  <c r="AJ179" i="18" s="1"/>
  <c r="H55" i="23"/>
  <c r="AC175" i="18" s="1"/>
  <c r="H151" i="23"/>
  <c r="AB176" i="18" s="1"/>
  <c r="H247" i="23"/>
  <c r="H343" i="23"/>
  <c r="Z197" i="18" s="1"/>
  <c r="H439" i="23"/>
  <c r="AD178" i="18" s="1"/>
  <c r="H535" i="23"/>
  <c r="AC179" i="18" s="1"/>
  <c r="H223" i="23"/>
  <c r="Z177" i="18" s="1"/>
  <c r="H319" i="23"/>
  <c r="H511" i="23"/>
  <c r="AB179" i="18" s="1"/>
  <c r="H31" i="23"/>
  <c r="AB175" i="18" s="1"/>
  <c r="H127" i="23"/>
  <c r="AA176" i="18" s="1"/>
  <c r="H415" i="23"/>
  <c r="P103" i="22"/>
  <c r="AG198" i="18" s="1"/>
  <c r="P79" i="22"/>
  <c r="AG197" i="18" s="1"/>
  <c r="Y198" i="18"/>
  <c r="Y197" i="18"/>
  <c r="P151" i="21"/>
  <c r="AJ166" i="18" s="1"/>
  <c r="P343" i="21"/>
  <c r="AH168" i="18" s="1"/>
  <c r="P535" i="21"/>
  <c r="AK169" i="18" s="1"/>
  <c r="P127" i="21"/>
  <c r="P319" i="21"/>
  <c r="AL167" i="18" s="1"/>
  <c r="P511" i="21"/>
  <c r="AJ169" i="18" s="1"/>
  <c r="P7" i="21"/>
  <c r="AI165" i="18" s="1"/>
  <c r="P199" i="21"/>
  <c r="AL166" i="18" s="1"/>
  <c r="P391" i="21"/>
  <c r="P55" i="21"/>
  <c r="AK165" i="18" s="1"/>
  <c r="P247" i="21"/>
  <c r="AI167" i="18" s="1"/>
  <c r="P439" i="21"/>
  <c r="AL168" i="18" s="1"/>
  <c r="P31" i="21"/>
  <c r="AJ165" i="18" s="1"/>
  <c r="P223" i="21"/>
  <c r="AH167" i="18" s="1"/>
  <c r="P415" i="21"/>
  <c r="AK168" i="18" s="1"/>
  <c r="P175" i="21"/>
  <c r="AK166" i="18" s="1"/>
  <c r="P367" i="21"/>
  <c r="AI168" i="18" s="1"/>
  <c r="P559" i="21"/>
  <c r="H7" i="21"/>
  <c r="AA165" i="18" s="1"/>
  <c r="H55" i="21"/>
  <c r="AC165" i="18" s="1"/>
  <c r="H199" i="21"/>
  <c r="AD166" i="18" s="1"/>
  <c r="H295" i="21"/>
  <c r="AC167" i="18" s="1"/>
  <c r="H343" i="21"/>
  <c r="Z168" i="18" s="1"/>
  <c r="H439" i="21"/>
  <c r="AD168" i="18" s="1"/>
  <c r="H487" i="21"/>
  <c r="H79" i="21"/>
  <c r="AD165" i="18" s="1"/>
  <c r="H103" i="21"/>
  <c r="H151" i="21"/>
  <c r="H247" i="21"/>
  <c r="AA167" i="18" s="1"/>
  <c r="H391" i="21"/>
  <c r="AB168" i="18" s="1"/>
  <c r="H535" i="21"/>
  <c r="AC169" i="18" s="1"/>
  <c r="AG105" i="7"/>
  <c r="AG177" i="18"/>
  <c r="Y177" i="18"/>
  <c r="AG167" i="18"/>
  <c r="AG169" i="18"/>
  <c r="Y167" i="18"/>
  <c r="J105" i="7"/>
  <c r="AL165" i="18"/>
  <c r="AJ176" i="18"/>
  <c r="AD177" i="18"/>
  <c r="AC178" i="18"/>
  <c r="AI178" i="18"/>
  <c r="AL175" i="18"/>
  <c r="AA177" i="18"/>
  <c r="AJ177" i="18"/>
  <c r="AK178" i="18"/>
  <c r="AD175" i="18"/>
  <c r="AC176" i="18"/>
  <c r="AL176" i="18"/>
  <c r="AB177" i="18"/>
  <c r="AJ178" i="18"/>
  <c r="Z179" i="18"/>
  <c r="AD179" i="18"/>
  <c r="AA175" i="18"/>
  <c r="AD176" i="18"/>
  <c r="AH166" i="18"/>
  <c r="AI169" i="18"/>
  <c r="AA169" i="18"/>
  <c r="AJ168" i="18"/>
  <c r="AL169" i="18"/>
  <c r="Z166" i="18"/>
  <c r="AB166" i="18"/>
  <c r="AB165" i="18"/>
  <c r="AC166" i="18"/>
  <c r="Z167" i="18"/>
  <c r="AD167" i="18"/>
  <c r="AA168" i="18"/>
  <c r="AC168" i="18"/>
  <c r="AG175" i="18"/>
  <c r="AG178" i="18"/>
  <c r="Y175" i="18"/>
  <c r="Y179" i="18"/>
  <c r="AG165" i="18"/>
  <c r="H31" i="20"/>
  <c r="Y166" i="18" s="1"/>
  <c r="H7" i="20"/>
  <c r="Y165" i="18" s="1"/>
  <c r="AG166" i="18"/>
  <c r="O3" i="15"/>
  <c r="AI166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S14" i="6" s="1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O17" i="6" s="1"/>
  <c r="N16" i="6"/>
  <c r="N15" i="6"/>
  <c r="N14" i="6"/>
  <c r="N13" i="6"/>
  <c r="N12" i="6"/>
  <c r="N11" i="6"/>
  <c r="N10" i="6"/>
  <c r="N9" i="6"/>
  <c r="O9" i="6" s="1"/>
  <c r="N8" i="6"/>
  <c r="N7" i="6"/>
  <c r="N6" i="6"/>
  <c r="N5" i="6"/>
  <c r="N4" i="6"/>
  <c r="T3" i="6"/>
  <c r="R3" i="6"/>
  <c r="P3" i="6"/>
  <c r="N3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I19" i="6" s="1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E17" i="6" s="1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AG176" i="18" l="1"/>
  <c r="E9" i="6"/>
  <c r="I11" i="6"/>
  <c r="AG179" i="18"/>
  <c r="Y176" i="18"/>
  <c r="B197" i="18"/>
  <c r="B198" i="18"/>
  <c r="D179" i="18"/>
  <c r="AH178" i="18"/>
  <c r="AH176" i="18"/>
  <c r="C197" i="18"/>
  <c r="G179" i="18"/>
  <c r="AH179" i="18"/>
  <c r="C179" i="18" s="1"/>
  <c r="G178" i="18"/>
  <c r="Z178" i="18"/>
  <c r="C178" i="18" s="1"/>
  <c r="F179" i="18"/>
  <c r="Y178" i="18"/>
  <c r="B178" i="18" s="1"/>
  <c r="Z195" i="18"/>
  <c r="C195" i="18" s="1"/>
  <c r="Z176" i="18"/>
  <c r="C176" i="18" s="1"/>
  <c r="G177" i="18"/>
  <c r="F175" i="18"/>
  <c r="B177" i="18"/>
  <c r="C169" i="18"/>
  <c r="B167" i="18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O3" i="6"/>
  <c r="O8" i="6"/>
  <c r="O16" i="6"/>
  <c r="O24" i="6"/>
  <c r="O32" i="6"/>
  <c r="O40" i="6"/>
  <c r="O48" i="6"/>
  <c r="O56" i="6"/>
  <c r="O64" i="6"/>
  <c r="O72" i="6"/>
  <c r="O80" i="6"/>
  <c r="O88" i="6"/>
  <c r="O96" i="6"/>
  <c r="O4" i="6"/>
  <c r="O12" i="6"/>
  <c r="O20" i="6"/>
  <c r="O28" i="6"/>
  <c r="O36" i="6"/>
  <c r="O44" i="6"/>
  <c r="O52" i="6"/>
  <c r="O60" i="6"/>
  <c r="O68" i="6"/>
  <c r="S22" i="6"/>
  <c r="S46" i="6"/>
  <c r="S70" i="6"/>
  <c r="S94" i="6"/>
  <c r="S8" i="6"/>
  <c r="S24" i="6"/>
  <c r="S32" i="6"/>
  <c r="S48" i="6"/>
  <c r="S56" i="6"/>
  <c r="S64" i="6"/>
  <c r="S72" i="6"/>
  <c r="S88" i="6"/>
  <c r="S96" i="6"/>
  <c r="O25" i="6"/>
  <c r="O33" i="6"/>
  <c r="O41" i="6"/>
  <c r="O49" i="6"/>
  <c r="O57" i="6"/>
  <c r="O65" i="6"/>
  <c r="O73" i="6"/>
  <c r="O81" i="6"/>
  <c r="O89" i="6"/>
  <c r="O97" i="6"/>
  <c r="S9" i="6"/>
  <c r="S17" i="6"/>
  <c r="S25" i="6"/>
  <c r="S33" i="6"/>
  <c r="S41" i="6"/>
  <c r="S49" i="6"/>
  <c r="S57" i="6"/>
  <c r="S73" i="6"/>
  <c r="S81" i="6"/>
  <c r="S89" i="6"/>
  <c r="S97" i="6"/>
  <c r="S3" i="6"/>
  <c r="O10" i="6"/>
  <c r="O18" i="6"/>
  <c r="O26" i="6"/>
  <c r="O34" i="6"/>
  <c r="O42" i="6"/>
  <c r="O50" i="6"/>
  <c r="O58" i="6"/>
  <c r="O66" i="6"/>
  <c r="O74" i="6"/>
  <c r="O82" i="6"/>
  <c r="O90" i="6"/>
  <c r="O98" i="6"/>
  <c r="S10" i="6"/>
  <c r="S18" i="6"/>
  <c r="S26" i="6"/>
  <c r="S34" i="6"/>
  <c r="S42" i="6"/>
  <c r="S50" i="6"/>
  <c r="S58" i="6"/>
  <c r="S66" i="6"/>
  <c r="S74" i="6"/>
  <c r="S82" i="6"/>
  <c r="S90" i="6"/>
  <c r="S98" i="6"/>
  <c r="S54" i="6"/>
  <c r="S7" i="6"/>
  <c r="S23" i="6"/>
  <c r="S31" i="6"/>
  <c r="S47" i="6"/>
  <c r="S55" i="6"/>
  <c r="S63" i="6"/>
  <c r="S71" i="6"/>
  <c r="S79" i="6"/>
  <c r="S95" i="6"/>
  <c r="S103" i="6"/>
  <c r="S16" i="6"/>
  <c r="S40" i="6"/>
  <c r="S80" i="6"/>
  <c r="S65" i="6"/>
  <c r="O11" i="6"/>
  <c r="O19" i="6"/>
  <c r="O27" i="6"/>
  <c r="O35" i="6"/>
  <c r="O43" i="6"/>
  <c r="O51" i="6"/>
  <c r="O59" i="6"/>
  <c r="O67" i="6"/>
  <c r="O75" i="6"/>
  <c r="O83" i="6"/>
  <c r="O91" i="6"/>
  <c r="O99" i="6"/>
  <c r="S11" i="6"/>
  <c r="S19" i="6"/>
  <c r="S27" i="6"/>
  <c r="S35" i="6"/>
  <c r="S43" i="6"/>
  <c r="S51" i="6"/>
  <c r="S59" i="6"/>
  <c r="S67" i="6"/>
  <c r="S75" i="6"/>
  <c r="S83" i="6"/>
  <c r="S91" i="6"/>
  <c r="S99" i="6"/>
  <c r="S30" i="6"/>
  <c r="S62" i="6"/>
  <c r="S86" i="6"/>
  <c r="S15" i="6"/>
  <c r="S39" i="6"/>
  <c r="S87" i="6"/>
  <c r="S6" i="6"/>
  <c r="S38" i="6"/>
  <c r="S78" i="6"/>
  <c r="S102" i="6"/>
  <c r="O76" i="6"/>
  <c r="O84" i="6"/>
  <c r="O92" i="6"/>
  <c r="O100" i="6"/>
  <c r="S4" i="6"/>
  <c r="S12" i="6"/>
  <c r="S20" i="6"/>
  <c r="S28" i="6"/>
  <c r="S36" i="6"/>
  <c r="S44" i="6"/>
  <c r="S52" i="6"/>
  <c r="S60" i="6"/>
  <c r="S68" i="6"/>
  <c r="S76" i="6"/>
  <c r="S84" i="6"/>
  <c r="S92" i="6"/>
  <c r="S10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S5" i="6"/>
  <c r="S13" i="6"/>
  <c r="S21" i="6"/>
  <c r="S29" i="6"/>
  <c r="S37" i="6"/>
  <c r="S45" i="6"/>
  <c r="S53" i="6"/>
  <c r="S61" i="6"/>
  <c r="S69" i="6"/>
  <c r="S77" i="6"/>
  <c r="S85" i="6"/>
  <c r="S93" i="6"/>
  <c r="S101" i="6"/>
  <c r="G175" i="18"/>
  <c r="D178" i="18"/>
  <c r="E175" i="18"/>
  <c r="F178" i="18"/>
  <c r="E167" i="18"/>
  <c r="G165" i="18"/>
  <c r="I27" i="6"/>
  <c r="E25" i="6"/>
  <c r="E33" i="6"/>
  <c r="E41" i="6"/>
  <c r="E49" i="6"/>
  <c r="E57" i="6"/>
  <c r="E65" i="6"/>
  <c r="E73" i="6"/>
  <c r="E81" i="6"/>
  <c r="E89" i="6"/>
  <c r="E97" i="6"/>
  <c r="I7" i="6"/>
  <c r="I15" i="6"/>
  <c r="I23" i="6"/>
  <c r="I31" i="6"/>
  <c r="I39" i="6"/>
  <c r="I47" i="6"/>
  <c r="I55" i="6"/>
  <c r="I63" i="6"/>
  <c r="I71" i="6"/>
  <c r="I79" i="6"/>
  <c r="I87" i="6"/>
  <c r="I95" i="6"/>
  <c r="I103" i="6"/>
  <c r="E10" i="6"/>
  <c r="E18" i="6"/>
  <c r="E26" i="6"/>
  <c r="E34" i="6"/>
  <c r="E42" i="6"/>
  <c r="E50" i="6"/>
  <c r="E58" i="6"/>
  <c r="E66" i="6"/>
  <c r="E74" i="6"/>
  <c r="E82" i="6"/>
  <c r="E90" i="6"/>
  <c r="E98" i="6"/>
  <c r="I8" i="6"/>
  <c r="I16" i="6"/>
  <c r="I24" i="6"/>
  <c r="I32" i="6"/>
  <c r="I40" i="6"/>
  <c r="I48" i="6"/>
  <c r="I56" i="6"/>
  <c r="I64" i="6"/>
  <c r="I72" i="6"/>
  <c r="I80" i="6"/>
  <c r="I88" i="6"/>
  <c r="I96" i="6"/>
  <c r="E3" i="6"/>
  <c r="E11" i="6"/>
  <c r="E19" i="6"/>
  <c r="E27" i="6"/>
  <c r="E35" i="6"/>
  <c r="E43" i="6"/>
  <c r="E51" i="6"/>
  <c r="E59" i="6"/>
  <c r="E67" i="6"/>
  <c r="E75" i="6"/>
  <c r="E83" i="6"/>
  <c r="E91" i="6"/>
  <c r="E99" i="6"/>
  <c r="I9" i="6"/>
  <c r="I17" i="6"/>
  <c r="I25" i="6"/>
  <c r="I33" i="6"/>
  <c r="I41" i="6"/>
  <c r="I49" i="6"/>
  <c r="I57" i="6"/>
  <c r="I65" i="6"/>
  <c r="I73" i="6"/>
  <c r="I81" i="6"/>
  <c r="I89" i="6"/>
  <c r="I97" i="6"/>
  <c r="E4" i="6"/>
  <c r="E12" i="6"/>
  <c r="E20" i="6"/>
  <c r="E28" i="6"/>
  <c r="E36" i="6"/>
  <c r="E44" i="6"/>
  <c r="E52" i="6"/>
  <c r="E60" i="6"/>
  <c r="E68" i="6"/>
  <c r="E76" i="6"/>
  <c r="E84" i="6"/>
  <c r="E92" i="6"/>
  <c r="E100" i="6"/>
  <c r="I10" i="6"/>
  <c r="I18" i="6"/>
  <c r="I26" i="6"/>
  <c r="I34" i="6"/>
  <c r="I42" i="6"/>
  <c r="I50" i="6"/>
  <c r="I58" i="6"/>
  <c r="I66" i="6"/>
  <c r="I74" i="6"/>
  <c r="I82" i="6"/>
  <c r="I90" i="6"/>
  <c r="I98" i="6"/>
  <c r="E5" i="6"/>
  <c r="E13" i="6"/>
  <c r="E21" i="6"/>
  <c r="E29" i="6"/>
  <c r="E37" i="6"/>
  <c r="E45" i="6"/>
  <c r="E53" i="6"/>
  <c r="E61" i="6"/>
  <c r="E69" i="6"/>
  <c r="E77" i="6"/>
  <c r="E85" i="6"/>
  <c r="E93" i="6"/>
  <c r="E101" i="6"/>
  <c r="I3" i="6"/>
  <c r="I35" i="6"/>
  <c r="I43" i="6"/>
  <c r="I51" i="6"/>
  <c r="I59" i="6"/>
  <c r="I67" i="6"/>
  <c r="I75" i="6"/>
  <c r="I83" i="6"/>
  <c r="I91" i="6"/>
  <c r="I99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E7" i="6"/>
  <c r="E15" i="6"/>
  <c r="E23" i="6"/>
  <c r="E31" i="6"/>
  <c r="E39" i="6"/>
  <c r="E47" i="6"/>
  <c r="E55" i="6"/>
  <c r="E63" i="6"/>
  <c r="E71" i="6"/>
  <c r="E79" i="6"/>
  <c r="E87" i="6"/>
  <c r="E95" i="6"/>
  <c r="E103" i="6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E8" i="6"/>
  <c r="E16" i="6"/>
  <c r="E24" i="6"/>
  <c r="E32" i="6"/>
  <c r="E40" i="6"/>
  <c r="E48" i="6"/>
  <c r="E56" i="6"/>
  <c r="E64" i="6"/>
  <c r="E72" i="6"/>
  <c r="E80" i="6"/>
  <c r="E88" i="6"/>
  <c r="E96" i="6"/>
  <c r="I6" i="6"/>
  <c r="I14" i="6"/>
  <c r="I22" i="6"/>
  <c r="I30" i="6"/>
  <c r="I38" i="6"/>
  <c r="I46" i="6"/>
  <c r="I54" i="6"/>
  <c r="I62" i="6"/>
  <c r="I70" i="6"/>
  <c r="I78" i="6"/>
  <c r="I86" i="6"/>
  <c r="I94" i="6"/>
  <c r="I102" i="6"/>
  <c r="C177" i="18"/>
  <c r="B176" i="18"/>
  <c r="D176" i="18"/>
  <c r="E179" i="18"/>
  <c r="D177" i="18"/>
  <c r="E176" i="18"/>
  <c r="G167" i="18"/>
  <c r="C166" i="18"/>
  <c r="F165" i="18"/>
  <c r="D167" i="18"/>
  <c r="G176" i="18"/>
  <c r="F176" i="18"/>
  <c r="F167" i="18"/>
  <c r="E177" i="18"/>
  <c r="E178" i="18"/>
  <c r="D175" i="18"/>
  <c r="F177" i="18"/>
  <c r="E169" i="18"/>
  <c r="F169" i="18"/>
  <c r="E168" i="18"/>
  <c r="D169" i="18"/>
  <c r="C168" i="18"/>
  <c r="D168" i="18"/>
  <c r="B168" i="18"/>
  <c r="C167" i="18"/>
  <c r="G169" i="18"/>
  <c r="F166" i="18"/>
  <c r="G166" i="18"/>
  <c r="E166" i="18"/>
  <c r="G168" i="18"/>
  <c r="F168" i="18"/>
  <c r="E165" i="18"/>
  <c r="D165" i="18"/>
  <c r="B179" i="18"/>
  <c r="B169" i="18"/>
  <c r="B175" i="18"/>
  <c r="B165" i="18"/>
  <c r="B166" i="18"/>
  <c r="AH3" i="7" l="1"/>
  <c r="AG3" i="7"/>
  <c r="K3" i="7"/>
  <c r="J3" i="7"/>
  <c r="S3" i="8" l="1"/>
  <c r="I3" i="8"/>
  <c r="AF3" i="4" l="1"/>
  <c r="AD3" i="4"/>
  <c r="AB3" i="4"/>
  <c r="Z3" i="4"/>
  <c r="G3" i="15" l="1"/>
  <c r="AA166" i="18" s="1"/>
  <c r="D166" i="18" s="1"/>
  <c r="N7" i="26"/>
  <c r="N6" i="26" s="1"/>
  <c r="K7" i="26"/>
  <c r="K6" i="26" s="1"/>
  <c r="F7" i="26"/>
  <c r="F6" i="26" s="1"/>
  <c r="O7" i="26"/>
  <c r="O6" i="26" s="1"/>
  <c r="P7" i="26"/>
  <c r="P6" i="26" s="1"/>
  <c r="L7" i="26"/>
  <c r="L6" i="26" s="1"/>
  <c r="M7" i="26"/>
  <c r="M6" i="26" s="1"/>
  <c r="D7" i="26"/>
  <c r="D6" i="26" s="1"/>
  <c r="H7" i="26"/>
  <c r="H6" i="26" s="1"/>
  <c r="E7" i="26"/>
  <c r="E6" i="26" s="1"/>
  <c r="I7" i="26"/>
  <c r="I6" i="26" s="1"/>
  <c r="G7" i="26"/>
  <c r="G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MT3H-0113H Basic A" type="6" refreshedVersion="6" background="1" saveData="1">
    <textPr codePage="437" sourceFile="S:\Agilent Network Analyzer\Mixers-Catalog\MT3\MT3H-0113H-6179 Gen2\Data Sheet Files\MT3H-0113H Basic A.csv" comma="1">
      <textFields count="4">
        <textField/>
        <textField/>
        <textField/>
        <textField/>
      </textFields>
    </textPr>
  </connection>
  <connection id="14" xr16:uid="{00000000-0015-0000-FFFF-FFFF0D000000}" name="MT3H-0113H Basic B" type="6" refreshedVersion="6" background="1" saveData="1">
    <textPr codePage="437" sourceFile="S:\Agilent Network Analyzer\Mixers-Catalog\MT3\MT3H-0113H-6179 Gen2\Data Sheet Files\MT3H-0113H Basic B.csv" comma="1">
      <textFields count="4">
        <textField/>
        <textField/>
        <textField/>
        <textField/>
      </textFields>
    </textPr>
  </connection>
  <connection id="15" xr16:uid="{00000000-0015-0000-FFFF-FFFF0E000000}" name="MT3H-0113H IP3 vs LO A" type="6" refreshedVersion="6" background="1" saveData="1">
    <textPr codePage="437" sourceFile="S:\Agilent Network Analyzer\Mixers-Catalog\MT3\MT3H-0113H-6179 Gen2\IP3\MT3H-0113H IP3 vs LO A.csv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MT3H-0113H IP3 vs LO B" type="6" refreshedVersion="6" background="1" saveData="1">
    <textPr codePage="437" sourceFile="S:\Agilent Network Analyzer\Mixers-Catalog\MT3\MT3H-0113H-6179 Gen2\IP3\MT3H-0113H IP3 vs LO B.csv" comma="1">
      <textFields count="4">
        <textField/>
        <textField/>
        <textField/>
        <textField/>
      </textFields>
    </textPr>
  </connection>
  <connection id="17" xr16:uid="{00000000-0015-0000-FFFF-FFFF10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8" xr16:uid="{00000000-0015-0000-FFFF-FFFF11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9" xr16:uid="{00000000-0015-0000-FFFF-FFFF12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20" xr16:uid="{00000000-0015-0000-FFFF-FFFF13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21" xr16:uid="{00000000-0015-0000-FFFF-FFFF14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22" xr16:uid="{00000000-0015-0000-FFFF-FFFF15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<sst xmlns="http://schemas.openxmlformats.org/spreadsheetml/2006/main" count="3595" uniqueCount="409">
  <si>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</si>
  <si>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</si>
  <si>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</si>
  <si>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</si>
  <si>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</si>
  <si>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</si>
  <si>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</si>
  <si>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</si>
  <si>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</si>
  <si>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</si>
  <si>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</si>
  <si>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</si>
  <si>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</si>
  <si>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</si>
  <si>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</si>
  <si>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</si>
  <si>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</si>
  <si>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</si>
  <si>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A LO-IF Ampl</t>
  </si>
  <si>
    <t>A LO-RF Amp</t>
  </si>
  <si>
    <t>B LO-RF Amp</t>
  </si>
  <si>
    <t>B LO-IF Amp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</si>
  <si>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</si>
  <si>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</si>
  <si>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</si>
  <si>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</si>
  <si>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</si>
  <si>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</si>
  <si>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</si>
  <si>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</si>
  <si>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</si>
  <si>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</si>
  <si>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</si>
  <si>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</si>
  <si>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</si>
  <si>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</si>
  <si>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</si>
  <si>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</si>
  <si>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1Rx5L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</si>
  <si>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</si>
  <si>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</si>
  <si>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</si>
  <si>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</si>
  <si>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</si>
  <si>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</si>
  <si>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</si>
  <si>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</si>
  <si>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</si>
  <si>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</si>
  <si>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</si>
  <si>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</si>
  <si>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</si>
  <si>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</si>
  <si>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</si>
  <si>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</si>
  <si>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</si>
  <si>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</si>
  <si>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</si>
  <si>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</si>
  <si>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</si>
  <si>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</si>
  <si>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</si>
  <si>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</si>
  <si>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</si>
  <si>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</si>
  <si>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</si>
  <si>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</si>
  <si>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</si>
  <si>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</si>
  <si>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</si>
  <si>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</si>
  <si>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</si>
  <si>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</si>
  <si>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</si>
  <si>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</si>
  <si>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</si>
  <si>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</si>
  <si>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</si>
  <si>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</si>
  <si>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</si>
  <si>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1Ix5L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</si>
  <si>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</si>
  <si>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</si>
  <si>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</si>
  <si>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</si>
  <si>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</si>
  <si>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</si>
  <si>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</si>
  <si>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</si>
  <si>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</si>
  <si>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</si>
  <si>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</si>
  <si>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</si>
  <si>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</si>
  <si>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</si>
  <si>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</si>
  <si>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</si>
  <si>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</si>
  <si>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</si>
  <si>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</si>
  <si>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</si>
  <si>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</si>
  <si>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</si>
  <si>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</si>
  <si>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SG48420104</t>
  </si>
  <si>
    <t>!Date: Monday</t>
  </si>
  <si>
    <t>!Source: Standard</t>
  </si>
  <si>
    <t>BEGIN CH1_DATA</t>
  </si>
  <si>
    <t>Conv. Loss Log Mag(dB)</t>
  </si>
  <si>
    <t>RF Return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</si>
  <si>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</si>
  <si>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</si>
  <si>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</si>
  <si>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</si>
  <si>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</si>
  <si>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</si>
  <si>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</si>
  <si>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</si>
  <si>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Amplified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</si>
  <si>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</si>
  <si>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</si>
  <si>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</si>
  <si>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</si>
  <si>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</si>
  <si>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</si>
  <si>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</si>
  <si>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</si>
  <si>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</si>
  <si>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</si>
  <si>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</si>
  <si>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</si>
  <si>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</si>
  <si>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</si>
  <si>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</si>
  <si>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</si>
  <si>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</si>
  <si>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</si>
  <si>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</si>
  <si>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</si>
  <si>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</si>
  <si>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</si>
  <si>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</si>
  <si>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</si>
  <si>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</si>
  <si>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</si>
  <si>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</si>
  <si>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</si>
  <si>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</si>
  <si>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</si>
  <si>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</si>
  <si>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</si>
  <si>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</si>
  <si>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</si>
  <si>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</si>
  <si>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</si>
  <si>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</si>
  <si>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</si>
  <si>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</si>
  <si>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</si>
  <si>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</si>
  <si>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</si>
  <si>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</si>
  <si>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</si>
  <si>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</si>
  <si>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</si>
  <si>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</si>
  <si>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</si>
  <si>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</si>
  <si>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</si>
  <si>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</si>
  <si>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</si>
  <si>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</si>
  <si>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</si>
  <si>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</si>
  <si>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</si>
  <si>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</si>
  <si>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</si>
  <si>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</si>
  <si>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</si>
  <si>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</si>
  <si>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</si>
  <si>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</si>
  <si>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</si>
  <si>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</si>
  <si>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</si>
  <si>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</si>
  <si>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</si>
  <si>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</si>
  <si>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</si>
  <si>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</si>
  <si>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</si>
  <si>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</si>
  <si>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</si>
  <si>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1xIF</t>
  </si>
  <si>
    <t>2xIF</t>
  </si>
  <si>
    <t>3xIF</t>
  </si>
  <si>
    <t>4xIF</t>
  </si>
  <si>
    <t>5xIF</t>
  </si>
  <si>
    <t xml:space="preserve"> -10 dBm IF Input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</si>
  <si>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</si>
  <si>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</si>
  <si>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</si>
  <si>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</si>
  <si>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</si>
  <si>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</si>
  <si>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</si>
  <si>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Amplified Data not</t>
  </si>
  <si>
    <t>taken for this model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</si>
  <si>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</si>
  <si>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</si>
  <si>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</si>
  <si>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</si>
  <si>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</si>
  <si>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</si>
  <si>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</si>
  <si>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 dBm</t>
  </si>
  <si>
    <t>+18 dBm</t>
  </si>
  <si>
    <t>+16 dBm</t>
  </si>
  <si>
    <t>+14 dBm</t>
  </si>
  <si>
    <t>+10 dBm</t>
  </si>
  <si>
    <t>+ dBm</t>
  </si>
  <si>
    <t>+24dBm</t>
  </si>
  <si>
    <t>+20dBm</t>
  </si>
  <si>
    <t>+18dBm</t>
  </si>
  <si>
    <t>+16dBm</t>
  </si>
  <si>
    <t>!Date: Friday</t>
  </si>
  <si>
    <t>5Rx1L dBc Log Mag(dB)</t>
  </si>
  <si>
    <t>1LO-IF/RF Isolation Log Mag(dB)</t>
  </si>
  <si>
    <t>2LO-IF/RF Isolation Log Mag(dB)</t>
  </si>
  <si>
    <t>3LO-IF/RF Isolation Log Mag(dB)</t>
  </si>
  <si>
    <t>4LO-IF/RF Isolation Log Mag(dB)</t>
  </si>
  <si>
    <t>5LO-IF/RF Isolation - N/A Log Mag(dB)</t>
  </si>
  <si>
    <t>Pin (dBm)</t>
  </si>
  <si>
    <t>Power(dBm)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</si>
  <si>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</si>
  <si>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</si>
  <si>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</si>
  <si>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</si>
  <si>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</si>
  <si>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</si>
  <si>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</si>
  <si>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</si>
  <si>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</si>
  <si>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</si>
  <si>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</si>
  <si>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</si>
  <si>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+18 dB Amp</t>
  </si>
  <si>
    <t>CL +20dBm LO Log Mag(dB)</t>
  </si>
  <si>
    <t>CL +18dBm LO Log Mag(dB)</t>
  </si>
  <si>
    <t>CL +16dBm LO Log Mag(dB)</t>
  </si>
  <si>
    <t>CL +14dBm LO Log Mag(dB)</t>
  </si>
  <si>
    <t>CL +10dBm LO Log Mag(dB)</t>
  </si>
  <si>
    <t>+1 dBm</t>
  </si>
  <si>
    <t>2Rx2L NO LO Cable Log Mag(dB)</t>
  </si>
  <si>
    <t>2Ix1L NO LO Cable Log Mag(dB)</t>
  </si>
  <si>
    <t>P1dB +24dBm LO Log Mag(dB)</t>
  </si>
  <si>
    <t>P1dB +22dBm LO Log Mag(dB)</t>
  </si>
  <si>
    <t>P1dB +20dBm LO Log Mag(dB)</t>
  </si>
  <si>
    <t>P1dB +18dBm Log Mag(dB)</t>
  </si>
  <si>
    <t>P1dB +16dBm Log Mag(dB)</t>
  </si>
  <si>
    <t>P1dB +14dBm LO Log Mag(dB)</t>
  </si>
  <si>
    <t>P1dB +12dBm LO Log Mag(dB)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</si>
  <si>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</si>
  <si>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</si>
  <si>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</si>
  <si>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</si>
  <si>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</si>
  <si>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>IF CL-HSLO Log Mag(dB)</t>
  </si>
  <si>
    <t>IF RL-HSLO Log Mag(dB)</t>
  </si>
  <si>
    <t>IF CL-LSLO Log Mag(dB)</t>
  </si>
  <si>
    <t>IF RL-LSLO Log Mag(dB)</t>
  </si>
  <si>
    <t>OIP3 +24dBm Log Mag(dBm)</t>
  </si>
  <si>
    <t>IIP3 +24 dBm Log Mag(dBm)</t>
  </si>
  <si>
    <t>CL 6-dB Pad on IF Log Mag(dB)</t>
  </si>
  <si>
    <t>IIP3 +20 dBm Log Mag(dBm)</t>
  </si>
  <si>
    <t>OIP3 +20dBm Log Mag(dBm)</t>
  </si>
  <si>
    <t>IIP3 +18 dBm Log Mag(dBm)</t>
  </si>
  <si>
    <t>OIP3 +18dBm Log Mag(dBm)</t>
  </si>
  <si>
    <t>IIP3 +16 dBm Log Mag(dBm)</t>
  </si>
  <si>
    <t>OIP3 +16dBm Log Mag(dBm)</t>
  </si>
  <si>
    <t>IIP3 +14 dBm Log Mag(dBm)</t>
  </si>
  <si>
    <t>OIP3 +14dBm Log Mag(dBm)</t>
  </si>
  <si>
    <t>IIP3 +12 dBm Log Mag(dBm)</t>
  </si>
  <si>
    <t>OIP3 +12dBm Log Mag(dBm)</t>
  </si>
  <si>
    <t>+14dBm</t>
  </si>
  <si>
    <t>!CW Freq: 5000000000 Hz</t>
  </si>
  <si>
    <t>-5 dBm Data</t>
  </si>
  <si>
    <t>1Rx0L Log Mag(dB)</t>
  </si>
  <si>
    <t>1Rx0L dBc Log Mag(dB)</t>
  </si>
  <si>
    <t>2Rx0L Log Mag(dB)</t>
  </si>
  <si>
    <t>2Rx0L dBc Log Mag(dB)</t>
  </si>
  <si>
    <t>3Rx0L Log Mag(dB)</t>
  </si>
  <si>
    <t>3Rx0L dBc Log Mag(dB)</t>
  </si>
  <si>
    <t>4Rx0L Log Mag(dB)</t>
  </si>
  <si>
    <t>4Rx0L dBc Log Mag(dB)</t>
  </si>
  <si>
    <t>5Rx0L Log Mag(dB)</t>
  </si>
  <si>
    <t>N/A Log Mag(dB)</t>
  </si>
  <si>
    <t>-5RF1-2 5RF3 7RF4 9RF5</t>
  </si>
  <si>
    <t>A (B) Configuration Downconversion Sine</t>
  </si>
  <si>
    <t>A (B) Configuration Upconversion Square</t>
  </si>
  <si>
    <t>A Configuration Downconversion Sine</t>
  </si>
  <si>
    <t xml:space="preserve">A Configuration Upconversion Sine </t>
  </si>
  <si>
    <t>B Configuration Downconversion Sine</t>
  </si>
  <si>
    <t>B Configuration Upconversion Sine</t>
  </si>
  <si>
    <t>A Configuration Downconversion Square</t>
  </si>
  <si>
    <t>A Configuration Upconversion Square</t>
  </si>
  <si>
    <t>B Configuration Upconversion Square</t>
  </si>
  <si>
    <t>B Configuration Downconversion Square</t>
  </si>
  <si>
    <t>A (B) Configuration Downconversion Square</t>
  </si>
  <si>
    <t>A (B) Configuration Upconversion Sine</t>
  </si>
  <si>
    <t xml:space="preserve"> March 31</t>
  </si>
  <si>
    <t xml:space="preserve"> 2017 09:27:38</t>
  </si>
  <si>
    <t xml:space="preserve"> 2017 09:29:34</t>
  </si>
  <si>
    <t xml:space="preserve"> 2017 15:49:18</t>
  </si>
  <si>
    <t xml:space="preserve"> 2017 15:50:45</t>
  </si>
  <si>
    <t xml:space="preserve"> 2017 10:11:46</t>
  </si>
  <si>
    <t xml:space="preserve"> 2017 10:15:02</t>
  </si>
  <si>
    <t>OIP3 +15dBm Log Mag(dBm)</t>
  </si>
  <si>
    <t>P1dB +21dBm Log Mag(dB)</t>
  </si>
  <si>
    <t>P1dB +15dBm LO Log Mag(dB)</t>
  </si>
  <si>
    <t>+21 dBm</t>
  </si>
  <si>
    <t>+15 dBm</t>
  </si>
  <si>
    <t>+12 dBm</t>
  </si>
  <si>
    <t>+dBm</t>
  </si>
  <si>
    <t xml:space="preserve"> 2017 11:29:43</t>
  </si>
  <si>
    <t xml:space="preserve"> 2017 11:28:56</t>
  </si>
  <si>
    <t xml:space="preserve"> April 03</t>
  </si>
  <si>
    <t xml:space="preserve"> 2017 09:43:30</t>
  </si>
  <si>
    <t xml:space="preserve"> 2017 09:44:27</t>
  </si>
  <si>
    <t xml:space="preserve"> 2017 11:38:39</t>
  </si>
  <si>
    <t xml:space="preserve"> 2017 11:52:43</t>
  </si>
  <si>
    <t xml:space="preserve"> 2017 09:50:23</t>
  </si>
  <si>
    <t xml:space="preserve"> 2017 09:51:20</t>
  </si>
  <si>
    <t xml:space="preserve"> 2017 14:58:32</t>
  </si>
  <si>
    <t xml:space="preserve"> 2017 15:01:08</t>
  </si>
  <si>
    <t>-5RF1-2 0RF3 5RF4-5</t>
  </si>
  <si>
    <t xml:space="preserve"> 2017 10:01:35</t>
  </si>
  <si>
    <t xml:space="preserve"> 2017 10:02:48</t>
  </si>
  <si>
    <t xml:space="preserve"> 2017 14:51:35</t>
  </si>
  <si>
    <t xml:space="preserve"> 2017 14:55:25</t>
  </si>
  <si>
    <t xml:space="preserve"> 2017 08:04:03</t>
  </si>
  <si>
    <t xml:space="preserve"> 2017 08:06:01</t>
  </si>
  <si>
    <t>-5IF1-2 0IF3 5IF4-5</t>
  </si>
  <si>
    <t xml:space="preserve"> 2017 15:06:53</t>
  </si>
  <si>
    <t xml:space="preserve"> 2017 15:08:09</t>
  </si>
  <si>
    <t xml:space="preserve"> 2017 10:13:11</t>
  </si>
  <si>
    <t xml:space="preserve"> 2017 10:14:22</t>
  </si>
  <si>
    <t xml:space="preserve"> 2017 15:23:37</t>
  </si>
  <si>
    <t xml:space="preserve"> 2017 15:26:26</t>
  </si>
  <si>
    <t xml:space="preserve"> 2017 08:17:12</t>
  </si>
  <si>
    <t xml:space="preserve"> 2017 08:18:44</t>
  </si>
  <si>
    <t xml:space="preserve"> January 04</t>
  </si>
  <si>
    <t xml:space="preserve"> 2019 15:56:49</t>
  </si>
  <si>
    <t>IIP3 +23 dBm Log Mag(dBm)</t>
  </si>
  <si>
    <t>OIP3 +13dBm Log Mag(dBm)</t>
  </si>
  <si>
    <t>IIP3 +17 dBm Log Mag(dBm)</t>
  </si>
  <si>
    <t>OIP3 +11dBm Log Mag(dBm)</t>
  </si>
  <si>
    <t>OIP3 +9dBm Log Mag(dBm)</t>
  </si>
  <si>
    <t>IIP3 +11 dBm Log Mag(dBm)</t>
  </si>
  <si>
    <t>OIP3 +7dBm Log Mag(dBm)</t>
  </si>
  <si>
    <t>IIP3 +8 dBm Log Mag(dBm)</t>
  </si>
  <si>
    <t>OIP3 +5dBm Log Mag(dBm)</t>
  </si>
  <si>
    <t xml:space="preserve"> 2019 16:00:46</t>
  </si>
  <si>
    <t>+23dBm</t>
  </si>
  <si>
    <t>+17dBm</t>
  </si>
  <si>
    <t>+11dBm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</si>
  <si>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</si>
  <si>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</si>
  <si>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</si>
  <si>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</si>
  <si>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</si>
  <si>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</si>
  <si>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</si>
  <si>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</si>
  <si>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</si>
  <si>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</si>
  <si>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</si>
  <si>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</si>
  <si>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</si>
  <si>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</si>
  <si>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</si>
  <si>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</si>
  <si>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</si>
  <si>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</si>
  <si>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</si>
  <si>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</si>
  <si>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</si>
  <si>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</si>
  <si>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</si>
  <si>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</si>
  <si>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AJ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</si>
  <si>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</si>
  <si>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</si>
  <si>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</si>
  <si>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</si>
  <si>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</si>
  <si>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</si>
  <si>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</si>
  <si>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</si>
  <si>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</si>
  <si>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A Configuration Downconversion</t>
  </si>
  <si>
    <t>CLvsLO</t>
  </si>
  <si>
    <t>G</t>
  </si>
  <si>
    <t>L</t>
  </si>
  <si>
    <t>M</t>
  </si>
  <si>
    <t>T</t>
  </si>
  <si>
    <t>U</t>
  </si>
  <si>
    <t>V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</si>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</sst>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right"/>
    </xf>
    <xf numFmtId="2" fontId="10" fillId="5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1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0" fontId="0" fillId="0" borderId="0" xfId="0" quotePrefix="1"/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56837705087527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-10.678825</c:v>
                </c:pt>
                <c:pt idx="1">
                  <c:v>-10.418199</c:v>
                </c:pt>
                <c:pt idx="2">
                  <c:v>-10.084584</c:v>
                </c:pt>
                <c:pt idx="3">
                  <c:v>-9.7288733000000001</c:v>
                </c:pt>
                <c:pt idx="4">
                  <c:v>-9.1985378000000004</c:v>
                </c:pt>
                <c:pt idx="5">
                  <c:v>-8.8511629000000003</c:v>
                </c:pt>
                <c:pt idx="6">
                  <c:v>-8.6203470000000006</c:v>
                </c:pt>
                <c:pt idx="7">
                  <c:v>-8.3550882000000009</c:v>
                </c:pt>
                <c:pt idx="8">
                  <c:v>-8.1306657999999992</c:v>
                </c:pt>
                <c:pt idx="9">
                  <c:v>-7.8631148</c:v>
                </c:pt>
                <c:pt idx="10">
                  <c:v>-7.8280206000000003</c:v>
                </c:pt>
                <c:pt idx="11">
                  <c:v>-7.6051950000000001</c:v>
                </c:pt>
                <c:pt idx="12">
                  <c:v>-7.5687943000000004</c:v>
                </c:pt>
                <c:pt idx="13">
                  <c:v>-7.4323306000000002</c:v>
                </c:pt>
                <c:pt idx="14">
                  <c:v>-7.4606867000000001</c:v>
                </c:pt>
                <c:pt idx="15">
                  <c:v>-7.3347205999999998</c:v>
                </c:pt>
                <c:pt idx="16">
                  <c:v>-7.3468285</c:v>
                </c:pt>
                <c:pt idx="17">
                  <c:v>-7.2752933999999998</c:v>
                </c:pt>
                <c:pt idx="18">
                  <c:v>-7.2758950999999996</c:v>
                </c:pt>
                <c:pt idx="19">
                  <c:v>-7.2321520000000001</c:v>
                </c:pt>
                <c:pt idx="20">
                  <c:v>-7.2067275000000004</c:v>
                </c:pt>
                <c:pt idx="21">
                  <c:v>-7.1397715000000002</c:v>
                </c:pt>
                <c:pt idx="22">
                  <c:v>-7.0886993</c:v>
                </c:pt>
                <c:pt idx="23">
                  <c:v>-7.0670900000000003</c:v>
                </c:pt>
                <c:pt idx="24">
                  <c:v>-7.0502352999999998</c:v>
                </c:pt>
                <c:pt idx="25">
                  <c:v>-7.0532130999999998</c:v>
                </c:pt>
                <c:pt idx="26">
                  <c:v>-7.0493950999999999</c:v>
                </c:pt>
                <c:pt idx="27">
                  <c:v>-7.1171837</c:v>
                </c:pt>
                <c:pt idx="28">
                  <c:v>-7.0919661999999999</c:v>
                </c:pt>
                <c:pt idx="29">
                  <c:v>-7.1619716000000002</c:v>
                </c:pt>
                <c:pt idx="30">
                  <c:v>-7.1224318000000002</c:v>
                </c:pt>
                <c:pt idx="31">
                  <c:v>-7.1788802</c:v>
                </c:pt>
                <c:pt idx="32">
                  <c:v>-7.1347493999999996</c:v>
                </c:pt>
                <c:pt idx="33">
                  <c:v>-7.1775941999999997</c:v>
                </c:pt>
                <c:pt idx="34">
                  <c:v>-7.1608714999999998</c:v>
                </c:pt>
                <c:pt idx="35">
                  <c:v>-7.1980051999999999</c:v>
                </c:pt>
                <c:pt idx="36">
                  <c:v>-7.2356606000000001</c:v>
                </c:pt>
                <c:pt idx="37">
                  <c:v>-7.2848443999999999</c:v>
                </c:pt>
                <c:pt idx="38">
                  <c:v>-7.3647447000000001</c:v>
                </c:pt>
                <c:pt idx="39">
                  <c:v>-7.3770861999999999</c:v>
                </c:pt>
                <c:pt idx="40">
                  <c:v>-7.4788322000000003</c:v>
                </c:pt>
                <c:pt idx="41">
                  <c:v>-7.4720677999999996</c:v>
                </c:pt>
                <c:pt idx="42">
                  <c:v>-7.5511765000000004</c:v>
                </c:pt>
                <c:pt idx="43">
                  <c:v>-7.5413345999999999</c:v>
                </c:pt>
                <c:pt idx="44">
                  <c:v>-7.624301</c:v>
                </c:pt>
                <c:pt idx="45">
                  <c:v>-7.6232671999999999</c:v>
                </c:pt>
                <c:pt idx="46">
                  <c:v>-7.7194161000000001</c:v>
                </c:pt>
                <c:pt idx="47">
                  <c:v>-7.7256311999999996</c:v>
                </c:pt>
                <c:pt idx="48">
                  <c:v>-7.7816967999999997</c:v>
                </c:pt>
                <c:pt idx="49">
                  <c:v>-7.8025475000000002</c:v>
                </c:pt>
                <c:pt idx="50">
                  <c:v>-7.8530416000000001</c:v>
                </c:pt>
                <c:pt idx="51">
                  <c:v>-7.8769970000000002</c:v>
                </c:pt>
                <c:pt idx="52">
                  <c:v>-7.9166411999999999</c:v>
                </c:pt>
                <c:pt idx="53">
                  <c:v>-7.9706973999999997</c:v>
                </c:pt>
                <c:pt idx="54">
                  <c:v>-8.0336350999999997</c:v>
                </c:pt>
                <c:pt idx="55">
                  <c:v>-8.0793675999999994</c:v>
                </c:pt>
                <c:pt idx="56">
                  <c:v>-8.1081953000000002</c:v>
                </c:pt>
                <c:pt idx="57">
                  <c:v>-8.1096239000000008</c:v>
                </c:pt>
                <c:pt idx="58">
                  <c:v>-8.0825300000000002</c:v>
                </c:pt>
                <c:pt idx="59">
                  <c:v>-8.0323171999999996</c:v>
                </c:pt>
                <c:pt idx="60">
                  <c:v>-7.9592814000000001</c:v>
                </c:pt>
                <c:pt idx="61">
                  <c:v>-7.8577623000000001</c:v>
                </c:pt>
                <c:pt idx="62">
                  <c:v>-7.7688288999999999</c:v>
                </c:pt>
                <c:pt idx="63">
                  <c:v>-7.6765093999999996</c:v>
                </c:pt>
                <c:pt idx="64">
                  <c:v>-7.5736146</c:v>
                </c:pt>
                <c:pt idx="65">
                  <c:v>-7.5048323000000003</c:v>
                </c:pt>
                <c:pt idx="66">
                  <c:v>-7.4730239000000003</c:v>
                </c:pt>
                <c:pt idx="67">
                  <c:v>-7.4458660999999999</c:v>
                </c:pt>
                <c:pt idx="68">
                  <c:v>-7.4670696000000003</c:v>
                </c:pt>
                <c:pt idx="69">
                  <c:v>-7.4933180999999998</c:v>
                </c:pt>
                <c:pt idx="70">
                  <c:v>-7.5182723999999999</c:v>
                </c:pt>
                <c:pt idx="71">
                  <c:v>-7.5361452</c:v>
                </c:pt>
                <c:pt idx="72">
                  <c:v>-7.5990868000000003</c:v>
                </c:pt>
                <c:pt idx="73">
                  <c:v>-7.5828480999999996</c:v>
                </c:pt>
                <c:pt idx="74">
                  <c:v>-7.5894693999999996</c:v>
                </c:pt>
                <c:pt idx="75">
                  <c:v>-7.5703472999999999</c:v>
                </c:pt>
                <c:pt idx="76">
                  <c:v>-7.5824217999999997</c:v>
                </c:pt>
                <c:pt idx="77">
                  <c:v>-7.5199980999999996</c:v>
                </c:pt>
                <c:pt idx="78">
                  <c:v>-7.5079699</c:v>
                </c:pt>
                <c:pt idx="79">
                  <c:v>-7.4601959999999998</c:v>
                </c:pt>
                <c:pt idx="80">
                  <c:v>-7.4496794</c:v>
                </c:pt>
                <c:pt idx="81">
                  <c:v>-7.3841634000000003</c:v>
                </c:pt>
                <c:pt idx="82">
                  <c:v>-7.3598594999999998</c:v>
                </c:pt>
                <c:pt idx="83">
                  <c:v>-7.3067913000000004</c:v>
                </c:pt>
                <c:pt idx="84">
                  <c:v>-7.2969346000000002</c:v>
                </c:pt>
                <c:pt idx="85">
                  <c:v>-7.2792354000000001</c:v>
                </c:pt>
                <c:pt idx="86">
                  <c:v>-7.285882</c:v>
                </c:pt>
                <c:pt idx="87">
                  <c:v>-7.2711940000000004</c:v>
                </c:pt>
                <c:pt idx="88">
                  <c:v>-7.2862425000000002</c:v>
                </c:pt>
                <c:pt idx="89">
                  <c:v>-7.303833</c:v>
                </c:pt>
                <c:pt idx="90">
                  <c:v>-7.2980828000000004</c:v>
                </c:pt>
                <c:pt idx="91">
                  <c:v>-7.3175302000000002</c:v>
                </c:pt>
                <c:pt idx="92">
                  <c:v>-7.3385496000000003</c:v>
                </c:pt>
                <c:pt idx="93">
                  <c:v>-7.3820018999999997</c:v>
                </c:pt>
                <c:pt idx="94">
                  <c:v>-7.3921332</c:v>
                </c:pt>
                <c:pt idx="95">
                  <c:v>-7.4421444000000001</c:v>
                </c:pt>
                <c:pt idx="96">
                  <c:v>-7.4667697000000004</c:v>
                </c:pt>
                <c:pt idx="97">
                  <c:v>-7.5168476000000002</c:v>
                </c:pt>
                <c:pt idx="98">
                  <c:v>-7.5375452000000003</c:v>
                </c:pt>
                <c:pt idx="99">
                  <c:v>-7.5864639</c:v>
                </c:pt>
                <c:pt idx="100">
                  <c:v>-7.5982919000000004</c:v>
                </c:pt>
                <c:pt idx="101">
                  <c:v>-7.6213883999999998</c:v>
                </c:pt>
                <c:pt idx="102">
                  <c:v>-7.6366133999999999</c:v>
                </c:pt>
                <c:pt idx="103">
                  <c:v>-7.6574258999999998</c:v>
                </c:pt>
                <c:pt idx="104">
                  <c:v>-7.6595472999999998</c:v>
                </c:pt>
                <c:pt idx="105">
                  <c:v>-7.6764068999999999</c:v>
                </c:pt>
                <c:pt idx="106">
                  <c:v>-7.7117066000000003</c:v>
                </c:pt>
                <c:pt idx="107">
                  <c:v>-7.7467250999999999</c:v>
                </c:pt>
                <c:pt idx="108">
                  <c:v>-7.7759733000000004</c:v>
                </c:pt>
                <c:pt idx="109">
                  <c:v>-7.7968229999999998</c:v>
                </c:pt>
                <c:pt idx="110">
                  <c:v>-7.8229464999999996</c:v>
                </c:pt>
                <c:pt idx="111">
                  <c:v>-7.8429985000000002</c:v>
                </c:pt>
                <c:pt idx="112">
                  <c:v>-7.8427481999999999</c:v>
                </c:pt>
                <c:pt idx="113">
                  <c:v>-7.8364681999999997</c:v>
                </c:pt>
                <c:pt idx="114">
                  <c:v>-7.8568715999999998</c:v>
                </c:pt>
                <c:pt idx="115">
                  <c:v>-7.8525491000000001</c:v>
                </c:pt>
                <c:pt idx="116">
                  <c:v>-7.8152074999999996</c:v>
                </c:pt>
                <c:pt idx="117">
                  <c:v>-7.8049873999999999</c:v>
                </c:pt>
                <c:pt idx="118">
                  <c:v>-7.8043975999999997</c:v>
                </c:pt>
                <c:pt idx="119">
                  <c:v>-7.7955999</c:v>
                </c:pt>
                <c:pt idx="120">
                  <c:v>-7.7983212000000002</c:v>
                </c:pt>
                <c:pt idx="121">
                  <c:v>-7.8151183</c:v>
                </c:pt>
                <c:pt idx="122">
                  <c:v>-7.8090080999999998</c:v>
                </c:pt>
                <c:pt idx="123">
                  <c:v>-7.8170251999999998</c:v>
                </c:pt>
                <c:pt idx="124">
                  <c:v>-7.8341421999999996</c:v>
                </c:pt>
                <c:pt idx="125">
                  <c:v>-7.8650899000000001</c:v>
                </c:pt>
                <c:pt idx="126">
                  <c:v>-7.8801097999999996</c:v>
                </c:pt>
                <c:pt idx="127">
                  <c:v>-7.9202608999999997</c:v>
                </c:pt>
                <c:pt idx="128">
                  <c:v>-7.9673767</c:v>
                </c:pt>
                <c:pt idx="129">
                  <c:v>-8.0037211999999993</c:v>
                </c:pt>
                <c:pt idx="130">
                  <c:v>-8.0503701999999997</c:v>
                </c:pt>
                <c:pt idx="131">
                  <c:v>-8.1335230000000003</c:v>
                </c:pt>
                <c:pt idx="132">
                  <c:v>-8.2010611999999998</c:v>
                </c:pt>
                <c:pt idx="133">
                  <c:v>-8.2560433999999994</c:v>
                </c:pt>
                <c:pt idx="134">
                  <c:v>-8.3062161999999997</c:v>
                </c:pt>
                <c:pt idx="135">
                  <c:v>-8.337059</c:v>
                </c:pt>
                <c:pt idx="136">
                  <c:v>-8.3604994000000001</c:v>
                </c:pt>
                <c:pt idx="137">
                  <c:v>-8.3810576999999995</c:v>
                </c:pt>
                <c:pt idx="138">
                  <c:v>-8.4072408999999997</c:v>
                </c:pt>
                <c:pt idx="139">
                  <c:v>-8.4251480000000001</c:v>
                </c:pt>
                <c:pt idx="140">
                  <c:v>-8.4558716</c:v>
                </c:pt>
                <c:pt idx="141">
                  <c:v>-8.4924468999999991</c:v>
                </c:pt>
                <c:pt idx="142">
                  <c:v>-8.5355319999999999</c:v>
                </c:pt>
                <c:pt idx="143">
                  <c:v>-8.5658425999999999</c:v>
                </c:pt>
                <c:pt idx="144">
                  <c:v>-8.5916443000000005</c:v>
                </c:pt>
                <c:pt idx="145">
                  <c:v>-8.6202488000000006</c:v>
                </c:pt>
                <c:pt idx="146">
                  <c:v>-8.6406422000000003</c:v>
                </c:pt>
                <c:pt idx="147">
                  <c:v>-8.6470822999999992</c:v>
                </c:pt>
                <c:pt idx="148">
                  <c:v>-8.6292743999999999</c:v>
                </c:pt>
                <c:pt idx="149">
                  <c:v>-8.6316079999999999</c:v>
                </c:pt>
                <c:pt idx="150">
                  <c:v>-8.6205453999999992</c:v>
                </c:pt>
                <c:pt idx="151">
                  <c:v>-8.5994185999999999</c:v>
                </c:pt>
                <c:pt idx="152">
                  <c:v>-8.5670480999999992</c:v>
                </c:pt>
                <c:pt idx="153">
                  <c:v>-8.5653296000000001</c:v>
                </c:pt>
                <c:pt idx="154">
                  <c:v>-8.5530863000000004</c:v>
                </c:pt>
                <c:pt idx="155">
                  <c:v>-8.5260104999999999</c:v>
                </c:pt>
                <c:pt idx="156">
                  <c:v>-8.5085248999999994</c:v>
                </c:pt>
                <c:pt idx="157">
                  <c:v>-8.5180178000000009</c:v>
                </c:pt>
                <c:pt idx="158">
                  <c:v>-8.5165319000000004</c:v>
                </c:pt>
                <c:pt idx="159">
                  <c:v>-8.5272378999999994</c:v>
                </c:pt>
                <c:pt idx="160">
                  <c:v>-8.5621510000000001</c:v>
                </c:pt>
                <c:pt idx="161">
                  <c:v>-8.5681609999999999</c:v>
                </c:pt>
                <c:pt idx="162">
                  <c:v>-8.5684947999999999</c:v>
                </c:pt>
                <c:pt idx="163">
                  <c:v>-8.5889539999999993</c:v>
                </c:pt>
                <c:pt idx="164">
                  <c:v>-8.6058024999999994</c:v>
                </c:pt>
                <c:pt idx="165">
                  <c:v>-8.5884762000000006</c:v>
                </c:pt>
                <c:pt idx="166">
                  <c:v>-8.6123694999999998</c:v>
                </c:pt>
                <c:pt idx="167">
                  <c:v>-8.6560363999999996</c:v>
                </c:pt>
                <c:pt idx="168">
                  <c:v>-8.6813544999999994</c:v>
                </c:pt>
                <c:pt idx="169">
                  <c:v>-8.6935538999999995</c:v>
                </c:pt>
                <c:pt idx="170">
                  <c:v>-8.7428112000000002</c:v>
                </c:pt>
                <c:pt idx="171">
                  <c:v>-8.7985810999999998</c:v>
                </c:pt>
                <c:pt idx="172">
                  <c:v>-8.8327025999999993</c:v>
                </c:pt>
                <c:pt idx="173">
                  <c:v>-8.8732442999999996</c:v>
                </c:pt>
                <c:pt idx="174">
                  <c:v>-8.9169482999999996</c:v>
                </c:pt>
                <c:pt idx="175">
                  <c:v>-8.9596958000000004</c:v>
                </c:pt>
                <c:pt idx="176">
                  <c:v>-9.0013846999999991</c:v>
                </c:pt>
                <c:pt idx="177">
                  <c:v>-9.0590676999999999</c:v>
                </c:pt>
                <c:pt idx="178">
                  <c:v>-9.1113558000000001</c:v>
                </c:pt>
                <c:pt idx="179">
                  <c:v>-9.1729182999999992</c:v>
                </c:pt>
                <c:pt idx="180">
                  <c:v>-9.2590427000000002</c:v>
                </c:pt>
                <c:pt idx="181">
                  <c:v>-9.3345851999999994</c:v>
                </c:pt>
                <c:pt idx="182">
                  <c:v>-9.3925675999999996</c:v>
                </c:pt>
                <c:pt idx="183">
                  <c:v>-9.4480038000000004</c:v>
                </c:pt>
                <c:pt idx="184">
                  <c:v>-9.5262803999999992</c:v>
                </c:pt>
                <c:pt idx="185">
                  <c:v>-9.5970230000000001</c:v>
                </c:pt>
                <c:pt idx="186">
                  <c:v>-9.6516017999999999</c:v>
                </c:pt>
                <c:pt idx="187">
                  <c:v>-9.7121449000000002</c:v>
                </c:pt>
                <c:pt idx="188">
                  <c:v>-9.8033447000000002</c:v>
                </c:pt>
                <c:pt idx="189">
                  <c:v>-9.8937273000000001</c:v>
                </c:pt>
                <c:pt idx="190">
                  <c:v>-9.9557485999999997</c:v>
                </c:pt>
                <c:pt idx="191">
                  <c:v>-10.027729000000001</c:v>
                </c:pt>
                <c:pt idx="192">
                  <c:v>-10.120704999999999</c:v>
                </c:pt>
                <c:pt idx="193">
                  <c:v>-10.206811</c:v>
                </c:pt>
                <c:pt idx="194">
                  <c:v>-10.274445999999999</c:v>
                </c:pt>
                <c:pt idx="195">
                  <c:v>-10.359265000000001</c:v>
                </c:pt>
                <c:pt idx="196">
                  <c:v>-10.456757</c:v>
                </c:pt>
                <c:pt idx="197">
                  <c:v>-10.532228999999999</c:v>
                </c:pt>
                <c:pt idx="198">
                  <c:v>-10.586504</c:v>
                </c:pt>
                <c:pt idx="199">
                  <c:v>-10.628498</c:v>
                </c:pt>
                <c:pt idx="200">
                  <c:v>-10.651377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-12.306298999999999</c:v>
                </c:pt>
                <c:pt idx="1">
                  <c:v>-12.029918</c:v>
                </c:pt>
                <c:pt idx="2">
                  <c:v>-11.672798</c:v>
                </c:pt>
                <c:pt idx="3">
                  <c:v>-11.301996000000001</c:v>
                </c:pt>
                <c:pt idx="4">
                  <c:v>-10.715278</c:v>
                </c:pt>
                <c:pt idx="5">
                  <c:v>-10.330361999999999</c:v>
                </c:pt>
                <c:pt idx="6">
                  <c:v>-10.066565000000001</c:v>
                </c:pt>
                <c:pt idx="7">
                  <c:v>-9.7622633000000008</c:v>
                </c:pt>
                <c:pt idx="8">
                  <c:v>-9.4779157999999999</c:v>
                </c:pt>
                <c:pt idx="9">
                  <c:v>-9.1633662999999999</c:v>
                </c:pt>
                <c:pt idx="10">
                  <c:v>-9.0777397000000004</c:v>
                </c:pt>
                <c:pt idx="11">
                  <c:v>-8.7569990000000004</c:v>
                </c:pt>
                <c:pt idx="12">
                  <c:v>-8.6369486000000002</c:v>
                </c:pt>
                <c:pt idx="13">
                  <c:v>-8.3832903000000005</c:v>
                </c:pt>
                <c:pt idx="14">
                  <c:v>-8.316452</c:v>
                </c:pt>
                <c:pt idx="15">
                  <c:v>-8.0611115000000009</c:v>
                </c:pt>
                <c:pt idx="16">
                  <c:v>-7.9934082000000002</c:v>
                </c:pt>
                <c:pt idx="17">
                  <c:v>-7.8162599000000004</c:v>
                </c:pt>
                <c:pt idx="18">
                  <c:v>-7.7493996999999997</c:v>
                </c:pt>
                <c:pt idx="19">
                  <c:v>-7.6078071999999999</c:v>
                </c:pt>
                <c:pt idx="20">
                  <c:v>-7.5316758000000004</c:v>
                </c:pt>
                <c:pt idx="21">
                  <c:v>-7.4120460000000001</c:v>
                </c:pt>
                <c:pt idx="22">
                  <c:v>-7.3063583000000003</c:v>
                </c:pt>
                <c:pt idx="23">
                  <c:v>-7.2406148999999997</c:v>
                </c:pt>
                <c:pt idx="24">
                  <c:v>-7.1954269000000002</c:v>
                </c:pt>
                <c:pt idx="25">
                  <c:v>-7.1466440999999996</c:v>
                </c:pt>
                <c:pt idx="26">
                  <c:v>-7.0981145000000003</c:v>
                </c:pt>
                <c:pt idx="27">
                  <c:v>-7.1130570999999998</c:v>
                </c:pt>
                <c:pt idx="28">
                  <c:v>-7.0348300999999998</c:v>
                </c:pt>
                <c:pt idx="29">
                  <c:v>-7.0412034999999999</c:v>
                </c:pt>
                <c:pt idx="30">
                  <c:v>-6.9541010999999999</c:v>
                </c:pt>
                <c:pt idx="31">
                  <c:v>-6.9533129000000002</c:v>
                </c:pt>
                <c:pt idx="32">
                  <c:v>-6.8906869999999998</c:v>
                </c:pt>
                <c:pt idx="33">
                  <c:v>-6.9071917999999997</c:v>
                </c:pt>
                <c:pt idx="34">
                  <c:v>-6.8931456000000004</c:v>
                </c:pt>
                <c:pt idx="35">
                  <c:v>-6.9266161999999998</c:v>
                </c:pt>
                <c:pt idx="36">
                  <c:v>-6.9564618999999999</c:v>
                </c:pt>
                <c:pt idx="37">
                  <c:v>-7.0048203000000004</c:v>
                </c:pt>
                <c:pt idx="38">
                  <c:v>-7.0813046000000002</c:v>
                </c:pt>
                <c:pt idx="39">
                  <c:v>-7.0880260000000002</c:v>
                </c:pt>
                <c:pt idx="40">
                  <c:v>-7.1727610000000004</c:v>
                </c:pt>
                <c:pt idx="41">
                  <c:v>-7.1729770000000004</c:v>
                </c:pt>
                <c:pt idx="42">
                  <c:v>-7.2316669999999998</c:v>
                </c:pt>
                <c:pt idx="43">
                  <c:v>-7.2129415999999997</c:v>
                </c:pt>
                <c:pt idx="44">
                  <c:v>-7.2721643</c:v>
                </c:pt>
                <c:pt idx="45">
                  <c:v>-7.2578201</c:v>
                </c:pt>
                <c:pt idx="46">
                  <c:v>-7.3262219000000002</c:v>
                </c:pt>
                <c:pt idx="47">
                  <c:v>-7.3224391999999998</c:v>
                </c:pt>
                <c:pt idx="48">
                  <c:v>-7.3655495999999996</c:v>
                </c:pt>
                <c:pt idx="49">
                  <c:v>-7.3702177999999998</c:v>
                </c:pt>
                <c:pt idx="50">
                  <c:v>-7.4121889999999997</c:v>
                </c:pt>
                <c:pt idx="51">
                  <c:v>-7.4305047999999996</c:v>
                </c:pt>
                <c:pt idx="52">
                  <c:v>-7.4552078000000002</c:v>
                </c:pt>
                <c:pt idx="53">
                  <c:v>-7.4901695000000004</c:v>
                </c:pt>
                <c:pt idx="54">
                  <c:v>-7.5445833000000002</c:v>
                </c:pt>
                <c:pt idx="55">
                  <c:v>-7.5815352999999996</c:v>
                </c:pt>
                <c:pt idx="56">
                  <c:v>-7.6217278999999998</c:v>
                </c:pt>
                <c:pt idx="57">
                  <c:v>-7.6493625999999999</c:v>
                </c:pt>
                <c:pt idx="58">
                  <c:v>-7.6862649999999997</c:v>
                </c:pt>
                <c:pt idx="59">
                  <c:v>-7.7135838999999997</c:v>
                </c:pt>
                <c:pt idx="60">
                  <c:v>-7.7414016999999999</c:v>
                </c:pt>
                <c:pt idx="61">
                  <c:v>-7.7347479000000003</c:v>
                </c:pt>
                <c:pt idx="62">
                  <c:v>-7.7635855999999999</c:v>
                </c:pt>
                <c:pt idx="63">
                  <c:v>-7.7713346000000003</c:v>
                </c:pt>
                <c:pt idx="64">
                  <c:v>-7.7540765</c:v>
                </c:pt>
                <c:pt idx="65">
                  <c:v>-7.7477174</c:v>
                </c:pt>
                <c:pt idx="66">
                  <c:v>-7.7613583000000004</c:v>
                </c:pt>
                <c:pt idx="67">
                  <c:v>-7.7541264999999999</c:v>
                </c:pt>
                <c:pt idx="68">
                  <c:v>-7.7679172000000003</c:v>
                </c:pt>
                <c:pt idx="69">
                  <c:v>-7.7869343999999998</c:v>
                </c:pt>
                <c:pt idx="70">
                  <c:v>-7.7729353999999997</c:v>
                </c:pt>
                <c:pt idx="71">
                  <c:v>-7.7402886999999998</c:v>
                </c:pt>
                <c:pt idx="72">
                  <c:v>-7.7248855000000001</c:v>
                </c:pt>
                <c:pt idx="73">
                  <c:v>-7.6328744999999998</c:v>
                </c:pt>
                <c:pt idx="74">
                  <c:v>-7.5530286000000002</c:v>
                </c:pt>
                <c:pt idx="75">
                  <c:v>-7.4772648999999998</c:v>
                </c:pt>
                <c:pt idx="76">
                  <c:v>-7.4381838</c:v>
                </c:pt>
                <c:pt idx="77">
                  <c:v>-7.3670477999999999</c:v>
                </c:pt>
                <c:pt idx="78">
                  <c:v>-7.3513187999999996</c:v>
                </c:pt>
                <c:pt idx="79">
                  <c:v>-7.3271246000000003</c:v>
                </c:pt>
                <c:pt idx="80">
                  <c:v>-7.3379259000000001</c:v>
                </c:pt>
                <c:pt idx="81">
                  <c:v>-7.3250275</c:v>
                </c:pt>
                <c:pt idx="82">
                  <c:v>-7.3380879999999999</c:v>
                </c:pt>
                <c:pt idx="83">
                  <c:v>-7.3346762999999999</c:v>
                </c:pt>
                <c:pt idx="84">
                  <c:v>-7.3546905999999996</c:v>
                </c:pt>
                <c:pt idx="85">
                  <c:v>-7.3703555999999999</c:v>
                </c:pt>
                <c:pt idx="86">
                  <c:v>-7.3857755999999997</c:v>
                </c:pt>
                <c:pt idx="87">
                  <c:v>-7.3805303999999996</c:v>
                </c:pt>
                <c:pt idx="88">
                  <c:v>-7.3950205000000002</c:v>
                </c:pt>
                <c:pt idx="89">
                  <c:v>-7.4120045000000001</c:v>
                </c:pt>
                <c:pt idx="90">
                  <c:v>-7.4082103000000004</c:v>
                </c:pt>
                <c:pt idx="91">
                  <c:v>-7.4246616000000003</c:v>
                </c:pt>
                <c:pt idx="92">
                  <c:v>-7.4396081000000001</c:v>
                </c:pt>
                <c:pt idx="93">
                  <c:v>-7.4649013999999996</c:v>
                </c:pt>
                <c:pt idx="94">
                  <c:v>-7.4619393000000001</c:v>
                </c:pt>
                <c:pt idx="95">
                  <c:v>-7.4830760999999999</c:v>
                </c:pt>
                <c:pt idx="96">
                  <c:v>-7.4840546000000003</c:v>
                </c:pt>
                <c:pt idx="97">
                  <c:v>-7.5051918000000004</c:v>
                </c:pt>
                <c:pt idx="98">
                  <c:v>-7.5052232999999999</c:v>
                </c:pt>
                <c:pt idx="99">
                  <c:v>-7.5284214</c:v>
                </c:pt>
                <c:pt idx="100">
                  <c:v>-7.5269760999999997</c:v>
                </c:pt>
                <c:pt idx="101">
                  <c:v>-7.5407200000000003</c:v>
                </c:pt>
                <c:pt idx="102">
                  <c:v>-7.5537514999999997</c:v>
                </c:pt>
                <c:pt idx="103">
                  <c:v>-7.5800742999999997</c:v>
                </c:pt>
                <c:pt idx="104">
                  <c:v>-7.5876064000000003</c:v>
                </c:pt>
                <c:pt idx="105">
                  <c:v>-7.6071857999999999</c:v>
                </c:pt>
                <c:pt idx="106">
                  <c:v>-7.6307364</c:v>
                </c:pt>
                <c:pt idx="107">
                  <c:v>-7.6526952000000001</c:v>
                </c:pt>
                <c:pt idx="108">
                  <c:v>-7.6598715999999998</c:v>
                </c:pt>
                <c:pt idx="109">
                  <c:v>-7.6654242999999997</c:v>
                </c:pt>
                <c:pt idx="110">
                  <c:v>-7.6751174999999998</c:v>
                </c:pt>
                <c:pt idx="111">
                  <c:v>-7.6902870999999999</c:v>
                </c:pt>
                <c:pt idx="112">
                  <c:v>-7.6927003999999997</c:v>
                </c:pt>
                <c:pt idx="113">
                  <c:v>-7.6980791000000002</c:v>
                </c:pt>
                <c:pt idx="114">
                  <c:v>-7.7232485000000004</c:v>
                </c:pt>
                <c:pt idx="115">
                  <c:v>-7.7298325999999999</c:v>
                </c:pt>
                <c:pt idx="116">
                  <c:v>-7.7233539000000002</c:v>
                </c:pt>
                <c:pt idx="117">
                  <c:v>-7.7389817000000001</c:v>
                </c:pt>
                <c:pt idx="118">
                  <c:v>-7.7593579000000004</c:v>
                </c:pt>
                <c:pt idx="119">
                  <c:v>-7.7832365000000001</c:v>
                </c:pt>
                <c:pt idx="120">
                  <c:v>-7.8260908000000002</c:v>
                </c:pt>
                <c:pt idx="121">
                  <c:v>-7.8766375000000002</c:v>
                </c:pt>
                <c:pt idx="122">
                  <c:v>-7.9159451000000001</c:v>
                </c:pt>
                <c:pt idx="123">
                  <c:v>-7.9759269000000002</c:v>
                </c:pt>
                <c:pt idx="124">
                  <c:v>-8.0496081999999998</c:v>
                </c:pt>
                <c:pt idx="125">
                  <c:v>-8.1346121</c:v>
                </c:pt>
                <c:pt idx="126">
                  <c:v>-8.1904763999999997</c:v>
                </c:pt>
                <c:pt idx="127">
                  <c:v>-8.2647771999999993</c:v>
                </c:pt>
                <c:pt idx="128">
                  <c:v>-8.3332356999999995</c:v>
                </c:pt>
                <c:pt idx="129">
                  <c:v>-8.3795309000000007</c:v>
                </c:pt>
                <c:pt idx="130">
                  <c:v>-8.4207353999999999</c:v>
                </c:pt>
                <c:pt idx="131">
                  <c:v>-8.4867764000000001</c:v>
                </c:pt>
                <c:pt idx="132">
                  <c:v>-8.5202293000000004</c:v>
                </c:pt>
                <c:pt idx="133">
                  <c:v>-8.5388822999999991</c:v>
                </c:pt>
                <c:pt idx="134">
                  <c:v>-8.5372380999999997</c:v>
                </c:pt>
                <c:pt idx="135">
                  <c:v>-8.5053978000000008</c:v>
                </c:pt>
                <c:pt idx="136">
                  <c:v>-8.4746694999999992</c:v>
                </c:pt>
                <c:pt idx="137">
                  <c:v>-8.4490051000000008</c:v>
                </c:pt>
                <c:pt idx="138">
                  <c:v>-8.4237079999999995</c:v>
                </c:pt>
                <c:pt idx="139">
                  <c:v>-8.4005880000000008</c:v>
                </c:pt>
                <c:pt idx="140">
                  <c:v>-8.4135609000000002</c:v>
                </c:pt>
                <c:pt idx="141">
                  <c:v>-8.4450053999999994</c:v>
                </c:pt>
                <c:pt idx="142">
                  <c:v>-8.4883375000000001</c:v>
                </c:pt>
                <c:pt idx="143">
                  <c:v>-8.5361651999999992</c:v>
                </c:pt>
                <c:pt idx="144">
                  <c:v>-8.5859947000000005</c:v>
                </c:pt>
                <c:pt idx="145">
                  <c:v>-8.6381092000000006</c:v>
                </c:pt>
                <c:pt idx="146">
                  <c:v>-8.6773424000000006</c:v>
                </c:pt>
                <c:pt idx="147">
                  <c:v>-8.7004374999999996</c:v>
                </c:pt>
                <c:pt idx="148">
                  <c:v>-8.6952066000000006</c:v>
                </c:pt>
                <c:pt idx="149">
                  <c:v>-8.7124986999999994</c:v>
                </c:pt>
                <c:pt idx="150">
                  <c:v>-8.7131605000000008</c:v>
                </c:pt>
                <c:pt idx="151">
                  <c:v>-8.7015562000000006</c:v>
                </c:pt>
                <c:pt idx="152">
                  <c:v>-8.6823625999999994</c:v>
                </c:pt>
                <c:pt idx="153">
                  <c:v>-8.6926632000000001</c:v>
                </c:pt>
                <c:pt idx="154">
                  <c:v>-8.6890087000000005</c:v>
                </c:pt>
                <c:pt idx="155">
                  <c:v>-8.6750916999999994</c:v>
                </c:pt>
                <c:pt idx="156">
                  <c:v>-8.6782254999999999</c:v>
                </c:pt>
                <c:pt idx="157">
                  <c:v>-8.6960257999999993</c:v>
                </c:pt>
                <c:pt idx="158">
                  <c:v>-8.7001065999999998</c:v>
                </c:pt>
                <c:pt idx="159">
                  <c:v>-8.7247696000000001</c:v>
                </c:pt>
                <c:pt idx="160">
                  <c:v>-8.7607392999999991</c:v>
                </c:pt>
                <c:pt idx="161">
                  <c:v>-8.7495879999999993</c:v>
                </c:pt>
                <c:pt idx="162">
                  <c:v>-8.7490015000000003</c:v>
                </c:pt>
                <c:pt idx="163">
                  <c:v>-8.7802944000000007</c:v>
                </c:pt>
                <c:pt idx="164">
                  <c:v>-8.7993441000000008</c:v>
                </c:pt>
                <c:pt idx="165">
                  <c:v>-8.7873620999999993</c:v>
                </c:pt>
                <c:pt idx="166">
                  <c:v>-8.8249759999999995</c:v>
                </c:pt>
                <c:pt idx="167">
                  <c:v>-8.8724422000000001</c:v>
                </c:pt>
                <c:pt idx="168">
                  <c:v>-8.8891220000000004</c:v>
                </c:pt>
                <c:pt idx="169">
                  <c:v>-8.8917111999999996</c:v>
                </c:pt>
                <c:pt idx="170">
                  <c:v>-8.9316559000000009</c:v>
                </c:pt>
                <c:pt idx="171">
                  <c:v>-8.9700193000000006</c:v>
                </c:pt>
                <c:pt idx="172">
                  <c:v>-8.9857960000000006</c:v>
                </c:pt>
                <c:pt idx="173">
                  <c:v>-9.0070867999999997</c:v>
                </c:pt>
                <c:pt idx="174">
                  <c:v>-9.0235070999999998</c:v>
                </c:pt>
                <c:pt idx="175">
                  <c:v>-9.0392779999999995</c:v>
                </c:pt>
                <c:pt idx="176">
                  <c:v>-9.0585498999999992</c:v>
                </c:pt>
                <c:pt idx="177">
                  <c:v>-9.0871104999999996</c:v>
                </c:pt>
                <c:pt idx="178">
                  <c:v>-9.1066418000000002</c:v>
                </c:pt>
                <c:pt idx="179">
                  <c:v>-9.1412724999999995</c:v>
                </c:pt>
                <c:pt idx="180">
                  <c:v>-9.1925820999999992</c:v>
                </c:pt>
                <c:pt idx="181">
                  <c:v>-9.2282104</c:v>
                </c:pt>
                <c:pt idx="182">
                  <c:v>-9.2509356</c:v>
                </c:pt>
                <c:pt idx="183">
                  <c:v>-9.2764033999999995</c:v>
                </c:pt>
                <c:pt idx="184">
                  <c:v>-9.3212575999999991</c:v>
                </c:pt>
                <c:pt idx="185">
                  <c:v>-9.3630151999999995</c:v>
                </c:pt>
                <c:pt idx="186">
                  <c:v>-9.3908538999999998</c:v>
                </c:pt>
                <c:pt idx="187">
                  <c:v>-9.4268084000000005</c:v>
                </c:pt>
                <c:pt idx="188">
                  <c:v>-9.4836416000000003</c:v>
                </c:pt>
                <c:pt idx="189">
                  <c:v>-9.5407218999999994</c:v>
                </c:pt>
                <c:pt idx="190">
                  <c:v>-9.5764647000000007</c:v>
                </c:pt>
                <c:pt idx="191">
                  <c:v>-9.6207417999999993</c:v>
                </c:pt>
                <c:pt idx="192">
                  <c:v>-9.6831321999999993</c:v>
                </c:pt>
                <c:pt idx="193">
                  <c:v>-9.7497444000000009</c:v>
                </c:pt>
                <c:pt idx="194">
                  <c:v>-9.8038731000000006</c:v>
                </c:pt>
                <c:pt idx="195">
                  <c:v>-9.8655033000000003</c:v>
                </c:pt>
                <c:pt idx="196">
                  <c:v>-9.9405642000000007</c:v>
                </c:pt>
                <c:pt idx="197">
                  <c:v>-9.9990395999999997</c:v>
                </c:pt>
                <c:pt idx="198">
                  <c:v>-10.035145999999999</c:v>
                </c:pt>
                <c:pt idx="199">
                  <c:v>-10.059493</c:v>
                </c:pt>
                <c:pt idx="200">
                  <c:v>-10.07376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-19.947722300000002</c:v>
                </c:pt>
                <c:pt idx="1">
                  <c:v>-12.9676863</c:v>
                </c:pt>
                <c:pt idx="2">
                  <c:v>-5.9702122999999991</c:v>
                </c:pt>
                <c:pt idx="3">
                  <c:v>-5.3743872999999995</c:v>
                </c:pt>
                <c:pt idx="4">
                  <c:v>-5.3483282999999995</c:v>
                </c:pt>
                <c:pt idx="5">
                  <c:v>-4.8235943000000008</c:v>
                </c:pt>
                <c:pt idx="6">
                  <c:v>-3.4306653000000003</c:v>
                </c:pt>
                <c:pt idx="7">
                  <c:v>-2.3039546</c:v>
                </c:pt>
                <c:pt idx="8">
                  <c:v>-1.3482899999999995</c:v>
                </c:pt>
                <c:pt idx="9">
                  <c:v>-0.9481692999999991</c:v>
                </c:pt>
                <c:pt idx="10">
                  <c:v>-0.50206660000000003</c:v>
                </c:pt>
                <c:pt idx="11">
                  <c:v>-0.46039299999999983</c:v>
                </c:pt>
                <c:pt idx="12">
                  <c:v>-0.18017679999999991</c:v>
                </c:pt>
                <c:pt idx="13">
                  <c:v>-7.6671600000000062E-2</c:v>
                </c:pt>
                <c:pt idx="14">
                  <c:v>0</c:v>
                </c:pt>
                <c:pt idx="15">
                  <c:v>-6.1565000000003423E-3</c:v>
                </c:pt>
                <c:pt idx="16">
                  <c:v>-0.15144209999999969</c:v>
                </c:pt>
                <c:pt idx="17">
                  <c:v>-0.18293620000000033</c:v>
                </c:pt>
                <c:pt idx="18">
                  <c:v>-0.30035589999999956</c:v>
                </c:pt>
                <c:pt idx="19">
                  <c:v>-0.20600660000000026</c:v>
                </c:pt>
                <c:pt idx="20">
                  <c:v>-0.14521319999999971</c:v>
                </c:pt>
                <c:pt idx="21">
                  <c:v>-0.14740369999999992</c:v>
                </c:pt>
                <c:pt idx="22">
                  <c:v>-0.30295380000000005</c:v>
                </c:pt>
                <c:pt idx="23">
                  <c:v>-0.52120690000000014</c:v>
                </c:pt>
                <c:pt idx="24">
                  <c:v>-0.61521060000000016</c:v>
                </c:pt>
                <c:pt idx="25">
                  <c:v>-0.56750399999999956</c:v>
                </c:pt>
                <c:pt idx="26">
                  <c:v>-0.51985510000000001</c:v>
                </c:pt>
                <c:pt idx="27">
                  <c:v>-0.56581830000000011</c:v>
                </c:pt>
                <c:pt idx="28">
                  <c:v>-0.80268239999999924</c:v>
                </c:pt>
                <c:pt idx="29">
                  <c:v>-0.98612739999999999</c:v>
                </c:pt>
                <c:pt idx="30">
                  <c:v>-1.0548472999999996</c:v>
                </c:pt>
                <c:pt idx="31">
                  <c:v>-1.0177798999999998</c:v>
                </c:pt>
                <c:pt idx="32">
                  <c:v>-1.0077749000000003</c:v>
                </c:pt>
                <c:pt idx="33">
                  <c:v>-1.1541380999999999</c:v>
                </c:pt>
                <c:pt idx="34">
                  <c:v>-1.3100371999999991</c:v>
                </c:pt>
                <c:pt idx="35">
                  <c:v>-1.4181389999999992</c:v>
                </c:pt>
                <c:pt idx="36">
                  <c:v>-1.3741384000000005</c:v>
                </c:pt>
                <c:pt idx="37">
                  <c:v>-1.2756019000000007</c:v>
                </c:pt>
                <c:pt idx="38">
                  <c:v>-1.1436134000000004</c:v>
                </c:pt>
                <c:pt idx="39">
                  <c:v>-1.0945744999999993</c:v>
                </c:pt>
                <c:pt idx="40">
                  <c:v>-1.1248279000000005</c:v>
                </c:pt>
                <c:pt idx="41">
                  <c:v>-1.2539974000000003</c:v>
                </c:pt>
                <c:pt idx="42">
                  <c:v>-1.3340468999999997</c:v>
                </c:pt>
                <c:pt idx="43">
                  <c:v>-1.4366812999999992</c:v>
                </c:pt>
                <c:pt idx="44">
                  <c:v>-1.4373917999999994</c:v>
                </c:pt>
                <c:pt idx="45">
                  <c:v>-1.5325265000000003</c:v>
                </c:pt>
                <c:pt idx="46">
                  <c:v>-1.5706639999999998</c:v>
                </c:pt>
                <c:pt idx="47">
                  <c:v>-1.6619362999999998</c:v>
                </c:pt>
                <c:pt idx="48">
                  <c:v>-1.6478724999999992</c:v>
                </c:pt>
                <c:pt idx="49">
                  <c:v>-1.6478591000000007</c:v>
                </c:pt>
                <c:pt idx="50">
                  <c:v>-1.6638712999999994</c:v>
                </c:pt>
                <c:pt idx="51">
                  <c:v>-1.7250199999999998</c:v>
                </c:pt>
                <c:pt idx="52">
                  <c:v>-1.8400025999999992</c:v>
                </c:pt>
                <c:pt idx="53">
                  <c:v>-1.9317193000000001</c:v>
                </c:pt>
                <c:pt idx="54">
                  <c:v>-2.0027327999999995</c:v>
                </c:pt>
                <c:pt idx="55">
                  <c:v>-2.0085758999999994</c:v>
                </c:pt>
                <c:pt idx="56">
                  <c:v>-2.0232634999999997</c:v>
                </c:pt>
                <c:pt idx="57">
                  <c:v>-2.1030336000000007</c:v>
                </c:pt>
                <c:pt idx="58">
                  <c:v>-2.2171121000000005</c:v>
                </c:pt>
                <c:pt idx="59">
                  <c:v>-2.3197655999999993</c:v>
                </c:pt>
                <c:pt idx="60">
                  <c:v>-2.3608784999999992</c:v>
                </c:pt>
                <c:pt idx="61">
                  <c:v>-2.3475776000000002</c:v>
                </c:pt>
                <c:pt idx="62">
                  <c:v>-2.3794236</c:v>
                </c:pt>
                <c:pt idx="63">
                  <c:v>-2.4165712000000008</c:v>
                </c:pt>
                <c:pt idx="64">
                  <c:v>-2.4930759</c:v>
                </c:pt>
                <c:pt idx="65">
                  <c:v>-2.5270353000000005</c:v>
                </c:pt>
                <c:pt idx="66">
                  <c:v>-2.5539002999999996</c:v>
                </c:pt>
                <c:pt idx="67">
                  <c:v>-2.5571256</c:v>
                </c:pt>
                <c:pt idx="68">
                  <c:v>-2.5469671000000007</c:v>
                </c:pt>
                <c:pt idx="69">
                  <c:v>-2.5335945999999998</c:v>
                </c:pt>
                <c:pt idx="70">
                  <c:v>-2.5389304000000008</c:v>
                </c:pt>
                <c:pt idx="71">
                  <c:v>-2.5513692000000008</c:v>
                </c:pt>
                <c:pt idx="72">
                  <c:v>-2.5551658000000002</c:v>
                </c:pt>
                <c:pt idx="73">
                  <c:v>-2.5441794999999994</c:v>
                </c:pt>
                <c:pt idx="74">
                  <c:v>-2.5005460000000008</c:v>
                </c:pt>
                <c:pt idx="75">
                  <c:v>-2.4706883999999993</c:v>
                </c:pt>
                <c:pt idx="76">
                  <c:v>-2.4367557</c:v>
                </c:pt>
                <c:pt idx="77">
                  <c:v>-2.4443021000000007</c:v>
                </c:pt>
                <c:pt idx="78">
                  <c:v>-2.4484486999999993</c:v>
                </c:pt>
                <c:pt idx="79">
                  <c:v>-2.4674640000000005</c:v>
                </c:pt>
                <c:pt idx="80">
                  <c:v>-2.4635568000000001</c:v>
                </c:pt>
                <c:pt idx="81">
                  <c:v>-2.4918065</c:v>
                </c:pt>
                <c:pt idx="82">
                  <c:v>-2.4932428</c:v>
                </c:pt>
                <c:pt idx="83">
                  <c:v>-2.5544801000000001</c:v>
                </c:pt>
                <c:pt idx="84">
                  <c:v>-2.6039261999999992</c:v>
                </c:pt>
                <c:pt idx="85">
                  <c:v>-2.7258483</c:v>
                </c:pt>
                <c:pt idx="86">
                  <c:v>-2.8987542999999993</c:v>
                </c:pt>
                <c:pt idx="87">
                  <c:v>-3.1419813000000003</c:v>
                </c:pt>
                <c:pt idx="88">
                  <c:v>-3.4241493000000007</c:v>
                </c:pt>
                <c:pt idx="89">
                  <c:v>-3.6969613000000008</c:v>
                </c:pt>
                <c:pt idx="90">
                  <c:v>-3.9536472999999992</c:v>
                </c:pt>
                <c:pt idx="91">
                  <c:v>-4.1721393000000004</c:v>
                </c:pt>
                <c:pt idx="92">
                  <c:v>-4.3615313000000002</c:v>
                </c:pt>
                <c:pt idx="93">
                  <c:v>-4.5385722999999993</c:v>
                </c:pt>
                <c:pt idx="94">
                  <c:v>-4.6665442999999991</c:v>
                </c:pt>
                <c:pt idx="95">
                  <c:v>-4.7520943000000004</c:v>
                </c:pt>
                <c:pt idx="96">
                  <c:v>-4.8078422999999999</c:v>
                </c:pt>
                <c:pt idx="97">
                  <c:v>-4.8000283000000001</c:v>
                </c:pt>
                <c:pt idx="98">
                  <c:v>-4.7785752999999991</c:v>
                </c:pt>
                <c:pt idx="99">
                  <c:v>-4.7274962999999994</c:v>
                </c:pt>
                <c:pt idx="100">
                  <c:v>-4.7279902999999992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-19.998626399999999</c:v>
                </c:pt>
                <c:pt idx="1">
                  <c:v>-12.889942399999999</c:v>
                </c:pt>
                <c:pt idx="2">
                  <c:v>-5.8322593999999999</c:v>
                </c:pt>
                <c:pt idx="3">
                  <c:v>-5.3208154000000007</c:v>
                </c:pt>
                <c:pt idx="4">
                  <c:v>-5.3949434000000007</c:v>
                </c:pt>
                <c:pt idx="5">
                  <c:v>-4.8985254000000005</c:v>
                </c:pt>
                <c:pt idx="6">
                  <c:v>-3.5292753999999995</c:v>
                </c:pt>
                <c:pt idx="7">
                  <c:v>-2.3704114000000001</c:v>
                </c:pt>
                <c:pt idx="8">
                  <c:v>-1.3861065000000004</c:v>
                </c:pt>
                <c:pt idx="9">
                  <c:v>-0.96002480000000112</c:v>
                </c:pt>
                <c:pt idx="10">
                  <c:v>-0.50522800000000068</c:v>
                </c:pt>
                <c:pt idx="11">
                  <c:v>-0.48201369999999955</c:v>
                </c:pt>
                <c:pt idx="12">
                  <c:v>-0.19719309999999979</c:v>
                </c:pt>
                <c:pt idx="13">
                  <c:v>-0.10979080000000074</c:v>
                </c:pt>
                <c:pt idx="14">
                  <c:v>0</c:v>
                </c:pt>
                <c:pt idx="15">
                  <c:v>1.1345900000000242E-2</c:v>
                </c:pt>
                <c:pt idx="16">
                  <c:v>-0.10654260000000093</c:v>
                </c:pt>
                <c:pt idx="17">
                  <c:v>-0.13920400000000122</c:v>
                </c:pt>
                <c:pt idx="18">
                  <c:v>-0.24790759999999956</c:v>
                </c:pt>
                <c:pt idx="19">
                  <c:v>-0.17903420000000025</c:v>
                </c:pt>
                <c:pt idx="20">
                  <c:v>-0.12879560000000012</c:v>
                </c:pt>
                <c:pt idx="21">
                  <c:v>-0.1291714000000006</c:v>
                </c:pt>
                <c:pt idx="22">
                  <c:v>-0.25989240000000002</c:v>
                </c:pt>
                <c:pt idx="23">
                  <c:v>-0.44665239999999962</c:v>
                </c:pt>
                <c:pt idx="24">
                  <c:v>-0.52643770000000067</c:v>
                </c:pt>
                <c:pt idx="25">
                  <c:v>-0.4636717000000008</c:v>
                </c:pt>
                <c:pt idx="26">
                  <c:v>-0.4075451000000001</c:v>
                </c:pt>
                <c:pt idx="27">
                  <c:v>-0.42249960000000009</c:v>
                </c:pt>
                <c:pt idx="28">
                  <c:v>-0.64479539999999957</c:v>
                </c:pt>
                <c:pt idx="29">
                  <c:v>-0.80722230000000117</c:v>
                </c:pt>
                <c:pt idx="30">
                  <c:v>-0.86028570000000038</c:v>
                </c:pt>
                <c:pt idx="31">
                  <c:v>-0.77702999999999989</c:v>
                </c:pt>
                <c:pt idx="32">
                  <c:v>-0.69928450000000097</c:v>
                </c:pt>
                <c:pt idx="33">
                  <c:v>-0.76568220000000053</c:v>
                </c:pt>
                <c:pt idx="34">
                  <c:v>-0.86507130000000032</c:v>
                </c:pt>
                <c:pt idx="35">
                  <c:v>-1.0119648000000012</c:v>
                </c:pt>
                <c:pt idx="36">
                  <c:v>-1.0883198000000007</c:v>
                </c:pt>
                <c:pt idx="37">
                  <c:v>-1.1500816</c:v>
                </c:pt>
                <c:pt idx="38">
                  <c:v>-1.1351355999999999</c:v>
                </c:pt>
                <c:pt idx="39">
                  <c:v>-1.1409701999999999</c:v>
                </c:pt>
                <c:pt idx="40">
                  <c:v>-1.2042456000000001</c:v>
                </c:pt>
                <c:pt idx="41">
                  <c:v>-1.3072758000000011</c:v>
                </c:pt>
                <c:pt idx="42">
                  <c:v>-1.3450755999999995</c:v>
                </c:pt>
                <c:pt idx="43">
                  <c:v>-1.3101101000000011</c:v>
                </c:pt>
                <c:pt idx="44">
                  <c:v>-1.2114180999999995</c:v>
                </c:pt>
                <c:pt idx="45">
                  <c:v>-1.1731624000000007</c:v>
                </c:pt>
                <c:pt idx="46">
                  <c:v>-1.1726637000000011</c:v>
                </c:pt>
                <c:pt idx="47">
                  <c:v>-1.2538546999999998</c:v>
                </c:pt>
                <c:pt idx="48">
                  <c:v>-1.3024778000000001</c:v>
                </c:pt>
                <c:pt idx="49">
                  <c:v>-1.3612728000000001</c:v>
                </c:pt>
                <c:pt idx="50">
                  <c:v>-1.4360274999999998</c:v>
                </c:pt>
                <c:pt idx="51">
                  <c:v>-1.522086100000001</c:v>
                </c:pt>
                <c:pt idx="52">
                  <c:v>-1.6497545000000002</c:v>
                </c:pt>
                <c:pt idx="53">
                  <c:v>-1.7428284000000005</c:v>
                </c:pt>
                <c:pt idx="54">
                  <c:v>-1.8225698000000001</c:v>
                </c:pt>
                <c:pt idx="55">
                  <c:v>-1.8264723000000007</c:v>
                </c:pt>
                <c:pt idx="56">
                  <c:v>-1.8125095000000009</c:v>
                </c:pt>
                <c:pt idx="57">
                  <c:v>-1.8580141000000001</c:v>
                </c:pt>
                <c:pt idx="58">
                  <c:v>-1.9455433000000006</c:v>
                </c:pt>
                <c:pt idx="59">
                  <c:v>-2.0403344000000008</c:v>
                </c:pt>
                <c:pt idx="60">
                  <c:v>-2.0776984000000009</c:v>
                </c:pt>
                <c:pt idx="61">
                  <c:v>-2.0433014000000007</c:v>
                </c:pt>
                <c:pt idx="62">
                  <c:v>-2.0543764000000007</c:v>
                </c:pt>
                <c:pt idx="63">
                  <c:v>-2.0621103999999999</c:v>
                </c:pt>
                <c:pt idx="64">
                  <c:v>-2.1252344000000001</c:v>
                </c:pt>
                <c:pt idx="65">
                  <c:v>-2.136640400000001</c:v>
                </c:pt>
                <c:pt idx="66">
                  <c:v>-2.1658083999999995</c:v>
                </c:pt>
                <c:pt idx="67">
                  <c:v>-2.1586574000000009</c:v>
                </c:pt>
                <c:pt idx="68">
                  <c:v>-2.1303663999999998</c:v>
                </c:pt>
                <c:pt idx="69">
                  <c:v>-2.0819384000000003</c:v>
                </c:pt>
                <c:pt idx="70">
                  <c:v>-2.0543414000000002</c:v>
                </c:pt>
                <c:pt idx="71">
                  <c:v>-2.0399124000000004</c:v>
                </c:pt>
                <c:pt idx="72">
                  <c:v>-2.0549204000000003</c:v>
                </c:pt>
                <c:pt idx="73">
                  <c:v>-2.1166444000000002</c:v>
                </c:pt>
                <c:pt idx="74">
                  <c:v>-2.2395183999999997</c:v>
                </c:pt>
                <c:pt idx="75">
                  <c:v>-2.4275034000000009</c:v>
                </c:pt>
                <c:pt idx="76">
                  <c:v>-2.6469024000000001</c:v>
                </c:pt>
                <c:pt idx="77">
                  <c:v>-2.8954974</c:v>
                </c:pt>
                <c:pt idx="78">
                  <c:v>-3.0805024000000003</c:v>
                </c:pt>
                <c:pt idx="79">
                  <c:v>-3.1934204000000008</c:v>
                </c:pt>
                <c:pt idx="80">
                  <c:v>-3.2008194000000003</c:v>
                </c:pt>
                <c:pt idx="81">
                  <c:v>-3.2200274000000011</c:v>
                </c:pt>
                <c:pt idx="82">
                  <c:v>-3.1961884000000005</c:v>
                </c:pt>
                <c:pt idx="83">
                  <c:v>-3.2277453999999999</c:v>
                </c:pt>
                <c:pt idx="84">
                  <c:v>-3.2156304000000002</c:v>
                </c:pt>
                <c:pt idx="85">
                  <c:v>-3.2321564000000009</c:v>
                </c:pt>
                <c:pt idx="86">
                  <c:v>-3.2623443999999999</c:v>
                </c:pt>
                <c:pt idx="87">
                  <c:v>-3.3306544000000002</c:v>
                </c:pt>
                <c:pt idx="88">
                  <c:v>-3.4141214000000009</c:v>
                </c:pt>
                <c:pt idx="89">
                  <c:v>-3.4875284000000004</c:v>
                </c:pt>
                <c:pt idx="90">
                  <c:v>-3.555624400000001</c:v>
                </c:pt>
                <c:pt idx="91">
                  <c:v>-3.654629400000001</c:v>
                </c:pt>
                <c:pt idx="92">
                  <c:v>-3.772347400000001</c:v>
                </c:pt>
                <c:pt idx="93">
                  <c:v>-3.9566683999999999</c:v>
                </c:pt>
                <c:pt idx="94">
                  <c:v>-4.1276723999999998</c:v>
                </c:pt>
                <c:pt idx="95">
                  <c:v>-4.2765094000000001</c:v>
                </c:pt>
                <c:pt idx="96">
                  <c:v>-4.3824313999999998</c:v>
                </c:pt>
                <c:pt idx="97">
                  <c:v>-4.4206544000000001</c:v>
                </c:pt>
                <c:pt idx="98">
                  <c:v>-4.4501933999999999</c:v>
                </c:pt>
                <c:pt idx="99">
                  <c:v>-4.447564400000001</c:v>
                </c:pt>
                <c:pt idx="100">
                  <c:v>-4.4832444000000002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1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-24.598288</c:v>
                </c:pt>
                <c:pt idx="1">
                  <c:v>-24.598761</c:v>
                </c:pt>
                <c:pt idx="2">
                  <c:v>-24.646042000000001</c:v>
                </c:pt>
                <c:pt idx="3">
                  <c:v>-24.730843</c:v>
                </c:pt>
                <c:pt idx="4">
                  <c:v>-24.90654</c:v>
                </c:pt>
                <c:pt idx="5">
                  <c:v>-25.090622</c:v>
                </c:pt>
                <c:pt idx="6">
                  <c:v>-25.272175000000001</c:v>
                </c:pt>
                <c:pt idx="7">
                  <c:v>-25.418755999999998</c:v>
                </c:pt>
                <c:pt idx="8">
                  <c:v>-25.541015999999999</c:v>
                </c:pt>
                <c:pt idx="9">
                  <c:v>-25.618866000000001</c:v>
                </c:pt>
                <c:pt idx="10">
                  <c:v>-25.681387000000001</c:v>
                </c:pt>
                <c:pt idx="11">
                  <c:v>-25.710795999999998</c:v>
                </c:pt>
                <c:pt idx="12">
                  <c:v>-25.734546999999999</c:v>
                </c:pt>
                <c:pt idx="13">
                  <c:v>-25.720388</c:v>
                </c:pt>
                <c:pt idx="14">
                  <c:v>-25.713985000000001</c:v>
                </c:pt>
                <c:pt idx="15">
                  <c:v>-25.734048999999999</c:v>
                </c:pt>
                <c:pt idx="16">
                  <c:v>-25.809052000000001</c:v>
                </c:pt>
                <c:pt idx="17">
                  <c:v>-26.046216999999999</c:v>
                </c:pt>
                <c:pt idx="18">
                  <c:v>-26.457395999999999</c:v>
                </c:pt>
                <c:pt idx="19">
                  <c:v>-27.007362000000001</c:v>
                </c:pt>
                <c:pt idx="20">
                  <c:v>-27.577546999999999</c:v>
                </c:pt>
                <c:pt idx="21">
                  <c:v>-28.097017000000001</c:v>
                </c:pt>
                <c:pt idx="22">
                  <c:v>-28.668682</c:v>
                </c:pt>
                <c:pt idx="23">
                  <c:v>-29.284047999999999</c:v>
                </c:pt>
                <c:pt idx="24">
                  <c:v>-29.972674999999999</c:v>
                </c:pt>
                <c:pt idx="25">
                  <c:v>-30.676323</c:v>
                </c:pt>
                <c:pt idx="26">
                  <c:v>-31.348130999999999</c:v>
                </c:pt>
                <c:pt idx="27">
                  <c:v>-32.095871000000002</c:v>
                </c:pt>
                <c:pt idx="28">
                  <c:v>-32.863894999999999</c:v>
                </c:pt>
                <c:pt idx="29">
                  <c:v>-33.7346</c:v>
                </c:pt>
                <c:pt idx="30">
                  <c:v>-34.667102999999997</c:v>
                </c:pt>
                <c:pt idx="31">
                  <c:v>-35.722133999999997</c:v>
                </c:pt>
                <c:pt idx="32">
                  <c:v>-36.885635000000001</c:v>
                </c:pt>
                <c:pt idx="33">
                  <c:v>-38.086491000000002</c:v>
                </c:pt>
                <c:pt idx="34">
                  <c:v>-39.316887000000001</c:v>
                </c:pt>
                <c:pt idx="35">
                  <c:v>-40.641509999999997</c:v>
                </c:pt>
                <c:pt idx="36">
                  <c:v>-41.857135999999997</c:v>
                </c:pt>
                <c:pt idx="37">
                  <c:v>-42.955466999999999</c:v>
                </c:pt>
                <c:pt idx="38">
                  <c:v>-43.780987000000003</c:v>
                </c:pt>
                <c:pt idx="39">
                  <c:v>-44.261940000000003</c:v>
                </c:pt>
                <c:pt idx="40">
                  <c:v>-44.369129000000001</c:v>
                </c:pt>
                <c:pt idx="41">
                  <c:v>-44.007572000000003</c:v>
                </c:pt>
                <c:pt idx="42">
                  <c:v>-43.623913000000002</c:v>
                </c:pt>
                <c:pt idx="43">
                  <c:v>-42.921658000000001</c:v>
                </c:pt>
                <c:pt idx="44">
                  <c:v>-42.301349999999999</c:v>
                </c:pt>
                <c:pt idx="45">
                  <c:v>-41.479793999999998</c:v>
                </c:pt>
                <c:pt idx="46">
                  <c:v>-40.874125999999997</c:v>
                </c:pt>
                <c:pt idx="47">
                  <c:v>-40.185760000000002</c:v>
                </c:pt>
                <c:pt idx="48">
                  <c:v>-39.601398000000003</c:v>
                </c:pt>
                <c:pt idx="49">
                  <c:v>-39.379601000000001</c:v>
                </c:pt>
                <c:pt idx="50">
                  <c:v>-39.179049999999997</c:v>
                </c:pt>
                <c:pt idx="51">
                  <c:v>-39.107857000000003</c:v>
                </c:pt>
                <c:pt idx="52">
                  <c:v>-38.762515999999998</c:v>
                </c:pt>
                <c:pt idx="53">
                  <c:v>-38.363543999999997</c:v>
                </c:pt>
                <c:pt idx="54">
                  <c:v>-38.087502000000001</c:v>
                </c:pt>
                <c:pt idx="55">
                  <c:v>-37.750473</c:v>
                </c:pt>
                <c:pt idx="56">
                  <c:v>-37.512774999999998</c:v>
                </c:pt>
                <c:pt idx="57">
                  <c:v>-37.362236000000003</c:v>
                </c:pt>
                <c:pt idx="58">
                  <c:v>-37.212783999999999</c:v>
                </c:pt>
                <c:pt idx="59">
                  <c:v>-37.400955000000003</c:v>
                </c:pt>
                <c:pt idx="60">
                  <c:v>-37.216610000000003</c:v>
                </c:pt>
                <c:pt idx="61">
                  <c:v>-37.40287</c:v>
                </c:pt>
                <c:pt idx="62">
                  <c:v>-37.386814000000001</c:v>
                </c:pt>
                <c:pt idx="63">
                  <c:v>-37.569847000000003</c:v>
                </c:pt>
                <c:pt idx="64">
                  <c:v>-37.508113999999999</c:v>
                </c:pt>
                <c:pt idx="65">
                  <c:v>-37.302280000000003</c:v>
                </c:pt>
                <c:pt idx="66">
                  <c:v>-37.345855999999998</c:v>
                </c:pt>
                <c:pt idx="67">
                  <c:v>-37.567763999999997</c:v>
                </c:pt>
                <c:pt idx="68">
                  <c:v>-37.838737000000002</c:v>
                </c:pt>
                <c:pt idx="69">
                  <c:v>-38.224037000000003</c:v>
                </c:pt>
                <c:pt idx="70">
                  <c:v>-38.411788999999999</c:v>
                </c:pt>
                <c:pt idx="71">
                  <c:v>-38.428848000000002</c:v>
                </c:pt>
                <c:pt idx="72">
                  <c:v>-38.357326999999998</c:v>
                </c:pt>
                <c:pt idx="73">
                  <c:v>-38.985981000000002</c:v>
                </c:pt>
                <c:pt idx="74">
                  <c:v>-39.331642000000002</c:v>
                </c:pt>
                <c:pt idx="75">
                  <c:v>-39.983784</c:v>
                </c:pt>
                <c:pt idx="76">
                  <c:v>-39.965800999999999</c:v>
                </c:pt>
                <c:pt idx="77">
                  <c:v>-40.456394000000003</c:v>
                </c:pt>
                <c:pt idx="78">
                  <c:v>-40.187885000000001</c:v>
                </c:pt>
                <c:pt idx="79">
                  <c:v>-40.011868</c:v>
                </c:pt>
                <c:pt idx="80">
                  <c:v>-39.463963</c:v>
                </c:pt>
                <c:pt idx="81">
                  <c:v>-38.910603000000002</c:v>
                </c:pt>
                <c:pt idx="82">
                  <c:v>-38.232407000000002</c:v>
                </c:pt>
                <c:pt idx="83">
                  <c:v>-37.725273000000001</c:v>
                </c:pt>
                <c:pt idx="84">
                  <c:v>-37.112685999999997</c:v>
                </c:pt>
                <c:pt idx="85">
                  <c:v>-36.706111999999997</c:v>
                </c:pt>
                <c:pt idx="86">
                  <c:v>-36.474777000000003</c:v>
                </c:pt>
                <c:pt idx="87">
                  <c:v>-36.464973000000001</c:v>
                </c:pt>
                <c:pt idx="88">
                  <c:v>-36.254604</c:v>
                </c:pt>
                <c:pt idx="89">
                  <c:v>-36.110897000000001</c:v>
                </c:pt>
                <c:pt idx="90">
                  <c:v>-36.113791999999997</c:v>
                </c:pt>
                <c:pt idx="91">
                  <c:v>-35.974654999999998</c:v>
                </c:pt>
                <c:pt idx="92">
                  <c:v>-35.852283</c:v>
                </c:pt>
                <c:pt idx="93">
                  <c:v>-35.529617000000002</c:v>
                </c:pt>
                <c:pt idx="94">
                  <c:v>-35.317734000000002</c:v>
                </c:pt>
                <c:pt idx="95">
                  <c:v>-35.028785999999997</c:v>
                </c:pt>
                <c:pt idx="96">
                  <c:v>-34.965248000000003</c:v>
                </c:pt>
                <c:pt idx="97">
                  <c:v>-34.760201000000002</c:v>
                </c:pt>
                <c:pt idx="98">
                  <c:v>-34.465431000000002</c:v>
                </c:pt>
                <c:pt idx="99">
                  <c:v>-33.876305000000002</c:v>
                </c:pt>
                <c:pt idx="100">
                  <c:v>-33.279662999999999</c:v>
                </c:pt>
                <c:pt idx="101">
                  <c:v>-32.691113000000001</c:v>
                </c:pt>
                <c:pt idx="102">
                  <c:v>-32.077117999999999</c:v>
                </c:pt>
                <c:pt idx="103">
                  <c:v>-31.478085</c:v>
                </c:pt>
                <c:pt idx="104">
                  <c:v>-30.929179999999999</c:v>
                </c:pt>
                <c:pt idx="105">
                  <c:v>-30.471526999999998</c:v>
                </c:pt>
                <c:pt idx="106">
                  <c:v>-30.320201999999998</c:v>
                </c:pt>
                <c:pt idx="107">
                  <c:v>-30.366904999999999</c:v>
                </c:pt>
                <c:pt idx="108">
                  <c:v>-30.669146999999999</c:v>
                </c:pt>
                <c:pt idx="109">
                  <c:v>-31.004669</c:v>
                </c:pt>
                <c:pt idx="110">
                  <c:v>-31.443059999999999</c:v>
                </c:pt>
                <c:pt idx="111">
                  <c:v>-31.794671999999998</c:v>
                </c:pt>
                <c:pt idx="112">
                  <c:v>-32.074516000000003</c:v>
                </c:pt>
                <c:pt idx="113">
                  <c:v>-32.305092000000002</c:v>
                </c:pt>
                <c:pt idx="114">
                  <c:v>-32.589686999999998</c:v>
                </c:pt>
                <c:pt idx="115">
                  <c:v>-32.835124999999998</c:v>
                </c:pt>
                <c:pt idx="116">
                  <c:v>-33.066108999999997</c:v>
                </c:pt>
                <c:pt idx="117">
                  <c:v>-33.145587999999996</c:v>
                </c:pt>
                <c:pt idx="118">
                  <c:v>-33.260742</c:v>
                </c:pt>
                <c:pt idx="119">
                  <c:v>-33.231506000000003</c:v>
                </c:pt>
                <c:pt idx="120">
                  <c:v>-33.285172000000003</c:v>
                </c:pt>
                <c:pt idx="121">
                  <c:v>-33.220939999999999</c:v>
                </c:pt>
                <c:pt idx="122">
                  <c:v>-33.298206</c:v>
                </c:pt>
                <c:pt idx="123">
                  <c:v>-33.289268</c:v>
                </c:pt>
                <c:pt idx="124">
                  <c:v>-33.353928000000003</c:v>
                </c:pt>
                <c:pt idx="125">
                  <c:v>-33.334254999999999</c:v>
                </c:pt>
                <c:pt idx="126">
                  <c:v>-33.361462000000003</c:v>
                </c:pt>
                <c:pt idx="127">
                  <c:v>-33.420444000000003</c:v>
                </c:pt>
                <c:pt idx="128">
                  <c:v>-33.472068999999998</c:v>
                </c:pt>
                <c:pt idx="129">
                  <c:v>-33.548243999999997</c:v>
                </c:pt>
                <c:pt idx="130">
                  <c:v>-33.701453999999998</c:v>
                </c:pt>
                <c:pt idx="131">
                  <c:v>-33.740189000000001</c:v>
                </c:pt>
                <c:pt idx="132">
                  <c:v>-33.892574000000003</c:v>
                </c:pt>
                <c:pt idx="133">
                  <c:v>-33.944153</c:v>
                </c:pt>
                <c:pt idx="134">
                  <c:v>-34.160854</c:v>
                </c:pt>
                <c:pt idx="135">
                  <c:v>-34.172477999999998</c:v>
                </c:pt>
                <c:pt idx="136">
                  <c:v>-34.297294999999998</c:v>
                </c:pt>
                <c:pt idx="137">
                  <c:v>-34.381981000000003</c:v>
                </c:pt>
                <c:pt idx="138">
                  <c:v>-34.574074000000003</c:v>
                </c:pt>
                <c:pt idx="139">
                  <c:v>-34.660679000000002</c:v>
                </c:pt>
                <c:pt idx="140">
                  <c:v>-34.787086000000002</c:v>
                </c:pt>
                <c:pt idx="141">
                  <c:v>-34.856174000000003</c:v>
                </c:pt>
                <c:pt idx="142">
                  <c:v>-34.981422000000002</c:v>
                </c:pt>
                <c:pt idx="143">
                  <c:v>-35.070892000000001</c:v>
                </c:pt>
                <c:pt idx="144">
                  <c:v>-35.200642000000002</c:v>
                </c:pt>
                <c:pt idx="145">
                  <c:v>-35.202483999999998</c:v>
                </c:pt>
                <c:pt idx="146">
                  <c:v>-35.274796000000002</c:v>
                </c:pt>
                <c:pt idx="147">
                  <c:v>-35.278976</c:v>
                </c:pt>
                <c:pt idx="148">
                  <c:v>-35.487170999999996</c:v>
                </c:pt>
                <c:pt idx="149">
                  <c:v>-35.601275999999999</c:v>
                </c:pt>
                <c:pt idx="150">
                  <c:v>-35.952064999999997</c:v>
                </c:pt>
                <c:pt idx="151">
                  <c:v>-36.213867</c:v>
                </c:pt>
                <c:pt idx="152">
                  <c:v>-36.666412000000001</c:v>
                </c:pt>
                <c:pt idx="153">
                  <c:v>-37.144942999999998</c:v>
                </c:pt>
                <c:pt idx="154">
                  <c:v>-37.809502000000002</c:v>
                </c:pt>
                <c:pt idx="155">
                  <c:v>-38.298943000000001</c:v>
                </c:pt>
                <c:pt idx="156">
                  <c:v>-38.873207000000001</c:v>
                </c:pt>
                <c:pt idx="157">
                  <c:v>-39.225689000000003</c:v>
                </c:pt>
                <c:pt idx="158">
                  <c:v>-39.474708999999997</c:v>
                </c:pt>
                <c:pt idx="159">
                  <c:v>-39.325054000000002</c:v>
                </c:pt>
                <c:pt idx="160">
                  <c:v>-39.154774000000003</c:v>
                </c:pt>
                <c:pt idx="161">
                  <c:v>-38.881523000000001</c:v>
                </c:pt>
                <c:pt idx="162">
                  <c:v>-38.901825000000002</c:v>
                </c:pt>
                <c:pt idx="163">
                  <c:v>-38.805957999999997</c:v>
                </c:pt>
                <c:pt idx="164">
                  <c:v>-38.973537</c:v>
                </c:pt>
                <c:pt idx="165">
                  <c:v>-38.999248999999999</c:v>
                </c:pt>
                <c:pt idx="166">
                  <c:v>-39.200690999999999</c:v>
                </c:pt>
                <c:pt idx="167">
                  <c:v>-39.33569</c:v>
                </c:pt>
                <c:pt idx="168">
                  <c:v>-39.558014</c:v>
                </c:pt>
                <c:pt idx="169">
                  <c:v>-39.794209000000002</c:v>
                </c:pt>
                <c:pt idx="170">
                  <c:v>-40.124298000000003</c:v>
                </c:pt>
                <c:pt idx="171">
                  <c:v>-40.482891000000002</c:v>
                </c:pt>
                <c:pt idx="172">
                  <c:v>-40.986004000000001</c:v>
                </c:pt>
                <c:pt idx="173">
                  <c:v>-41.681133000000003</c:v>
                </c:pt>
                <c:pt idx="174">
                  <c:v>-42.541466</c:v>
                </c:pt>
                <c:pt idx="175">
                  <c:v>-43.450747999999997</c:v>
                </c:pt>
                <c:pt idx="176">
                  <c:v>-44.648228000000003</c:v>
                </c:pt>
                <c:pt idx="177">
                  <c:v>-45.757235999999999</c:v>
                </c:pt>
                <c:pt idx="178">
                  <c:v>-47.021053000000002</c:v>
                </c:pt>
                <c:pt idx="179">
                  <c:v>-48.244861999999998</c:v>
                </c:pt>
                <c:pt idx="180">
                  <c:v>-49.524856999999997</c:v>
                </c:pt>
                <c:pt idx="181">
                  <c:v>-50.711486999999998</c:v>
                </c:pt>
                <c:pt idx="182">
                  <c:v>-51.668166999999997</c:v>
                </c:pt>
                <c:pt idx="183">
                  <c:v>-52.758792999999997</c:v>
                </c:pt>
                <c:pt idx="184">
                  <c:v>-53.448070999999999</c:v>
                </c:pt>
                <c:pt idx="185">
                  <c:v>-53.860252000000003</c:v>
                </c:pt>
                <c:pt idx="186">
                  <c:v>-53.177230999999999</c:v>
                </c:pt>
                <c:pt idx="187">
                  <c:v>-51.526142</c:v>
                </c:pt>
                <c:pt idx="188">
                  <c:v>-49.384990999999999</c:v>
                </c:pt>
                <c:pt idx="189">
                  <c:v>-47.310836999999999</c:v>
                </c:pt>
                <c:pt idx="190">
                  <c:v>-45.888866</c:v>
                </c:pt>
                <c:pt idx="191">
                  <c:v>-44.637267999999999</c:v>
                </c:pt>
                <c:pt idx="192">
                  <c:v>-43.665478</c:v>
                </c:pt>
                <c:pt idx="193">
                  <c:v>-42.738281000000001</c:v>
                </c:pt>
                <c:pt idx="194">
                  <c:v>-41.948596999999999</c:v>
                </c:pt>
                <c:pt idx="195">
                  <c:v>-41.081454999999998</c:v>
                </c:pt>
                <c:pt idx="196">
                  <c:v>-40.225338000000001</c:v>
                </c:pt>
                <c:pt idx="197">
                  <c:v>-39.120753999999998</c:v>
                </c:pt>
                <c:pt idx="198">
                  <c:v>-38.53978</c:v>
                </c:pt>
                <c:pt idx="199">
                  <c:v>-37.748252999999998</c:v>
                </c:pt>
                <c:pt idx="200">
                  <c:v>-37.34639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E-498D-B42D-43A5CB9CE6AA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-24.563393000000001</c:v>
                </c:pt>
                <c:pt idx="1">
                  <c:v>-24.563504999999999</c:v>
                </c:pt>
                <c:pt idx="2">
                  <c:v>-24.602685999999999</c:v>
                </c:pt>
                <c:pt idx="3">
                  <c:v>-24.699149999999999</c:v>
                </c:pt>
                <c:pt idx="4">
                  <c:v>-24.866844</c:v>
                </c:pt>
                <c:pt idx="5">
                  <c:v>-25.062151</c:v>
                </c:pt>
                <c:pt idx="6">
                  <c:v>-25.255274</c:v>
                </c:pt>
                <c:pt idx="7">
                  <c:v>-25.429963999999998</c:v>
                </c:pt>
                <c:pt idx="8">
                  <c:v>-25.57329</c:v>
                </c:pt>
                <c:pt idx="9">
                  <c:v>-25.702940000000002</c:v>
                </c:pt>
                <c:pt idx="10">
                  <c:v>-25.836096000000001</c:v>
                </c:pt>
                <c:pt idx="11">
                  <c:v>-26.060461</c:v>
                </c:pt>
                <c:pt idx="12">
                  <c:v>-26.285620000000002</c:v>
                </c:pt>
                <c:pt idx="13">
                  <c:v>-26.600712000000001</c:v>
                </c:pt>
                <c:pt idx="14">
                  <c:v>-26.911949</c:v>
                </c:pt>
                <c:pt idx="15">
                  <c:v>-27.348134999999999</c:v>
                </c:pt>
                <c:pt idx="16">
                  <c:v>-27.807613</c:v>
                </c:pt>
                <c:pt idx="17">
                  <c:v>-28.217040999999998</c:v>
                </c:pt>
                <c:pt idx="18">
                  <c:v>-28.576575999999999</c:v>
                </c:pt>
                <c:pt idx="19">
                  <c:v>-28.891396</c:v>
                </c:pt>
                <c:pt idx="20">
                  <c:v>-29.211849000000001</c:v>
                </c:pt>
                <c:pt idx="21">
                  <c:v>-29.500053000000001</c:v>
                </c:pt>
                <c:pt idx="22">
                  <c:v>-29.839873999999998</c:v>
                </c:pt>
                <c:pt idx="23">
                  <c:v>-30.306630999999999</c:v>
                </c:pt>
                <c:pt idx="24">
                  <c:v>-30.854120000000002</c:v>
                </c:pt>
                <c:pt idx="25">
                  <c:v>-31.418195999999998</c:v>
                </c:pt>
                <c:pt idx="26">
                  <c:v>-31.958288</c:v>
                </c:pt>
                <c:pt idx="27">
                  <c:v>-32.560616000000003</c:v>
                </c:pt>
                <c:pt idx="28">
                  <c:v>-33.174495999999998</c:v>
                </c:pt>
                <c:pt idx="29">
                  <c:v>-33.836295999999997</c:v>
                </c:pt>
                <c:pt idx="30">
                  <c:v>-34.514572000000001</c:v>
                </c:pt>
                <c:pt idx="31">
                  <c:v>-35.183566999999996</c:v>
                </c:pt>
                <c:pt idx="32">
                  <c:v>-35.939438000000003</c:v>
                </c:pt>
                <c:pt idx="33">
                  <c:v>-36.670707999999998</c:v>
                </c:pt>
                <c:pt idx="34">
                  <c:v>-37.502228000000002</c:v>
                </c:pt>
                <c:pt idx="35">
                  <c:v>-38.261665000000001</c:v>
                </c:pt>
                <c:pt idx="36">
                  <c:v>-38.918961000000003</c:v>
                </c:pt>
                <c:pt idx="37">
                  <c:v>-39.528595000000003</c:v>
                </c:pt>
                <c:pt idx="38">
                  <c:v>-40.066462999999999</c:v>
                </c:pt>
                <c:pt idx="39">
                  <c:v>-40.507378000000003</c:v>
                </c:pt>
                <c:pt idx="40">
                  <c:v>-40.710391999999999</c:v>
                </c:pt>
                <c:pt idx="41">
                  <c:v>-40.703609</c:v>
                </c:pt>
                <c:pt idx="42">
                  <c:v>-40.610835999999999</c:v>
                </c:pt>
                <c:pt idx="43">
                  <c:v>-40.311152999999997</c:v>
                </c:pt>
                <c:pt idx="44">
                  <c:v>-40.00206</c:v>
                </c:pt>
                <c:pt idx="45">
                  <c:v>-39.622439999999997</c:v>
                </c:pt>
                <c:pt idx="46">
                  <c:v>-39.459449999999997</c:v>
                </c:pt>
                <c:pt idx="47">
                  <c:v>-39.231468</c:v>
                </c:pt>
                <c:pt idx="48">
                  <c:v>-39.087887000000002</c:v>
                </c:pt>
                <c:pt idx="49">
                  <c:v>-38.822212</c:v>
                </c:pt>
                <c:pt idx="50">
                  <c:v>-38.548977000000001</c:v>
                </c:pt>
                <c:pt idx="51">
                  <c:v>-38.237040999999998</c:v>
                </c:pt>
                <c:pt idx="52">
                  <c:v>-38.053958999999999</c:v>
                </c:pt>
                <c:pt idx="53">
                  <c:v>-37.780239000000002</c:v>
                </c:pt>
                <c:pt idx="54">
                  <c:v>-37.723067999999998</c:v>
                </c:pt>
                <c:pt idx="55">
                  <c:v>-37.720463000000002</c:v>
                </c:pt>
                <c:pt idx="56">
                  <c:v>-37.912410999999999</c:v>
                </c:pt>
                <c:pt idx="57">
                  <c:v>-38.007308999999999</c:v>
                </c:pt>
                <c:pt idx="58">
                  <c:v>-37.953262000000002</c:v>
                </c:pt>
                <c:pt idx="59">
                  <c:v>-38.066425000000002</c:v>
                </c:pt>
                <c:pt idx="60">
                  <c:v>-37.864983000000002</c:v>
                </c:pt>
                <c:pt idx="61">
                  <c:v>-37.947144000000002</c:v>
                </c:pt>
                <c:pt idx="62">
                  <c:v>-37.929065999999999</c:v>
                </c:pt>
                <c:pt idx="63">
                  <c:v>-38.134318999999998</c:v>
                </c:pt>
                <c:pt idx="64">
                  <c:v>-38.294521000000003</c:v>
                </c:pt>
                <c:pt idx="65">
                  <c:v>-38.493656000000001</c:v>
                </c:pt>
                <c:pt idx="66">
                  <c:v>-38.966309000000003</c:v>
                </c:pt>
                <c:pt idx="67">
                  <c:v>-39.680678999999998</c:v>
                </c:pt>
                <c:pt idx="68">
                  <c:v>-40.445129000000001</c:v>
                </c:pt>
                <c:pt idx="69">
                  <c:v>-41.241889999999998</c:v>
                </c:pt>
                <c:pt idx="70">
                  <c:v>-41.724742999999997</c:v>
                </c:pt>
                <c:pt idx="71">
                  <c:v>-41.887127</c:v>
                </c:pt>
                <c:pt idx="72">
                  <c:v>-41.766204999999999</c:v>
                </c:pt>
                <c:pt idx="73">
                  <c:v>-41.525066000000002</c:v>
                </c:pt>
                <c:pt idx="74">
                  <c:v>-41.370987</c:v>
                </c:pt>
                <c:pt idx="75">
                  <c:v>-41.076236999999999</c:v>
                </c:pt>
                <c:pt idx="76">
                  <c:v>-40.854126000000001</c:v>
                </c:pt>
                <c:pt idx="77">
                  <c:v>-40.628872000000001</c:v>
                </c:pt>
                <c:pt idx="78">
                  <c:v>-40.448535999999997</c:v>
                </c:pt>
                <c:pt idx="79">
                  <c:v>-40.289009</c:v>
                </c:pt>
                <c:pt idx="80">
                  <c:v>-40.038643</c:v>
                </c:pt>
                <c:pt idx="81">
                  <c:v>-39.642929000000002</c:v>
                </c:pt>
                <c:pt idx="82">
                  <c:v>-39.019444</c:v>
                </c:pt>
                <c:pt idx="83">
                  <c:v>-38.169429999999998</c:v>
                </c:pt>
                <c:pt idx="84">
                  <c:v>-37.145508</c:v>
                </c:pt>
                <c:pt idx="85">
                  <c:v>-36.052047999999999</c:v>
                </c:pt>
                <c:pt idx="86">
                  <c:v>-35.156376000000002</c:v>
                </c:pt>
                <c:pt idx="87">
                  <c:v>-34.537537</c:v>
                </c:pt>
                <c:pt idx="88">
                  <c:v>-34.191367999999997</c:v>
                </c:pt>
                <c:pt idx="89">
                  <c:v>-34.313262999999999</c:v>
                </c:pt>
                <c:pt idx="90">
                  <c:v>-34.651893999999999</c:v>
                </c:pt>
                <c:pt idx="91">
                  <c:v>-35.061466000000003</c:v>
                </c:pt>
                <c:pt idx="92">
                  <c:v>-35.240318000000002</c:v>
                </c:pt>
                <c:pt idx="93">
                  <c:v>-35.295887</c:v>
                </c:pt>
                <c:pt idx="94">
                  <c:v>-35.134326999999999</c:v>
                </c:pt>
                <c:pt idx="95">
                  <c:v>-34.982940999999997</c:v>
                </c:pt>
                <c:pt idx="96">
                  <c:v>-35.050297</c:v>
                </c:pt>
                <c:pt idx="97">
                  <c:v>-35.190449000000001</c:v>
                </c:pt>
                <c:pt idx="98">
                  <c:v>-35.118400999999999</c:v>
                </c:pt>
                <c:pt idx="99">
                  <c:v>-34.771008000000002</c:v>
                </c:pt>
                <c:pt idx="100">
                  <c:v>-34.362853999999999</c:v>
                </c:pt>
                <c:pt idx="101">
                  <c:v>-33.993670999999999</c:v>
                </c:pt>
                <c:pt idx="102">
                  <c:v>-33.650913000000003</c:v>
                </c:pt>
                <c:pt idx="103">
                  <c:v>-33.204697000000003</c:v>
                </c:pt>
                <c:pt idx="104">
                  <c:v>-32.739421999999998</c:v>
                </c:pt>
                <c:pt idx="105">
                  <c:v>-32.261597000000002</c:v>
                </c:pt>
                <c:pt idx="106">
                  <c:v>-32.003883000000002</c:v>
                </c:pt>
                <c:pt idx="107">
                  <c:v>-31.962858000000001</c:v>
                </c:pt>
                <c:pt idx="108">
                  <c:v>-32.215122000000001</c:v>
                </c:pt>
                <c:pt idx="109">
                  <c:v>-32.600445000000001</c:v>
                </c:pt>
                <c:pt idx="110">
                  <c:v>-33.096694999999997</c:v>
                </c:pt>
                <c:pt idx="111">
                  <c:v>-33.446682000000003</c:v>
                </c:pt>
                <c:pt idx="112">
                  <c:v>-33.726215000000003</c:v>
                </c:pt>
                <c:pt idx="113">
                  <c:v>-33.975090000000002</c:v>
                </c:pt>
                <c:pt idx="114">
                  <c:v>-34.297226000000002</c:v>
                </c:pt>
                <c:pt idx="115">
                  <c:v>-34.553116000000003</c:v>
                </c:pt>
                <c:pt idx="116">
                  <c:v>-34.789867000000001</c:v>
                </c:pt>
                <c:pt idx="117">
                  <c:v>-34.912909999999997</c:v>
                </c:pt>
                <c:pt idx="118">
                  <c:v>-35.029662999999999</c:v>
                </c:pt>
                <c:pt idx="119">
                  <c:v>-34.929886000000003</c:v>
                </c:pt>
                <c:pt idx="120">
                  <c:v>-34.856715999999999</c:v>
                </c:pt>
                <c:pt idx="121">
                  <c:v>-34.694457999999997</c:v>
                </c:pt>
                <c:pt idx="122">
                  <c:v>-34.687294000000001</c:v>
                </c:pt>
                <c:pt idx="123">
                  <c:v>-34.650672999999998</c:v>
                </c:pt>
                <c:pt idx="124">
                  <c:v>-34.708477000000002</c:v>
                </c:pt>
                <c:pt idx="125">
                  <c:v>-34.702354</c:v>
                </c:pt>
                <c:pt idx="126">
                  <c:v>-34.720382999999998</c:v>
                </c:pt>
                <c:pt idx="127">
                  <c:v>-34.767532000000003</c:v>
                </c:pt>
                <c:pt idx="128">
                  <c:v>-34.787457000000003</c:v>
                </c:pt>
                <c:pt idx="129">
                  <c:v>-34.839489</c:v>
                </c:pt>
                <c:pt idx="130">
                  <c:v>-34.848156000000003</c:v>
                </c:pt>
                <c:pt idx="131">
                  <c:v>-34.845852000000001</c:v>
                </c:pt>
                <c:pt idx="132">
                  <c:v>-34.836238999999999</c:v>
                </c:pt>
                <c:pt idx="133">
                  <c:v>-34.731910999999997</c:v>
                </c:pt>
                <c:pt idx="134">
                  <c:v>-34.695296999999997</c:v>
                </c:pt>
                <c:pt idx="135">
                  <c:v>-34.546745000000001</c:v>
                </c:pt>
                <c:pt idx="136">
                  <c:v>-34.563884999999999</c:v>
                </c:pt>
                <c:pt idx="137">
                  <c:v>-34.555385999999999</c:v>
                </c:pt>
                <c:pt idx="138">
                  <c:v>-34.704590000000003</c:v>
                </c:pt>
                <c:pt idx="139">
                  <c:v>-34.770164000000001</c:v>
                </c:pt>
                <c:pt idx="140">
                  <c:v>-34.851570000000002</c:v>
                </c:pt>
                <c:pt idx="141">
                  <c:v>-34.854022999999998</c:v>
                </c:pt>
                <c:pt idx="142">
                  <c:v>-34.954762000000002</c:v>
                </c:pt>
                <c:pt idx="143">
                  <c:v>-35.069873999999999</c:v>
                </c:pt>
                <c:pt idx="144">
                  <c:v>-35.278534000000001</c:v>
                </c:pt>
                <c:pt idx="145">
                  <c:v>-35.458754999999996</c:v>
                </c:pt>
                <c:pt idx="146">
                  <c:v>-35.803142999999999</c:v>
                </c:pt>
                <c:pt idx="147">
                  <c:v>-36.166015999999999</c:v>
                </c:pt>
                <c:pt idx="148">
                  <c:v>-36.618735999999998</c:v>
                </c:pt>
                <c:pt idx="149">
                  <c:v>-36.980899999999998</c:v>
                </c:pt>
                <c:pt idx="150">
                  <c:v>-37.461818999999998</c:v>
                </c:pt>
                <c:pt idx="151">
                  <c:v>-37.945129000000001</c:v>
                </c:pt>
                <c:pt idx="152">
                  <c:v>-38.550063999999999</c:v>
                </c:pt>
                <c:pt idx="153">
                  <c:v>-39.077022999999997</c:v>
                </c:pt>
                <c:pt idx="154">
                  <c:v>-39.598179000000002</c:v>
                </c:pt>
                <c:pt idx="155">
                  <c:v>-39.919376</c:v>
                </c:pt>
                <c:pt idx="156">
                  <c:v>-40.045867999999999</c:v>
                </c:pt>
                <c:pt idx="157">
                  <c:v>-40.015208999999999</c:v>
                </c:pt>
                <c:pt idx="158">
                  <c:v>-39.929642000000001</c:v>
                </c:pt>
                <c:pt idx="159">
                  <c:v>-39.880721999999999</c:v>
                </c:pt>
                <c:pt idx="160">
                  <c:v>-39.723571999999997</c:v>
                </c:pt>
                <c:pt idx="161">
                  <c:v>-39.678939999999997</c:v>
                </c:pt>
                <c:pt idx="162">
                  <c:v>-39.621468</c:v>
                </c:pt>
                <c:pt idx="163">
                  <c:v>-39.812182999999997</c:v>
                </c:pt>
                <c:pt idx="164">
                  <c:v>-39.779387999999997</c:v>
                </c:pt>
                <c:pt idx="165">
                  <c:v>-39.834442000000003</c:v>
                </c:pt>
                <c:pt idx="166">
                  <c:v>-39.718226999999999</c:v>
                </c:pt>
                <c:pt idx="167">
                  <c:v>-39.774723000000002</c:v>
                </c:pt>
                <c:pt idx="168">
                  <c:v>-39.628318999999998</c:v>
                </c:pt>
                <c:pt idx="169">
                  <c:v>-39.789639000000001</c:v>
                </c:pt>
                <c:pt idx="170">
                  <c:v>-39.965851000000001</c:v>
                </c:pt>
                <c:pt idx="171">
                  <c:v>-40.532001000000001</c:v>
                </c:pt>
                <c:pt idx="172">
                  <c:v>-40.875084000000001</c:v>
                </c:pt>
                <c:pt idx="173">
                  <c:v>-41.476875</c:v>
                </c:pt>
                <c:pt idx="174">
                  <c:v>-41.723655999999998</c:v>
                </c:pt>
                <c:pt idx="175">
                  <c:v>-41.914065999999998</c:v>
                </c:pt>
                <c:pt idx="176">
                  <c:v>-41.737312000000003</c:v>
                </c:pt>
                <c:pt idx="177">
                  <c:v>-41.677612000000003</c:v>
                </c:pt>
                <c:pt idx="178">
                  <c:v>-41.501677999999998</c:v>
                </c:pt>
                <c:pt idx="179">
                  <c:v>-41.181109999999997</c:v>
                </c:pt>
                <c:pt idx="180">
                  <c:v>-40.703251000000002</c:v>
                </c:pt>
                <c:pt idx="181">
                  <c:v>-40.315055999999998</c:v>
                </c:pt>
                <c:pt idx="182">
                  <c:v>-39.880665</c:v>
                </c:pt>
                <c:pt idx="183">
                  <c:v>-39.490031999999999</c:v>
                </c:pt>
                <c:pt idx="184">
                  <c:v>-39.008384999999997</c:v>
                </c:pt>
                <c:pt idx="185">
                  <c:v>-38.640602000000001</c:v>
                </c:pt>
                <c:pt idx="186">
                  <c:v>-38.119736000000003</c:v>
                </c:pt>
                <c:pt idx="187">
                  <c:v>-37.828502999999998</c:v>
                </c:pt>
                <c:pt idx="188">
                  <c:v>-37.430477000000003</c:v>
                </c:pt>
                <c:pt idx="189">
                  <c:v>-37.272292999999998</c:v>
                </c:pt>
                <c:pt idx="190">
                  <c:v>-36.900157999999998</c:v>
                </c:pt>
                <c:pt idx="191">
                  <c:v>-36.753132000000001</c:v>
                </c:pt>
                <c:pt idx="192">
                  <c:v>-36.342979</c:v>
                </c:pt>
                <c:pt idx="193">
                  <c:v>-36.038451999999999</c:v>
                </c:pt>
                <c:pt idx="194">
                  <c:v>-35.640160000000002</c:v>
                </c:pt>
                <c:pt idx="195">
                  <c:v>-35.443038999999999</c:v>
                </c:pt>
                <c:pt idx="196">
                  <c:v>-35.142589999999998</c:v>
                </c:pt>
                <c:pt idx="197">
                  <c:v>-35.018776000000003</c:v>
                </c:pt>
                <c:pt idx="198">
                  <c:v>-34.731518000000001</c:v>
                </c:pt>
                <c:pt idx="199">
                  <c:v>-34.556274000000002</c:v>
                </c:pt>
                <c:pt idx="200">
                  <c:v>-34.322353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E-498D-B42D-43A5CB9C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4944"/>
        <c:axId val="111759744"/>
      </c:scatterChart>
      <c:valAx>
        <c:axId val="1114749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59744"/>
        <c:crosses val="autoZero"/>
        <c:crossBetween val="midCat"/>
        <c:majorUnit val="1"/>
      </c:valAx>
      <c:valAx>
        <c:axId val="111759744"/>
        <c:scaling>
          <c:orientation val="minMax"/>
          <c:max val="0"/>
          <c:min val="-8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74944"/>
        <c:crosses val="autoZero"/>
        <c:crossBetween val="midCat"/>
        <c:majorUnit val="10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5272982519817836"/>
          <c:y val="0.14261410032079327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Isolations!$H$5:$H$206</c:f>
              <c:numCache>
                <c:formatCode>General</c:formatCode>
                <c:ptCount val="202"/>
                <c:pt idx="0">
                  <c:v>-63.776985000000003</c:v>
                </c:pt>
                <c:pt idx="1">
                  <c:v>-61.851531999999999</c:v>
                </c:pt>
                <c:pt idx="2">
                  <c:v>-58.683948999999998</c:v>
                </c:pt>
                <c:pt idx="3">
                  <c:v>-54.474541000000002</c:v>
                </c:pt>
                <c:pt idx="4">
                  <c:v>-51.593594000000003</c:v>
                </c:pt>
                <c:pt idx="5">
                  <c:v>-49.384746999999997</c:v>
                </c:pt>
                <c:pt idx="6">
                  <c:v>-47.404727999999999</c:v>
                </c:pt>
                <c:pt idx="7">
                  <c:v>-45.795734000000003</c:v>
                </c:pt>
                <c:pt idx="8">
                  <c:v>-44.326056999999999</c:v>
                </c:pt>
                <c:pt idx="9">
                  <c:v>-42.983921000000002</c:v>
                </c:pt>
                <c:pt idx="10">
                  <c:v>-41.846260000000001</c:v>
                </c:pt>
                <c:pt idx="11">
                  <c:v>-40.436836</c:v>
                </c:pt>
                <c:pt idx="12">
                  <c:v>-39.297977000000003</c:v>
                </c:pt>
                <c:pt idx="13">
                  <c:v>-37.709522</c:v>
                </c:pt>
                <c:pt idx="14">
                  <c:v>-36.271847000000001</c:v>
                </c:pt>
                <c:pt idx="15">
                  <c:v>-34.788573999999997</c:v>
                </c:pt>
                <c:pt idx="16">
                  <c:v>-33.728039000000003</c:v>
                </c:pt>
                <c:pt idx="17">
                  <c:v>-33.542518999999999</c:v>
                </c:pt>
                <c:pt idx="18">
                  <c:v>-33.878307</c:v>
                </c:pt>
                <c:pt idx="19">
                  <c:v>-34.574078</c:v>
                </c:pt>
                <c:pt idx="20">
                  <c:v>-35.197456000000003</c:v>
                </c:pt>
                <c:pt idx="21">
                  <c:v>-35.773890999999999</c:v>
                </c:pt>
                <c:pt idx="22">
                  <c:v>-36.445231999999997</c:v>
                </c:pt>
                <c:pt idx="23">
                  <c:v>-37.140025999999999</c:v>
                </c:pt>
                <c:pt idx="24">
                  <c:v>-37.807774000000002</c:v>
                </c:pt>
                <c:pt idx="25">
                  <c:v>-38.620109999999997</c:v>
                </c:pt>
                <c:pt idx="26">
                  <c:v>-39.379466999999998</c:v>
                </c:pt>
                <c:pt idx="27">
                  <c:v>-40.262664999999998</c:v>
                </c:pt>
                <c:pt idx="28">
                  <c:v>-41.031199999999998</c:v>
                </c:pt>
                <c:pt idx="29">
                  <c:v>-41.877212999999998</c:v>
                </c:pt>
                <c:pt idx="30">
                  <c:v>-42.684013</c:v>
                </c:pt>
                <c:pt idx="31">
                  <c:v>-43.403229000000003</c:v>
                </c:pt>
                <c:pt idx="32">
                  <c:v>-44.009765999999999</c:v>
                </c:pt>
                <c:pt idx="33">
                  <c:v>-44.415900999999998</c:v>
                </c:pt>
                <c:pt idx="34">
                  <c:v>-44.705902000000002</c:v>
                </c:pt>
                <c:pt idx="35">
                  <c:v>-44.998913000000002</c:v>
                </c:pt>
                <c:pt idx="36">
                  <c:v>-45.178246000000001</c:v>
                </c:pt>
                <c:pt idx="37">
                  <c:v>-45.534770999999999</c:v>
                </c:pt>
                <c:pt idx="38">
                  <c:v>-45.855904000000002</c:v>
                </c:pt>
                <c:pt idx="39">
                  <c:v>-46.328152000000003</c:v>
                </c:pt>
                <c:pt idx="40">
                  <c:v>-46.690102000000003</c:v>
                </c:pt>
                <c:pt idx="41">
                  <c:v>-47.053851999999999</c:v>
                </c:pt>
                <c:pt idx="42">
                  <c:v>-47.337226999999999</c:v>
                </c:pt>
                <c:pt idx="43">
                  <c:v>-47.689785000000001</c:v>
                </c:pt>
                <c:pt idx="44">
                  <c:v>-47.978287000000002</c:v>
                </c:pt>
                <c:pt idx="45">
                  <c:v>-48.381107</c:v>
                </c:pt>
                <c:pt idx="46">
                  <c:v>-48.720688000000003</c:v>
                </c:pt>
                <c:pt idx="47">
                  <c:v>-48.984752999999998</c:v>
                </c:pt>
                <c:pt idx="48">
                  <c:v>-49.032730000000001</c:v>
                </c:pt>
                <c:pt idx="49">
                  <c:v>-49.532814000000002</c:v>
                </c:pt>
                <c:pt idx="50">
                  <c:v>-49.765900000000002</c:v>
                </c:pt>
                <c:pt idx="51">
                  <c:v>-50.077483999999998</c:v>
                </c:pt>
                <c:pt idx="52">
                  <c:v>-49.433411</c:v>
                </c:pt>
                <c:pt idx="53">
                  <c:v>-48.847251999999997</c:v>
                </c:pt>
                <c:pt idx="54">
                  <c:v>-48.137844000000001</c:v>
                </c:pt>
                <c:pt idx="55">
                  <c:v>-47.780223999999997</c:v>
                </c:pt>
                <c:pt idx="56">
                  <c:v>-47.310085000000001</c:v>
                </c:pt>
                <c:pt idx="57">
                  <c:v>-46.696770000000001</c:v>
                </c:pt>
                <c:pt idx="58">
                  <c:v>-45.929070000000003</c:v>
                </c:pt>
                <c:pt idx="59">
                  <c:v>-45.570914999999999</c:v>
                </c:pt>
                <c:pt idx="60">
                  <c:v>-45.155707999999997</c:v>
                </c:pt>
                <c:pt idx="61">
                  <c:v>-44.910891999999997</c:v>
                </c:pt>
                <c:pt idx="62">
                  <c:v>-44.340561000000001</c:v>
                </c:pt>
                <c:pt idx="63">
                  <c:v>-43.852012999999999</c:v>
                </c:pt>
                <c:pt idx="64">
                  <c:v>-43.275207999999999</c:v>
                </c:pt>
                <c:pt idx="65">
                  <c:v>-42.919083000000001</c:v>
                </c:pt>
                <c:pt idx="66">
                  <c:v>-42.662407000000002</c:v>
                </c:pt>
                <c:pt idx="67">
                  <c:v>-42.556457999999999</c:v>
                </c:pt>
                <c:pt idx="68">
                  <c:v>-42.272227999999998</c:v>
                </c:pt>
                <c:pt idx="69">
                  <c:v>-42.129761000000002</c:v>
                </c:pt>
                <c:pt idx="70">
                  <c:v>-41.876690000000004</c:v>
                </c:pt>
                <c:pt idx="71">
                  <c:v>-41.723148000000002</c:v>
                </c:pt>
                <c:pt idx="72">
                  <c:v>-41.531067</c:v>
                </c:pt>
                <c:pt idx="73">
                  <c:v>-41.310032</c:v>
                </c:pt>
                <c:pt idx="74">
                  <c:v>-41.160755000000002</c:v>
                </c:pt>
                <c:pt idx="75">
                  <c:v>-41.042355000000001</c:v>
                </c:pt>
                <c:pt idx="76">
                  <c:v>-40.990299</c:v>
                </c:pt>
                <c:pt idx="77">
                  <c:v>-40.895760000000003</c:v>
                </c:pt>
                <c:pt idx="78">
                  <c:v>-40.873531</c:v>
                </c:pt>
                <c:pt idx="79">
                  <c:v>-40.992629999999998</c:v>
                </c:pt>
                <c:pt idx="80">
                  <c:v>-41.080554999999997</c:v>
                </c:pt>
                <c:pt idx="81">
                  <c:v>-40.907561999999999</c:v>
                </c:pt>
                <c:pt idx="82">
                  <c:v>-40.756039000000001</c:v>
                </c:pt>
                <c:pt idx="83">
                  <c:v>-40.637301999999998</c:v>
                </c:pt>
                <c:pt idx="84">
                  <c:v>-40.601551000000001</c:v>
                </c:pt>
                <c:pt idx="85">
                  <c:v>-40.524692999999999</c:v>
                </c:pt>
                <c:pt idx="86">
                  <c:v>-40.523674</c:v>
                </c:pt>
                <c:pt idx="87">
                  <c:v>-40.478766999999998</c:v>
                </c:pt>
                <c:pt idx="88">
                  <c:v>-40.489136000000002</c:v>
                </c:pt>
                <c:pt idx="89">
                  <c:v>-40.643512999999999</c:v>
                </c:pt>
                <c:pt idx="90">
                  <c:v>-40.844619999999999</c:v>
                </c:pt>
                <c:pt idx="91">
                  <c:v>-41.092067999999998</c:v>
                </c:pt>
                <c:pt idx="92">
                  <c:v>-41.286921999999997</c:v>
                </c:pt>
                <c:pt idx="93">
                  <c:v>-41.537967999999999</c:v>
                </c:pt>
                <c:pt idx="94">
                  <c:v>-41.657532000000003</c:v>
                </c:pt>
                <c:pt idx="95">
                  <c:v>-41.891331000000001</c:v>
                </c:pt>
                <c:pt idx="96">
                  <c:v>-42.017612</c:v>
                </c:pt>
                <c:pt idx="97">
                  <c:v>-42.092483999999999</c:v>
                </c:pt>
                <c:pt idx="98">
                  <c:v>-41.966197999999999</c:v>
                </c:pt>
                <c:pt idx="99">
                  <c:v>-41.889564999999997</c:v>
                </c:pt>
                <c:pt idx="100">
                  <c:v>-41.876269999999998</c:v>
                </c:pt>
                <c:pt idx="101">
                  <c:v>-42.033512000000002</c:v>
                </c:pt>
                <c:pt idx="102">
                  <c:v>-42.396957</c:v>
                </c:pt>
                <c:pt idx="103">
                  <c:v>-42.578491</c:v>
                </c:pt>
                <c:pt idx="104">
                  <c:v>-42.565353000000002</c:v>
                </c:pt>
                <c:pt idx="105">
                  <c:v>-42.532749000000003</c:v>
                </c:pt>
                <c:pt idx="106">
                  <c:v>-42.31926</c:v>
                </c:pt>
                <c:pt idx="107">
                  <c:v>-42.237670999999999</c:v>
                </c:pt>
                <c:pt idx="108">
                  <c:v>-42.115921</c:v>
                </c:pt>
                <c:pt idx="109">
                  <c:v>-41.973838999999998</c:v>
                </c:pt>
                <c:pt idx="110">
                  <c:v>-41.929073000000002</c:v>
                </c:pt>
                <c:pt idx="111">
                  <c:v>-41.918480000000002</c:v>
                </c:pt>
                <c:pt idx="112">
                  <c:v>-42.118609999999997</c:v>
                </c:pt>
                <c:pt idx="113">
                  <c:v>-42.218249999999998</c:v>
                </c:pt>
                <c:pt idx="114">
                  <c:v>-42.325313999999999</c:v>
                </c:pt>
                <c:pt idx="115">
                  <c:v>-42.495120999999997</c:v>
                </c:pt>
                <c:pt idx="116">
                  <c:v>-42.411223999999997</c:v>
                </c:pt>
                <c:pt idx="117">
                  <c:v>-41.911136999999997</c:v>
                </c:pt>
                <c:pt idx="118">
                  <c:v>-41.449905000000001</c:v>
                </c:pt>
                <c:pt idx="119">
                  <c:v>-41.059508999999998</c:v>
                </c:pt>
                <c:pt idx="120">
                  <c:v>-40.648322999999998</c:v>
                </c:pt>
                <c:pt idx="121">
                  <c:v>-40.177230999999999</c:v>
                </c:pt>
                <c:pt idx="122">
                  <c:v>-39.619410999999999</c:v>
                </c:pt>
                <c:pt idx="123">
                  <c:v>-39.255046999999998</c:v>
                </c:pt>
                <c:pt idx="124">
                  <c:v>-38.951777999999997</c:v>
                </c:pt>
                <c:pt idx="125">
                  <c:v>-38.707512000000001</c:v>
                </c:pt>
                <c:pt idx="126">
                  <c:v>-38.405788000000001</c:v>
                </c:pt>
                <c:pt idx="127">
                  <c:v>-38.043655000000001</c:v>
                </c:pt>
                <c:pt idx="128">
                  <c:v>-37.711956000000001</c:v>
                </c:pt>
                <c:pt idx="129">
                  <c:v>-37.41169</c:v>
                </c:pt>
                <c:pt idx="130">
                  <c:v>-37.082863000000003</c:v>
                </c:pt>
                <c:pt idx="131">
                  <c:v>-36.735259999999997</c:v>
                </c:pt>
                <c:pt idx="132">
                  <c:v>-36.449677000000001</c:v>
                </c:pt>
                <c:pt idx="133">
                  <c:v>-36.088813999999999</c:v>
                </c:pt>
                <c:pt idx="134">
                  <c:v>-35.795391000000002</c:v>
                </c:pt>
                <c:pt idx="135">
                  <c:v>-35.493839000000001</c:v>
                </c:pt>
                <c:pt idx="136">
                  <c:v>-35.228825000000001</c:v>
                </c:pt>
                <c:pt idx="137">
                  <c:v>-35.015549</c:v>
                </c:pt>
                <c:pt idx="138">
                  <c:v>-35.033450999999999</c:v>
                </c:pt>
                <c:pt idx="139">
                  <c:v>-35.028717</c:v>
                </c:pt>
                <c:pt idx="140">
                  <c:v>-34.867686999999997</c:v>
                </c:pt>
                <c:pt idx="141">
                  <c:v>-34.423737000000003</c:v>
                </c:pt>
                <c:pt idx="142">
                  <c:v>-34.227024</c:v>
                </c:pt>
                <c:pt idx="143">
                  <c:v>-33.946396</c:v>
                </c:pt>
                <c:pt idx="144">
                  <c:v>-34.034565000000001</c:v>
                </c:pt>
                <c:pt idx="145">
                  <c:v>-33.991202999999999</c:v>
                </c:pt>
                <c:pt idx="146">
                  <c:v>-34.137127</c:v>
                </c:pt>
                <c:pt idx="147">
                  <c:v>-34.144871000000002</c:v>
                </c:pt>
                <c:pt idx="148">
                  <c:v>-34.488315999999998</c:v>
                </c:pt>
                <c:pt idx="149">
                  <c:v>-34.761302999999998</c:v>
                </c:pt>
                <c:pt idx="150">
                  <c:v>-35.241726</c:v>
                </c:pt>
                <c:pt idx="151">
                  <c:v>-35.652500000000003</c:v>
                </c:pt>
                <c:pt idx="152">
                  <c:v>-36.245735000000003</c:v>
                </c:pt>
                <c:pt idx="153">
                  <c:v>-36.589568999999997</c:v>
                </c:pt>
                <c:pt idx="154">
                  <c:v>-37.010983000000003</c:v>
                </c:pt>
                <c:pt idx="155">
                  <c:v>-37.348370000000003</c:v>
                </c:pt>
                <c:pt idx="156">
                  <c:v>-37.819046</c:v>
                </c:pt>
                <c:pt idx="157">
                  <c:v>-38.269393999999998</c:v>
                </c:pt>
                <c:pt idx="158">
                  <c:v>-38.671734000000001</c:v>
                </c:pt>
                <c:pt idx="159">
                  <c:v>-38.837212000000001</c:v>
                </c:pt>
                <c:pt idx="160">
                  <c:v>-38.725566999999998</c:v>
                </c:pt>
                <c:pt idx="161">
                  <c:v>-38.415278999999998</c:v>
                </c:pt>
                <c:pt idx="162">
                  <c:v>-38.238297000000003</c:v>
                </c:pt>
                <c:pt idx="163">
                  <c:v>-37.957787000000003</c:v>
                </c:pt>
                <c:pt idx="164">
                  <c:v>-37.755253000000003</c:v>
                </c:pt>
                <c:pt idx="165">
                  <c:v>-37.372745999999999</c:v>
                </c:pt>
                <c:pt idx="166">
                  <c:v>-37.022682000000003</c:v>
                </c:pt>
                <c:pt idx="167">
                  <c:v>-36.712356999999997</c:v>
                </c:pt>
                <c:pt idx="168">
                  <c:v>-36.426262000000001</c:v>
                </c:pt>
                <c:pt idx="169">
                  <c:v>-36.183650999999998</c:v>
                </c:pt>
                <c:pt idx="170">
                  <c:v>-35.905276999999998</c:v>
                </c:pt>
                <c:pt idx="171">
                  <c:v>-35.670600999999998</c:v>
                </c:pt>
                <c:pt idx="172">
                  <c:v>-35.526791000000003</c:v>
                </c:pt>
                <c:pt idx="173">
                  <c:v>-35.431235999999998</c:v>
                </c:pt>
                <c:pt idx="174">
                  <c:v>-35.296474000000003</c:v>
                </c:pt>
                <c:pt idx="175">
                  <c:v>-35.192692000000001</c:v>
                </c:pt>
                <c:pt idx="176">
                  <c:v>-35.161583</c:v>
                </c:pt>
                <c:pt idx="177">
                  <c:v>-35.209327999999999</c:v>
                </c:pt>
                <c:pt idx="178">
                  <c:v>-35.203654999999998</c:v>
                </c:pt>
                <c:pt idx="179">
                  <c:v>-35.223854000000003</c:v>
                </c:pt>
                <c:pt idx="180">
                  <c:v>-35.208922999999999</c:v>
                </c:pt>
                <c:pt idx="181">
                  <c:v>-35.228045999999999</c:v>
                </c:pt>
                <c:pt idx="182">
                  <c:v>-35.265372999999997</c:v>
                </c:pt>
                <c:pt idx="183">
                  <c:v>-35.375160000000001</c:v>
                </c:pt>
                <c:pt idx="184">
                  <c:v>-35.510952000000003</c:v>
                </c:pt>
                <c:pt idx="185">
                  <c:v>-35.714419999999997</c:v>
                </c:pt>
                <c:pt idx="186">
                  <c:v>-35.951873999999997</c:v>
                </c:pt>
                <c:pt idx="187">
                  <c:v>-36.256701999999997</c:v>
                </c:pt>
                <c:pt idx="188">
                  <c:v>-36.441696</c:v>
                </c:pt>
                <c:pt idx="189">
                  <c:v>-36.70232</c:v>
                </c:pt>
                <c:pt idx="190">
                  <c:v>-36.921089000000002</c:v>
                </c:pt>
                <c:pt idx="191">
                  <c:v>-37.268501000000001</c:v>
                </c:pt>
                <c:pt idx="192">
                  <c:v>-37.497481999999998</c:v>
                </c:pt>
                <c:pt idx="193">
                  <c:v>-37.728465999999997</c:v>
                </c:pt>
                <c:pt idx="194">
                  <c:v>-37.947899</c:v>
                </c:pt>
                <c:pt idx="195">
                  <c:v>-38.196465000000003</c:v>
                </c:pt>
                <c:pt idx="196">
                  <c:v>-38.444752000000001</c:v>
                </c:pt>
                <c:pt idx="197">
                  <c:v>-38.671245999999996</c:v>
                </c:pt>
                <c:pt idx="198">
                  <c:v>-38.915039</c:v>
                </c:pt>
                <c:pt idx="199">
                  <c:v>-39.129367999999999</c:v>
                </c:pt>
                <c:pt idx="200">
                  <c:v>-39.266739000000001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49C7-A928-6CFB3D121A7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-63.001015000000002</c:v>
                </c:pt>
                <c:pt idx="1">
                  <c:v>-60.327457000000003</c:v>
                </c:pt>
                <c:pt idx="2">
                  <c:v>-56.142268999999999</c:v>
                </c:pt>
                <c:pt idx="3">
                  <c:v>-51.122321999999997</c:v>
                </c:pt>
                <c:pt idx="4">
                  <c:v>-47.343212000000001</c:v>
                </c:pt>
                <c:pt idx="5">
                  <c:v>-43.615634999999997</c:v>
                </c:pt>
                <c:pt idx="6">
                  <c:v>-40.034312999999997</c:v>
                </c:pt>
                <c:pt idx="7">
                  <c:v>-36.581448000000002</c:v>
                </c:pt>
                <c:pt idx="8">
                  <c:v>-33.330703999999997</c:v>
                </c:pt>
                <c:pt idx="9">
                  <c:v>-29.602148</c:v>
                </c:pt>
                <c:pt idx="10">
                  <c:v>-26.232679000000001</c:v>
                </c:pt>
                <c:pt idx="11">
                  <c:v>-23.207868999999999</c:v>
                </c:pt>
                <c:pt idx="12">
                  <c:v>-21.258324000000002</c:v>
                </c:pt>
                <c:pt idx="13">
                  <c:v>-19.580517</c:v>
                </c:pt>
                <c:pt idx="14">
                  <c:v>-18.685746999999999</c:v>
                </c:pt>
                <c:pt idx="15">
                  <c:v>-18.375433000000001</c:v>
                </c:pt>
                <c:pt idx="16">
                  <c:v>-18.422460999999998</c:v>
                </c:pt>
                <c:pt idx="17">
                  <c:v>-18.686841999999999</c:v>
                </c:pt>
                <c:pt idx="18">
                  <c:v>-18.822247999999998</c:v>
                </c:pt>
                <c:pt idx="19">
                  <c:v>-19.117685000000002</c:v>
                </c:pt>
                <c:pt idx="20">
                  <c:v>-19.434839</c:v>
                </c:pt>
                <c:pt idx="21">
                  <c:v>-19.798313</c:v>
                </c:pt>
                <c:pt idx="22">
                  <c:v>-20.221440999999999</c:v>
                </c:pt>
                <c:pt idx="23">
                  <c:v>-20.690677999999998</c:v>
                </c:pt>
                <c:pt idx="24">
                  <c:v>-21.028438999999999</c:v>
                </c:pt>
                <c:pt idx="25">
                  <c:v>-21.407727999999999</c:v>
                </c:pt>
                <c:pt idx="26">
                  <c:v>-21.708679</c:v>
                </c:pt>
                <c:pt idx="27">
                  <c:v>-22.296989</c:v>
                </c:pt>
                <c:pt idx="28">
                  <c:v>-22.701397</c:v>
                </c:pt>
                <c:pt idx="29">
                  <c:v>-23.071991000000001</c:v>
                </c:pt>
                <c:pt idx="30">
                  <c:v>-23.30143</c:v>
                </c:pt>
                <c:pt idx="31">
                  <c:v>-23.585830999999999</c:v>
                </c:pt>
                <c:pt idx="32">
                  <c:v>-23.992455</c:v>
                </c:pt>
                <c:pt idx="33">
                  <c:v>-24.375181000000001</c:v>
                </c:pt>
                <c:pt idx="34">
                  <c:v>-24.749434999999998</c:v>
                </c:pt>
                <c:pt idx="35">
                  <c:v>-25.049871</c:v>
                </c:pt>
                <c:pt idx="36">
                  <c:v>-25.323506999999999</c:v>
                </c:pt>
                <c:pt idx="37">
                  <c:v>-25.641252999999999</c:v>
                </c:pt>
                <c:pt idx="38">
                  <c:v>-25.958642999999999</c:v>
                </c:pt>
                <c:pt idx="39">
                  <c:v>-26.237172999999999</c:v>
                </c:pt>
                <c:pt idx="40">
                  <c:v>-26.530664000000002</c:v>
                </c:pt>
                <c:pt idx="41">
                  <c:v>-26.800080999999999</c:v>
                </c:pt>
                <c:pt idx="42">
                  <c:v>-27.081859999999999</c:v>
                </c:pt>
                <c:pt idx="43">
                  <c:v>-27.306498000000001</c:v>
                </c:pt>
                <c:pt idx="44">
                  <c:v>-27.452902000000002</c:v>
                </c:pt>
                <c:pt idx="45">
                  <c:v>-27.721014</c:v>
                </c:pt>
                <c:pt idx="46">
                  <c:v>-27.980817999999999</c:v>
                </c:pt>
                <c:pt idx="47">
                  <c:v>-28.342009000000001</c:v>
                </c:pt>
                <c:pt idx="48">
                  <c:v>-28.557238000000002</c:v>
                </c:pt>
                <c:pt idx="49">
                  <c:v>-28.889665999999998</c:v>
                </c:pt>
                <c:pt idx="50">
                  <c:v>-29.105930000000001</c:v>
                </c:pt>
                <c:pt idx="51">
                  <c:v>-29.459261000000001</c:v>
                </c:pt>
                <c:pt idx="52">
                  <c:v>-29.596748000000002</c:v>
                </c:pt>
                <c:pt idx="53">
                  <c:v>-29.772525999999999</c:v>
                </c:pt>
                <c:pt idx="54">
                  <c:v>-29.873149999999999</c:v>
                </c:pt>
                <c:pt idx="55">
                  <c:v>-30.048211999999999</c:v>
                </c:pt>
                <c:pt idx="56">
                  <c:v>-30.194154999999999</c:v>
                </c:pt>
                <c:pt idx="57">
                  <c:v>-30.216767999999998</c:v>
                </c:pt>
                <c:pt idx="58">
                  <c:v>-30.213951000000002</c:v>
                </c:pt>
                <c:pt idx="59">
                  <c:v>-30.264797000000002</c:v>
                </c:pt>
                <c:pt idx="60">
                  <c:v>-30.366261999999999</c:v>
                </c:pt>
                <c:pt idx="61">
                  <c:v>-30.503848999999999</c:v>
                </c:pt>
                <c:pt idx="62">
                  <c:v>-30.538336000000001</c:v>
                </c:pt>
                <c:pt idx="63">
                  <c:v>-30.546513000000001</c:v>
                </c:pt>
                <c:pt idx="64">
                  <c:v>-30.57188</c:v>
                </c:pt>
                <c:pt idx="65">
                  <c:v>-30.617317</c:v>
                </c:pt>
                <c:pt idx="66">
                  <c:v>-30.740389</c:v>
                </c:pt>
                <c:pt idx="67">
                  <c:v>-30.809940000000001</c:v>
                </c:pt>
                <c:pt idx="68">
                  <c:v>-30.932383999999999</c:v>
                </c:pt>
                <c:pt idx="69">
                  <c:v>-31.055966999999999</c:v>
                </c:pt>
                <c:pt idx="70">
                  <c:v>-31.260228999999999</c:v>
                </c:pt>
                <c:pt idx="71">
                  <c:v>-31.467472000000001</c:v>
                </c:pt>
                <c:pt idx="72">
                  <c:v>-31.751577000000001</c:v>
                </c:pt>
                <c:pt idx="73">
                  <c:v>-32.078617000000001</c:v>
                </c:pt>
                <c:pt idx="74">
                  <c:v>-32.535366000000003</c:v>
                </c:pt>
                <c:pt idx="75">
                  <c:v>-32.992634000000002</c:v>
                </c:pt>
                <c:pt idx="76">
                  <c:v>-33.434981999999998</c:v>
                </c:pt>
                <c:pt idx="77">
                  <c:v>-33.840614000000002</c:v>
                </c:pt>
                <c:pt idx="78">
                  <c:v>-34.247020999999997</c:v>
                </c:pt>
                <c:pt idx="79">
                  <c:v>-34.668049000000003</c:v>
                </c:pt>
                <c:pt idx="80">
                  <c:v>-35.065238999999998</c:v>
                </c:pt>
                <c:pt idx="81">
                  <c:v>-35.464722000000002</c:v>
                </c:pt>
                <c:pt idx="82">
                  <c:v>-35.864123999999997</c:v>
                </c:pt>
                <c:pt idx="83">
                  <c:v>-36.300761999999999</c:v>
                </c:pt>
                <c:pt idx="84">
                  <c:v>-36.665790999999999</c:v>
                </c:pt>
                <c:pt idx="85">
                  <c:v>-36.996296000000001</c:v>
                </c:pt>
                <c:pt idx="86">
                  <c:v>-37.33614</c:v>
                </c:pt>
                <c:pt idx="87">
                  <c:v>-37.739483</c:v>
                </c:pt>
                <c:pt idx="88">
                  <c:v>-38.146338999999998</c:v>
                </c:pt>
                <c:pt idx="89">
                  <c:v>-38.629131000000001</c:v>
                </c:pt>
                <c:pt idx="90">
                  <c:v>-39.127602000000003</c:v>
                </c:pt>
                <c:pt idx="91">
                  <c:v>-39.674984000000002</c:v>
                </c:pt>
                <c:pt idx="92">
                  <c:v>-40.154559999999996</c:v>
                </c:pt>
                <c:pt idx="93">
                  <c:v>-40.436798000000003</c:v>
                </c:pt>
                <c:pt idx="94">
                  <c:v>-40.487113999999998</c:v>
                </c:pt>
                <c:pt idx="95">
                  <c:v>-40.428280000000001</c:v>
                </c:pt>
                <c:pt idx="96">
                  <c:v>-40.216675000000002</c:v>
                </c:pt>
                <c:pt idx="97">
                  <c:v>-39.961582</c:v>
                </c:pt>
                <c:pt idx="98">
                  <c:v>-39.672080999999999</c:v>
                </c:pt>
                <c:pt idx="99">
                  <c:v>-39.523617000000002</c:v>
                </c:pt>
                <c:pt idx="100">
                  <c:v>-39.390903000000002</c:v>
                </c:pt>
                <c:pt idx="101">
                  <c:v>-39.376713000000002</c:v>
                </c:pt>
                <c:pt idx="102">
                  <c:v>-39.161915</c:v>
                </c:pt>
                <c:pt idx="103">
                  <c:v>-38.839432000000002</c:v>
                </c:pt>
                <c:pt idx="104">
                  <c:v>-38.416477</c:v>
                </c:pt>
                <c:pt idx="105">
                  <c:v>-38.072406999999998</c:v>
                </c:pt>
                <c:pt idx="106">
                  <c:v>-37.702095</c:v>
                </c:pt>
                <c:pt idx="107">
                  <c:v>-37.196734999999997</c:v>
                </c:pt>
                <c:pt idx="108">
                  <c:v>-36.710433999999999</c:v>
                </c:pt>
                <c:pt idx="109">
                  <c:v>-36.235183999999997</c:v>
                </c:pt>
                <c:pt idx="110">
                  <c:v>-35.797913000000001</c:v>
                </c:pt>
                <c:pt idx="111">
                  <c:v>-35.399760999999998</c:v>
                </c:pt>
                <c:pt idx="112">
                  <c:v>-34.906585999999997</c:v>
                </c:pt>
                <c:pt idx="113">
                  <c:v>-34.431305000000002</c:v>
                </c:pt>
                <c:pt idx="114">
                  <c:v>-33.958770999999999</c:v>
                </c:pt>
                <c:pt idx="115">
                  <c:v>-33.583382</c:v>
                </c:pt>
                <c:pt idx="116">
                  <c:v>-33.113872999999998</c:v>
                </c:pt>
                <c:pt idx="117">
                  <c:v>-32.526694999999997</c:v>
                </c:pt>
                <c:pt idx="118">
                  <c:v>-32.045867999999999</c:v>
                </c:pt>
                <c:pt idx="119">
                  <c:v>-31.800561999999999</c:v>
                </c:pt>
                <c:pt idx="120">
                  <c:v>-31.557680000000001</c:v>
                </c:pt>
                <c:pt idx="121">
                  <c:v>-31.249395</c:v>
                </c:pt>
                <c:pt idx="122">
                  <c:v>-30.914950999999999</c:v>
                </c:pt>
                <c:pt idx="123">
                  <c:v>-30.798701999999999</c:v>
                </c:pt>
                <c:pt idx="124">
                  <c:v>-30.840778</c:v>
                </c:pt>
                <c:pt idx="125">
                  <c:v>-30.908843999999998</c:v>
                </c:pt>
                <c:pt idx="126">
                  <c:v>-30.911622999999999</c:v>
                </c:pt>
                <c:pt idx="127">
                  <c:v>-30.903621999999999</c:v>
                </c:pt>
                <c:pt idx="128">
                  <c:v>-30.842262000000002</c:v>
                </c:pt>
                <c:pt idx="129">
                  <c:v>-30.844018999999999</c:v>
                </c:pt>
                <c:pt idx="130">
                  <c:v>-30.868801000000001</c:v>
                </c:pt>
                <c:pt idx="131">
                  <c:v>-30.790749000000002</c:v>
                </c:pt>
                <c:pt idx="132">
                  <c:v>-30.906599</c:v>
                </c:pt>
                <c:pt idx="133">
                  <c:v>-30.86223</c:v>
                </c:pt>
                <c:pt idx="134">
                  <c:v>-30.844183000000001</c:v>
                </c:pt>
                <c:pt idx="135">
                  <c:v>-30.554902999999999</c:v>
                </c:pt>
                <c:pt idx="136">
                  <c:v>-30.271267000000002</c:v>
                </c:pt>
                <c:pt idx="137">
                  <c:v>-29.97204</c:v>
                </c:pt>
                <c:pt idx="138">
                  <c:v>-29.815474999999999</c:v>
                </c:pt>
                <c:pt idx="139">
                  <c:v>-29.703123000000001</c:v>
                </c:pt>
                <c:pt idx="140">
                  <c:v>-29.584938000000001</c:v>
                </c:pt>
                <c:pt idx="141">
                  <c:v>-29.287452999999999</c:v>
                </c:pt>
                <c:pt idx="142">
                  <c:v>-29.163729</c:v>
                </c:pt>
                <c:pt idx="143">
                  <c:v>-29.026700999999999</c:v>
                </c:pt>
                <c:pt idx="144">
                  <c:v>-29.149478999999999</c:v>
                </c:pt>
                <c:pt idx="145">
                  <c:v>-29.113524999999999</c:v>
                </c:pt>
                <c:pt idx="146">
                  <c:v>-29.177323999999999</c:v>
                </c:pt>
                <c:pt idx="147">
                  <c:v>-29.130109999999998</c:v>
                </c:pt>
                <c:pt idx="148">
                  <c:v>-29.207163000000001</c:v>
                </c:pt>
                <c:pt idx="149">
                  <c:v>-29.158487000000001</c:v>
                </c:pt>
                <c:pt idx="150">
                  <c:v>-29.228811</c:v>
                </c:pt>
                <c:pt idx="151">
                  <c:v>-29.307746999999999</c:v>
                </c:pt>
                <c:pt idx="152">
                  <c:v>-29.485696999999998</c:v>
                </c:pt>
                <c:pt idx="153">
                  <c:v>-29.498308000000002</c:v>
                </c:pt>
                <c:pt idx="154">
                  <c:v>-29.542103000000001</c:v>
                </c:pt>
                <c:pt idx="155">
                  <c:v>-29.615917</c:v>
                </c:pt>
                <c:pt idx="156">
                  <c:v>-29.737341000000001</c:v>
                </c:pt>
                <c:pt idx="157">
                  <c:v>-29.955755</c:v>
                </c:pt>
                <c:pt idx="158">
                  <c:v>-30.191414000000002</c:v>
                </c:pt>
                <c:pt idx="159">
                  <c:v>-30.470533</c:v>
                </c:pt>
                <c:pt idx="160">
                  <c:v>-30.577826999999999</c:v>
                </c:pt>
                <c:pt idx="161">
                  <c:v>-30.700683999999999</c:v>
                </c:pt>
                <c:pt idx="162">
                  <c:v>-30.873638</c:v>
                </c:pt>
                <c:pt idx="163">
                  <c:v>-31.084215</c:v>
                </c:pt>
                <c:pt idx="164">
                  <c:v>-31.180326000000001</c:v>
                </c:pt>
                <c:pt idx="165">
                  <c:v>-31.230958999999999</c:v>
                </c:pt>
                <c:pt idx="166">
                  <c:v>-31.252077</c:v>
                </c:pt>
                <c:pt idx="167">
                  <c:v>-31.348364</c:v>
                </c:pt>
                <c:pt idx="168">
                  <c:v>-31.359843999999999</c:v>
                </c:pt>
                <c:pt idx="169">
                  <c:v>-31.405251</c:v>
                </c:pt>
                <c:pt idx="170">
                  <c:v>-31.398218</c:v>
                </c:pt>
                <c:pt idx="171">
                  <c:v>-31.421735999999999</c:v>
                </c:pt>
                <c:pt idx="172">
                  <c:v>-31.521849</c:v>
                </c:pt>
                <c:pt idx="173">
                  <c:v>-31.658864999999999</c:v>
                </c:pt>
                <c:pt idx="174">
                  <c:v>-31.816386999999999</c:v>
                </c:pt>
                <c:pt idx="175">
                  <c:v>-32.014557000000003</c:v>
                </c:pt>
                <c:pt idx="176">
                  <c:v>-32.316352999999999</c:v>
                </c:pt>
                <c:pt idx="177">
                  <c:v>-32.650565999999998</c:v>
                </c:pt>
                <c:pt idx="178">
                  <c:v>-32.930134000000002</c:v>
                </c:pt>
                <c:pt idx="179">
                  <c:v>-33.276122999999998</c:v>
                </c:pt>
                <c:pt idx="180">
                  <c:v>-33.568416999999997</c:v>
                </c:pt>
                <c:pt idx="181">
                  <c:v>-33.860011999999998</c:v>
                </c:pt>
                <c:pt idx="182">
                  <c:v>-34.156311000000002</c:v>
                </c:pt>
                <c:pt idx="183">
                  <c:v>-34.504916999999999</c:v>
                </c:pt>
                <c:pt idx="184">
                  <c:v>-34.895930999999997</c:v>
                </c:pt>
                <c:pt idx="185">
                  <c:v>-35.338355999999997</c:v>
                </c:pt>
                <c:pt idx="186">
                  <c:v>-35.902821000000003</c:v>
                </c:pt>
                <c:pt idx="187">
                  <c:v>-36.380127000000002</c:v>
                </c:pt>
                <c:pt idx="188">
                  <c:v>-36.754027999999998</c:v>
                </c:pt>
                <c:pt idx="189">
                  <c:v>-37.156319000000003</c:v>
                </c:pt>
                <c:pt idx="190">
                  <c:v>-37.751266000000001</c:v>
                </c:pt>
                <c:pt idx="191">
                  <c:v>-38.471851000000001</c:v>
                </c:pt>
                <c:pt idx="192">
                  <c:v>-39.353188000000003</c:v>
                </c:pt>
                <c:pt idx="193">
                  <c:v>-40.118766999999998</c:v>
                </c:pt>
                <c:pt idx="194">
                  <c:v>-41.071536999999999</c:v>
                </c:pt>
                <c:pt idx="195">
                  <c:v>-41.778927000000003</c:v>
                </c:pt>
                <c:pt idx="196">
                  <c:v>-42.692923999999998</c:v>
                </c:pt>
                <c:pt idx="197">
                  <c:v>-43.061065999999997</c:v>
                </c:pt>
                <c:pt idx="198">
                  <c:v>-44.067165000000003</c:v>
                </c:pt>
                <c:pt idx="199">
                  <c:v>-44.574280000000002</c:v>
                </c:pt>
                <c:pt idx="200">
                  <c:v>-45.205437000000003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49C7-A928-6CFB3D12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68384"/>
        <c:axId val="111570304"/>
      </c:scatterChart>
      <c:valAx>
        <c:axId val="11156838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570304"/>
        <c:crosses val="autoZero"/>
        <c:crossBetween val="midCat"/>
        <c:majorUnit val="1"/>
      </c:valAx>
      <c:valAx>
        <c:axId val="111570304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56838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+20dBm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26.027082</c:v>
                </c:pt>
                <c:pt idx="1">
                  <c:v>25.582343999999999</c:v>
                </c:pt>
                <c:pt idx="2">
                  <c:v>24.957536999999999</c:v>
                </c:pt>
                <c:pt idx="3">
                  <c:v>25.293949000000001</c:v>
                </c:pt>
                <c:pt idx="4">
                  <c:v>25.596792000000001</c:v>
                </c:pt>
                <c:pt idx="5">
                  <c:v>26.575686000000001</c:v>
                </c:pt>
                <c:pt idx="6">
                  <c:v>27.045058999999998</c:v>
                </c:pt>
                <c:pt idx="7">
                  <c:v>26.599298000000001</c:v>
                </c:pt>
                <c:pt idx="8">
                  <c:v>25.138995999999999</c:v>
                </c:pt>
                <c:pt idx="9">
                  <c:v>24.130693000000001</c:v>
                </c:pt>
                <c:pt idx="10">
                  <c:v>23.750463</c:v>
                </c:pt>
                <c:pt idx="11">
                  <c:v>23.486284000000001</c:v>
                </c:pt>
                <c:pt idx="12">
                  <c:v>22.949064</c:v>
                </c:pt>
                <c:pt idx="13">
                  <c:v>23.171398</c:v>
                </c:pt>
                <c:pt idx="14">
                  <c:v>23.866339</c:v>
                </c:pt>
                <c:pt idx="15">
                  <c:v>24.348717000000001</c:v>
                </c:pt>
                <c:pt idx="16">
                  <c:v>24.461119</c:v>
                </c:pt>
                <c:pt idx="17">
                  <c:v>24.652235000000001</c:v>
                </c:pt>
                <c:pt idx="18">
                  <c:v>24.883635999999999</c:v>
                </c:pt>
                <c:pt idx="19">
                  <c:v>25.426182000000001</c:v>
                </c:pt>
                <c:pt idx="20">
                  <c:v>25.296817999999998</c:v>
                </c:pt>
                <c:pt idx="21">
                  <c:v>26.295950000000001</c:v>
                </c:pt>
                <c:pt idx="22">
                  <c:v>26.551928</c:v>
                </c:pt>
                <c:pt idx="23">
                  <c:v>26.785464999999999</c:v>
                </c:pt>
                <c:pt idx="24">
                  <c:v>26.640764000000001</c:v>
                </c:pt>
                <c:pt idx="25">
                  <c:v>26.141276999999999</c:v>
                </c:pt>
                <c:pt idx="26">
                  <c:v>25.398167000000001</c:v>
                </c:pt>
                <c:pt idx="27">
                  <c:v>24.082868999999999</c:v>
                </c:pt>
                <c:pt idx="28">
                  <c:v>24.718976999999999</c:v>
                </c:pt>
                <c:pt idx="29">
                  <c:v>25.872128</c:v>
                </c:pt>
                <c:pt idx="30">
                  <c:v>26.985945000000001</c:v>
                </c:pt>
                <c:pt idx="31">
                  <c:v>26.516953000000001</c:v>
                </c:pt>
                <c:pt idx="32">
                  <c:v>26.474475999999999</c:v>
                </c:pt>
                <c:pt idx="33">
                  <c:v>26.884793999999999</c:v>
                </c:pt>
                <c:pt idx="34">
                  <c:v>28.328614999999999</c:v>
                </c:pt>
                <c:pt idx="35">
                  <c:v>29.412089999999999</c:v>
                </c:pt>
                <c:pt idx="36">
                  <c:v>29.843557000000001</c:v>
                </c:pt>
                <c:pt idx="37">
                  <c:v>29.370028000000001</c:v>
                </c:pt>
                <c:pt idx="38">
                  <c:v>29.249815000000002</c:v>
                </c:pt>
                <c:pt idx="39">
                  <c:v>30.008762000000001</c:v>
                </c:pt>
                <c:pt idx="40">
                  <c:v>30.392696000000001</c:v>
                </c:pt>
                <c:pt idx="41">
                  <c:v>29.895178000000001</c:v>
                </c:pt>
                <c:pt idx="42">
                  <c:v>28.68619</c:v>
                </c:pt>
                <c:pt idx="43">
                  <c:v>28.966452</c:v>
                </c:pt>
                <c:pt idx="44">
                  <c:v>31.168222</c:v>
                </c:pt>
                <c:pt idx="45">
                  <c:v>32.487682</c:v>
                </c:pt>
                <c:pt idx="46">
                  <c:v>32.899203999999997</c:v>
                </c:pt>
                <c:pt idx="47">
                  <c:v>32.393329999999999</c:v>
                </c:pt>
                <c:pt idx="48">
                  <c:v>33.546669000000001</c:v>
                </c:pt>
                <c:pt idx="49">
                  <c:v>35.274498000000001</c:v>
                </c:pt>
                <c:pt idx="50">
                  <c:v>35.105583000000003</c:v>
                </c:pt>
                <c:pt idx="51">
                  <c:v>34.705105000000003</c:v>
                </c:pt>
                <c:pt idx="52">
                  <c:v>33.812072999999998</c:v>
                </c:pt>
                <c:pt idx="53">
                  <c:v>35.220165000000001</c:v>
                </c:pt>
                <c:pt idx="54">
                  <c:v>34.966827000000002</c:v>
                </c:pt>
                <c:pt idx="55">
                  <c:v>33.926521000000001</c:v>
                </c:pt>
                <c:pt idx="56">
                  <c:v>31.776308</c:v>
                </c:pt>
                <c:pt idx="57">
                  <c:v>29.998135000000001</c:v>
                </c:pt>
                <c:pt idx="58">
                  <c:v>28.501823000000002</c:v>
                </c:pt>
                <c:pt idx="59">
                  <c:v>27.367918</c:v>
                </c:pt>
                <c:pt idx="60">
                  <c:v>26.901547999999998</c:v>
                </c:pt>
                <c:pt idx="61">
                  <c:v>26.343154999999999</c:v>
                </c:pt>
                <c:pt idx="62">
                  <c:v>26.028616</c:v>
                </c:pt>
                <c:pt idx="63">
                  <c:v>25.544584</c:v>
                </c:pt>
                <c:pt idx="64">
                  <c:v>25.617011999999999</c:v>
                </c:pt>
                <c:pt idx="65">
                  <c:v>25.812049999999999</c:v>
                </c:pt>
                <c:pt idx="66">
                  <c:v>26.217863000000001</c:v>
                </c:pt>
                <c:pt idx="67">
                  <c:v>26.579449</c:v>
                </c:pt>
                <c:pt idx="68">
                  <c:v>26.676064</c:v>
                </c:pt>
                <c:pt idx="69">
                  <c:v>27.064558000000002</c:v>
                </c:pt>
                <c:pt idx="70">
                  <c:v>27.246357</c:v>
                </c:pt>
                <c:pt idx="71">
                  <c:v>27.673805000000002</c:v>
                </c:pt>
                <c:pt idx="72">
                  <c:v>27.944337999999998</c:v>
                </c:pt>
                <c:pt idx="73">
                  <c:v>28.467113000000001</c:v>
                </c:pt>
                <c:pt idx="74">
                  <c:v>28.394715999999999</c:v>
                </c:pt>
                <c:pt idx="75">
                  <c:v>28.788879000000001</c:v>
                </c:pt>
                <c:pt idx="76">
                  <c:v>28.970053</c:v>
                </c:pt>
                <c:pt idx="77">
                  <c:v>29.325811000000002</c:v>
                </c:pt>
                <c:pt idx="78">
                  <c:v>29.18684</c:v>
                </c:pt>
                <c:pt idx="79">
                  <c:v>29.189088999999999</c:v>
                </c:pt>
                <c:pt idx="80">
                  <c:v>29.252124999999999</c:v>
                </c:pt>
                <c:pt idx="81">
                  <c:v>28.981587999999999</c:v>
                </c:pt>
                <c:pt idx="82">
                  <c:v>28.630032</c:v>
                </c:pt>
                <c:pt idx="83">
                  <c:v>28.646509000000002</c:v>
                </c:pt>
                <c:pt idx="84">
                  <c:v>28.877362999999999</c:v>
                </c:pt>
                <c:pt idx="85">
                  <c:v>29.291906000000001</c:v>
                </c:pt>
                <c:pt idx="86">
                  <c:v>29.735434000000001</c:v>
                </c:pt>
                <c:pt idx="87">
                  <c:v>30.189913000000001</c:v>
                </c:pt>
                <c:pt idx="88">
                  <c:v>30.228718000000001</c:v>
                </c:pt>
                <c:pt idx="89">
                  <c:v>29.438019000000001</c:v>
                </c:pt>
                <c:pt idx="90">
                  <c:v>28.602255</c:v>
                </c:pt>
                <c:pt idx="91">
                  <c:v>27.856909000000002</c:v>
                </c:pt>
                <c:pt idx="92">
                  <c:v>27.485294</c:v>
                </c:pt>
                <c:pt idx="93">
                  <c:v>27.360807000000001</c:v>
                </c:pt>
                <c:pt idx="94">
                  <c:v>27.525911000000001</c:v>
                </c:pt>
                <c:pt idx="95">
                  <c:v>27.476030000000002</c:v>
                </c:pt>
                <c:pt idx="96">
                  <c:v>27.147907</c:v>
                </c:pt>
                <c:pt idx="97">
                  <c:v>26.781745999999998</c:v>
                </c:pt>
                <c:pt idx="98">
                  <c:v>26.775086999999999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28.460035000000001</c:v>
                </c:pt>
                <c:pt idx="1">
                  <c:v>27.757376000000001</c:v>
                </c:pt>
                <c:pt idx="2">
                  <c:v>27.354085999999999</c:v>
                </c:pt>
                <c:pt idx="3">
                  <c:v>27.083988000000002</c:v>
                </c:pt>
                <c:pt idx="4">
                  <c:v>26.441977999999999</c:v>
                </c:pt>
                <c:pt idx="5">
                  <c:v>25.715267000000001</c:v>
                </c:pt>
                <c:pt idx="6">
                  <c:v>25.814530999999999</c:v>
                </c:pt>
                <c:pt idx="7">
                  <c:v>26.465094000000001</c:v>
                </c:pt>
                <c:pt idx="8">
                  <c:v>26.331909</c:v>
                </c:pt>
                <c:pt idx="9">
                  <c:v>25.753188999999999</c:v>
                </c:pt>
                <c:pt idx="10">
                  <c:v>24.807148000000002</c:v>
                </c:pt>
                <c:pt idx="11">
                  <c:v>24.480927999999999</c:v>
                </c:pt>
                <c:pt idx="12">
                  <c:v>24.326878000000001</c:v>
                </c:pt>
                <c:pt idx="13">
                  <c:v>24.646260999999999</c:v>
                </c:pt>
                <c:pt idx="14">
                  <c:v>25.259066000000001</c:v>
                </c:pt>
                <c:pt idx="15">
                  <c:v>25.558931000000001</c:v>
                </c:pt>
                <c:pt idx="16">
                  <c:v>26.083255999999999</c:v>
                </c:pt>
                <c:pt idx="17">
                  <c:v>25.702895999999999</c:v>
                </c:pt>
                <c:pt idx="18">
                  <c:v>25.165005000000001</c:v>
                </c:pt>
                <c:pt idx="19">
                  <c:v>24.158221999999999</c:v>
                </c:pt>
                <c:pt idx="20">
                  <c:v>23.717817</c:v>
                </c:pt>
                <c:pt idx="21">
                  <c:v>23.940687</c:v>
                </c:pt>
                <c:pt idx="22">
                  <c:v>24.861269</c:v>
                </c:pt>
                <c:pt idx="23">
                  <c:v>26.281442999999999</c:v>
                </c:pt>
                <c:pt idx="24">
                  <c:v>28.040188000000001</c:v>
                </c:pt>
                <c:pt idx="25">
                  <c:v>28.863565000000001</c:v>
                </c:pt>
                <c:pt idx="26">
                  <c:v>28.78463</c:v>
                </c:pt>
                <c:pt idx="27">
                  <c:v>28.401056000000001</c:v>
                </c:pt>
                <c:pt idx="28">
                  <c:v>30.109591999999999</c:v>
                </c:pt>
                <c:pt idx="29">
                  <c:v>31.253695</c:v>
                </c:pt>
                <c:pt idx="30">
                  <c:v>31.617629999999998</c:v>
                </c:pt>
                <c:pt idx="31">
                  <c:v>31.363679999999999</c:v>
                </c:pt>
                <c:pt idx="32">
                  <c:v>32.669879999999999</c:v>
                </c:pt>
                <c:pt idx="33">
                  <c:v>32.776038999999997</c:v>
                </c:pt>
                <c:pt idx="34">
                  <c:v>31.811858999999998</c:v>
                </c:pt>
                <c:pt idx="35">
                  <c:v>31.504908</c:v>
                </c:pt>
                <c:pt idx="36">
                  <c:v>32.030594000000001</c:v>
                </c:pt>
                <c:pt idx="37">
                  <c:v>31.502996</c:v>
                </c:pt>
                <c:pt idx="38">
                  <c:v>29.749039</c:v>
                </c:pt>
                <c:pt idx="39">
                  <c:v>29.002614999999999</c:v>
                </c:pt>
                <c:pt idx="40">
                  <c:v>30.023406999999999</c:v>
                </c:pt>
                <c:pt idx="41">
                  <c:v>30.294481000000001</c:v>
                </c:pt>
                <c:pt idx="42">
                  <c:v>30.037213999999999</c:v>
                </c:pt>
                <c:pt idx="43">
                  <c:v>29.845209000000001</c:v>
                </c:pt>
                <c:pt idx="44">
                  <c:v>31.093964</c:v>
                </c:pt>
                <c:pt idx="45">
                  <c:v>32.481537000000003</c:v>
                </c:pt>
                <c:pt idx="46">
                  <c:v>32.583241000000001</c:v>
                </c:pt>
                <c:pt idx="47">
                  <c:v>31.840595</c:v>
                </c:pt>
                <c:pt idx="48">
                  <c:v>30.757995999999999</c:v>
                </c:pt>
                <c:pt idx="49">
                  <c:v>30.650486000000001</c:v>
                </c:pt>
                <c:pt idx="50">
                  <c:v>30.750080000000001</c:v>
                </c:pt>
                <c:pt idx="51">
                  <c:v>31.031562999999998</c:v>
                </c:pt>
                <c:pt idx="52">
                  <c:v>30.979583999999999</c:v>
                </c:pt>
                <c:pt idx="53">
                  <c:v>30.034369000000002</c:v>
                </c:pt>
                <c:pt idx="54">
                  <c:v>29.679811000000001</c:v>
                </c:pt>
                <c:pt idx="55">
                  <c:v>29.293334999999999</c:v>
                </c:pt>
                <c:pt idx="56">
                  <c:v>29.617149000000001</c:v>
                </c:pt>
                <c:pt idx="57">
                  <c:v>29.154032000000001</c:v>
                </c:pt>
                <c:pt idx="58">
                  <c:v>28.476192000000001</c:v>
                </c:pt>
                <c:pt idx="59">
                  <c:v>28.083960999999999</c:v>
                </c:pt>
                <c:pt idx="60">
                  <c:v>28.606442999999999</c:v>
                </c:pt>
                <c:pt idx="61">
                  <c:v>29.353493</c:v>
                </c:pt>
                <c:pt idx="62">
                  <c:v>29.888756000000001</c:v>
                </c:pt>
                <c:pt idx="63">
                  <c:v>29.75271</c:v>
                </c:pt>
                <c:pt idx="64">
                  <c:v>29.055634000000001</c:v>
                </c:pt>
                <c:pt idx="65">
                  <c:v>28.548126</c:v>
                </c:pt>
                <c:pt idx="66">
                  <c:v>28.028438999999999</c:v>
                </c:pt>
                <c:pt idx="67">
                  <c:v>28.022375</c:v>
                </c:pt>
                <c:pt idx="68">
                  <c:v>27.991405</c:v>
                </c:pt>
                <c:pt idx="69">
                  <c:v>28.216989999999999</c:v>
                </c:pt>
                <c:pt idx="70">
                  <c:v>28.020613000000001</c:v>
                </c:pt>
                <c:pt idx="71">
                  <c:v>27.674063</c:v>
                </c:pt>
                <c:pt idx="72">
                  <c:v>27.685773999999999</c:v>
                </c:pt>
                <c:pt idx="73">
                  <c:v>28.390841000000002</c:v>
                </c:pt>
                <c:pt idx="74">
                  <c:v>28.732911999999999</c:v>
                </c:pt>
                <c:pt idx="75">
                  <c:v>29.367934999999999</c:v>
                </c:pt>
                <c:pt idx="76">
                  <c:v>29.328278999999998</c:v>
                </c:pt>
                <c:pt idx="77">
                  <c:v>29.652768999999999</c:v>
                </c:pt>
                <c:pt idx="78">
                  <c:v>29.962285999999999</c:v>
                </c:pt>
                <c:pt idx="79">
                  <c:v>31.193391999999999</c:v>
                </c:pt>
                <c:pt idx="80">
                  <c:v>31.927644999999998</c:v>
                </c:pt>
                <c:pt idx="81">
                  <c:v>31.181093000000001</c:v>
                </c:pt>
                <c:pt idx="82">
                  <c:v>29.803175</c:v>
                </c:pt>
                <c:pt idx="83">
                  <c:v>29.208569000000001</c:v>
                </c:pt>
                <c:pt idx="84">
                  <c:v>29.214979</c:v>
                </c:pt>
                <c:pt idx="85">
                  <c:v>29.525074</c:v>
                </c:pt>
                <c:pt idx="86">
                  <c:v>30.145240999999999</c:v>
                </c:pt>
                <c:pt idx="87">
                  <c:v>30.475612999999999</c:v>
                </c:pt>
                <c:pt idx="88">
                  <c:v>30.257261</c:v>
                </c:pt>
                <c:pt idx="89">
                  <c:v>28.905481000000002</c:v>
                </c:pt>
                <c:pt idx="90">
                  <c:v>28.583041999999999</c:v>
                </c:pt>
                <c:pt idx="91">
                  <c:v>28.474202999999999</c:v>
                </c:pt>
                <c:pt idx="92">
                  <c:v>28.643166999999998</c:v>
                </c:pt>
                <c:pt idx="93">
                  <c:v>28.217355999999999</c:v>
                </c:pt>
                <c:pt idx="94">
                  <c:v>27.656412</c:v>
                </c:pt>
                <c:pt idx="95">
                  <c:v>27.569901999999999</c:v>
                </c:pt>
                <c:pt idx="96">
                  <c:v>27.329647000000001</c:v>
                </c:pt>
                <c:pt idx="97">
                  <c:v>27.347854999999999</c:v>
                </c:pt>
                <c:pt idx="98">
                  <c:v>27.160702000000001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-55.985202999999998</c:v>
                </c:pt>
                <c:pt idx="1">
                  <c:v>-56.470630999999997</c:v>
                </c:pt>
                <c:pt idx="2">
                  <c:v>-55.342815000000002</c:v>
                </c:pt>
                <c:pt idx="3">
                  <c:v>-51.916279000000003</c:v>
                </c:pt>
                <c:pt idx="4">
                  <c:v>-50.205902000000002</c:v>
                </c:pt>
                <c:pt idx="5">
                  <c:v>-51.665466000000002</c:v>
                </c:pt>
                <c:pt idx="6">
                  <c:v>-53.558998000000003</c:v>
                </c:pt>
                <c:pt idx="7">
                  <c:v>-54.668590999999999</c:v>
                </c:pt>
                <c:pt idx="8">
                  <c:v>-54.792763000000001</c:v>
                </c:pt>
                <c:pt idx="9">
                  <c:v>-54.822605000000003</c:v>
                </c:pt>
                <c:pt idx="10">
                  <c:v>-56.463509000000002</c:v>
                </c:pt>
                <c:pt idx="11">
                  <c:v>-57.314751000000001</c:v>
                </c:pt>
                <c:pt idx="12">
                  <c:v>-58.049019000000001</c:v>
                </c:pt>
                <c:pt idx="13">
                  <c:v>-58.336224000000001</c:v>
                </c:pt>
                <c:pt idx="14">
                  <c:v>-59.727778999999998</c:v>
                </c:pt>
                <c:pt idx="15">
                  <c:v>-60.741055000000003</c:v>
                </c:pt>
                <c:pt idx="16">
                  <c:v>-61.776600000000002</c:v>
                </c:pt>
                <c:pt idx="17">
                  <c:v>-61.794052000000001</c:v>
                </c:pt>
                <c:pt idx="18">
                  <c:v>-60.342350000000003</c:v>
                </c:pt>
                <c:pt idx="19">
                  <c:v>-59.236083999999998</c:v>
                </c:pt>
                <c:pt idx="20">
                  <c:v>-57.995007000000001</c:v>
                </c:pt>
                <c:pt idx="21">
                  <c:v>-57.616936000000003</c:v>
                </c:pt>
                <c:pt idx="22">
                  <c:v>-55.853828</c:v>
                </c:pt>
                <c:pt idx="23">
                  <c:v>-54.066977999999999</c:v>
                </c:pt>
                <c:pt idx="24">
                  <c:v>-53.237040999999998</c:v>
                </c:pt>
                <c:pt idx="25">
                  <c:v>-52.098891999999999</c:v>
                </c:pt>
                <c:pt idx="26">
                  <c:v>-50.826175999999997</c:v>
                </c:pt>
                <c:pt idx="27">
                  <c:v>-50.343024999999997</c:v>
                </c:pt>
                <c:pt idx="28">
                  <c:v>-51.303513000000002</c:v>
                </c:pt>
                <c:pt idx="29">
                  <c:v>-53.401828999999999</c:v>
                </c:pt>
                <c:pt idx="30">
                  <c:v>-55.879447999999996</c:v>
                </c:pt>
                <c:pt idx="31">
                  <c:v>-57.547977000000003</c:v>
                </c:pt>
                <c:pt idx="32">
                  <c:v>-59.187686999999997</c:v>
                </c:pt>
                <c:pt idx="33">
                  <c:v>-62.617184000000002</c:v>
                </c:pt>
                <c:pt idx="34">
                  <c:v>-64.392821999999995</c:v>
                </c:pt>
                <c:pt idx="35">
                  <c:v>-64.792407999999995</c:v>
                </c:pt>
                <c:pt idx="36">
                  <c:v>-62.769703</c:v>
                </c:pt>
                <c:pt idx="37">
                  <c:v>-62.729396999999999</c:v>
                </c:pt>
                <c:pt idx="38">
                  <c:v>-63.684814000000003</c:v>
                </c:pt>
                <c:pt idx="39">
                  <c:v>-64.101101</c:v>
                </c:pt>
                <c:pt idx="40">
                  <c:v>-64.665832999999992</c:v>
                </c:pt>
                <c:pt idx="41">
                  <c:v>-65.067638000000002</c:v>
                </c:pt>
                <c:pt idx="42">
                  <c:v>-65.529967999999997</c:v>
                </c:pt>
                <c:pt idx="43">
                  <c:v>-66.334498999999994</c:v>
                </c:pt>
                <c:pt idx="44">
                  <c:v>-66.666660000000007</c:v>
                </c:pt>
                <c:pt idx="45">
                  <c:v>-65.128990000000002</c:v>
                </c:pt>
                <c:pt idx="46">
                  <c:v>-63.126826999999999</c:v>
                </c:pt>
                <c:pt idx="47">
                  <c:v>-62.243366000000002</c:v>
                </c:pt>
                <c:pt idx="48">
                  <c:v>-63.969558999999997</c:v>
                </c:pt>
                <c:pt idx="49">
                  <c:v>-64.729033999999999</c:v>
                </c:pt>
                <c:pt idx="50">
                  <c:v>-64.408157000000003</c:v>
                </c:pt>
                <c:pt idx="51">
                  <c:v>-62.867260000000002</c:v>
                </c:pt>
                <c:pt idx="52">
                  <c:v>-62.655937000000002</c:v>
                </c:pt>
                <c:pt idx="53">
                  <c:v>-63.627285000000001</c:v>
                </c:pt>
                <c:pt idx="54">
                  <c:v>-65.613438000000002</c:v>
                </c:pt>
                <c:pt idx="55">
                  <c:v>-66.985805999999997</c:v>
                </c:pt>
                <c:pt idx="56">
                  <c:v>-66.051211999999992</c:v>
                </c:pt>
                <c:pt idx="57">
                  <c:v>-63.145781999999997</c:v>
                </c:pt>
                <c:pt idx="58">
                  <c:v>-59.826466000000003</c:v>
                </c:pt>
                <c:pt idx="59">
                  <c:v>-58.097866000000003</c:v>
                </c:pt>
                <c:pt idx="60">
                  <c:v>-57.924480000000003</c:v>
                </c:pt>
                <c:pt idx="61">
                  <c:v>-57.989879999999999</c:v>
                </c:pt>
                <c:pt idx="62">
                  <c:v>-58.020119000000001</c:v>
                </c:pt>
                <c:pt idx="63">
                  <c:v>-57.895854999999997</c:v>
                </c:pt>
                <c:pt idx="64">
                  <c:v>-58.815331</c:v>
                </c:pt>
                <c:pt idx="65">
                  <c:v>-59.762199000000003</c:v>
                </c:pt>
                <c:pt idx="66">
                  <c:v>-62.041187000000001</c:v>
                </c:pt>
                <c:pt idx="67">
                  <c:v>-65.232208</c:v>
                </c:pt>
                <c:pt idx="68">
                  <c:v>-67.928489999999996</c:v>
                </c:pt>
                <c:pt idx="69">
                  <c:v>-68.64977300000001</c:v>
                </c:pt>
                <c:pt idx="70">
                  <c:v>-68.080959000000007</c:v>
                </c:pt>
                <c:pt idx="71">
                  <c:v>-68.080021000000002</c:v>
                </c:pt>
                <c:pt idx="72">
                  <c:v>-68.586464000000007</c:v>
                </c:pt>
                <c:pt idx="73">
                  <c:v>-69.380843999999996</c:v>
                </c:pt>
                <c:pt idx="74">
                  <c:v>-68.528205999999997</c:v>
                </c:pt>
                <c:pt idx="75">
                  <c:v>-68.110050000000001</c:v>
                </c:pt>
                <c:pt idx="76">
                  <c:v>-66.170413999999994</c:v>
                </c:pt>
                <c:pt idx="77">
                  <c:v>-64.954738999999989</c:v>
                </c:pt>
                <c:pt idx="78">
                  <c:v>-63.160156000000001</c:v>
                </c:pt>
                <c:pt idx="79">
                  <c:v>-62.096851000000001</c:v>
                </c:pt>
                <c:pt idx="80">
                  <c:v>-61.711219999999997</c:v>
                </c:pt>
                <c:pt idx="81">
                  <c:v>-61.052250000000001</c:v>
                </c:pt>
                <c:pt idx="82">
                  <c:v>-60.286586999999997</c:v>
                </c:pt>
                <c:pt idx="83">
                  <c:v>-59.680934999999998</c:v>
                </c:pt>
                <c:pt idx="84">
                  <c:v>-59.796737999999998</c:v>
                </c:pt>
                <c:pt idx="85">
                  <c:v>-60.890445999999997</c:v>
                </c:pt>
                <c:pt idx="86">
                  <c:v>-62.678127000000003</c:v>
                </c:pt>
                <c:pt idx="87">
                  <c:v>-64.66040000000001</c:v>
                </c:pt>
                <c:pt idx="88">
                  <c:v>-65.429400999999999</c:v>
                </c:pt>
                <c:pt idx="89">
                  <c:v>-64.42118099999999</c:v>
                </c:pt>
                <c:pt idx="90">
                  <c:v>-62.246574000000003</c:v>
                </c:pt>
                <c:pt idx="91">
                  <c:v>-60.086593999999998</c:v>
                </c:pt>
                <c:pt idx="92">
                  <c:v>-59.023372999999999</c:v>
                </c:pt>
                <c:pt idx="93">
                  <c:v>-58.714309999999998</c:v>
                </c:pt>
                <c:pt idx="94">
                  <c:v>-59.328465000000001</c:v>
                </c:pt>
                <c:pt idx="95">
                  <c:v>-60.572983000000001</c:v>
                </c:pt>
                <c:pt idx="96">
                  <c:v>-61.565044</c:v>
                </c:pt>
                <c:pt idx="97">
                  <c:v>-61.582504</c:v>
                </c:pt>
                <c:pt idx="98">
                  <c:v>-60.803158000000003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-51.951034999999997</c:v>
                </c:pt>
                <c:pt idx="1">
                  <c:v>-51.844172999999998</c:v>
                </c:pt>
                <c:pt idx="2">
                  <c:v>-59.110691000000003</c:v>
                </c:pt>
                <c:pt idx="3">
                  <c:v>-63.335917999999999</c:v>
                </c:pt>
                <c:pt idx="4">
                  <c:v>-67.204284999999999</c:v>
                </c:pt>
                <c:pt idx="5">
                  <c:v>-64.130032</c:v>
                </c:pt>
                <c:pt idx="6">
                  <c:v>-64.326954000000001</c:v>
                </c:pt>
                <c:pt idx="7">
                  <c:v>-66.897083000000009</c:v>
                </c:pt>
                <c:pt idx="8">
                  <c:v>-69.555847</c:v>
                </c:pt>
                <c:pt idx="9">
                  <c:v>-70.208541999999994</c:v>
                </c:pt>
                <c:pt idx="10">
                  <c:v>-69.202538000000004</c:v>
                </c:pt>
                <c:pt idx="11">
                  <c:v>-65.671680000000009</c:v>
                </c:pt>
                <c:pt idx="12">
                  <c:v>-64.884411</c:v>
                </c:pt>
                <c:pt idx="13">
                  <c:v>-64.79034</c:v>
                </c:pt>
                <c:pt idx="14">
                  <c:v>-65.187365999999997</c:v>
                </c:pt>
                <c:pt idx="15">
                  <c:v>-63.996178</c:v>
                </c:pt>
                <c:pt idx="16">
                  <c:v>-64.018703000000002</c:v>
                </c:pt>
                <c:pt idx="17">
                  <c:v>-62.541854999999998</c:v>
                </c:pt>
                <c:pt idx="18">
                  <c:v>-61.159550000000003</c:v>
                </c:pt>
                <c:pt idx="19">
                  <c:v>-60.184691999999998</c:v>
                </c:pt>
                <c:pt idx="20">
                  <c:v>-61.907372000000002</c:v>
                </c:pt>
                <c:pt idx="21">
                  <c:v>-61.653151999999999</c:v>
                </c:pt>
                <c:pt idx="22">
                  <c:v>-58.090328</c:v>
                </c:pt>
                <c:pt idx="23">
                  <c:v>-54.292057</c:v>
                </c:pt>
                <c:pt idx="24">
                  <c:v>-53.118938</c:v>
                </c:pt>
                <c:pt idx="25">
                  <c:v>-53.666789999999999</c:v>
                </c:pt>
                <c:pt idx="26">
                  <c:v>-55.562255999999998</c:v>
                </c:pt>
                <c:pt idx="27">
                  <c:v>-58.530174000000002</c:v>
                </c:pt>
                <c:pt idx="28">
                  <c:v>-59.351063000000003</c:v>
                </c:pt>
                <c:pt idx="29">
                  <c:v>-58.741432000000003</c:v>
                </c:pt>
                <c:pt idx="30">
                  <c:v>-57.010325999999999</c:v>
                </c:pt>
                <c:pt idx="31">
                  <c:v>-57.388275</c:v>
                </c:pt>
                <c:pt idx="32">
                  <c:v>-57.856124999999999</c:v>
                </c:pt>
                <c:pt idx="33">
                  <c:v>-57.783535000000001</c:v>
                </c:pt>
                <c:pt idx="34">
                  <c:v>-55.656364000000004</c:v>
                </c:pt>
                <c:pt idx="35">
                  <c:v>-53.509963999999997</c:v>
                </c:pt>
                <c:pt idx="36">
                  <c:v>-51.854171999999998</c:v>
                </c:pt>
                <c:pt idx="37">
                  <c:v>-52.342655000000001</c:v>
                </c:pt>
                <c:pt idx="38">
                  <c:v>-53.570255000000003</c:v>
                </c:pt>
                <c:pt idx="39">
                  <c:v>-55.201103000000003</c:v>
                </c:pt>
                <c:pt idx="40">
                  <c:v>-59.121215999999997</c:v>
                </c:pt>
                <c:pt idx="41">
                  <c:v>-64.400660999999999</c:v>
                </c:pt>
                <c:pt idx="42">
                  <c:v>-69.343306999999996</c:v>
                </c:pt>
                <c:pt idx="43">
                  <c:v>-76.847938999999997</c:v>
                </c:pt>
                <c:pt idx="44">
                  <c:v>-79.803702999999999</c:v>
                </c:pt>
                <c:pt idx="45">
                  <c:v>-79.840591000000003</c:v>
                </c:pt>
                <c:pt idx="46">
                  <c:v>-74.369698</c:v>
                </c:pt>
                <c:pt idx="47">
                  <c:v>-72.900634999999994</c:v>
                </c:pt>
                <c:pt idx="48">
                  <c:v>-72.037125000000003</c:v>
                </c:pt>
                <c:pt idx="49">
                  <c:v>-69.776443</c:v>
                </c:pt>
                <c:pt idx="50">
                  <c:v>-65.341011000000009</c:v>
                </c:pt>
                <c:pt idx="51">
                  <c:v>-62.581947</c:v>
                </c:pt>
                <c:pt idx="52">
                  <c:v>-61.384869000000002</c:v>
                </c:pt>
                <c:pt idx="53">
                  <c:v>-61.310482</c:v>
                </c:pt>
                <c:pt idx="54">
                  <c:v>-61.662495</c:v>
                </c:pt>
                <c:pt idx="55">
                  <c:v>-61.762999999999998</c:v>
                </c:pt>
                <c:pt idx="56">
                  <c:v>-61.351536000000003</c:v>
                </c:pt>
                <c:pt idx="57">
                  <c:v>-60.756816999999998</c:v>
                </c:pt>
                <c:pt idx="58">
                  <c:v>-59.899639000000001</c:v>
                </c:pt>
                <c:pt idx="59">
                  <c:v>-60.465561000000001</c:v>
                </c:pt>
                <c:pt idx="60">
                  <c:v>-62.280822999999998</c:v>
                </c:pt>
                <c:pt idx="61">
                  <c:v>-64.070320000000009</c:v>
                </c:pt>
                <c:pt idx="62">
                  <c:v>-64.786498999999992</c:v>
                </c:pt>
                <c:pt idx="63">
                  <c:v>-63.879559</c:v>
                </c:pt>
                <c:pt idx="64">
                  <c:v>-62.670054999999998</c:v>
                </c:pt>
                <c:pt idx="65">
                  <c:v>-62.133293000000002</c:v>
                </c:pt>
                <c:pt idx="66">
                  <c:v>-63.295628000000001</c:v>
                </c:pt>
                <c:pt idx="67">
                  <c:v>-65.628997999999996</c:v>
                </c:pt>
                <c:pt idx="68">
                  <c:v>-66.806659999999994</c:v>
                </c:pt>
                <c:pt idx="69">
                  <c:v>-65.670746000000008</c:v>
                </c:pt>
                <c:pt idx="70">
                  <c:v>-63.340443</c:v>
                </c:pt>
                <c:pt idx="71">
                  <c:v>-61.726460000000003</c:v>
                </c:pt>
                <c:pt idx="72">
                  <c:v>-61.562373999999998</c:v>
                </c:pt>
                <c:pt idx="73">
                  <c:v>-61.116492999999998</c:v>
                </c:pt>
                <c:pt idx="74">
                  <c:v>-60.107081999999998</c:v>
                </c:pt>
                <c:pt idx="75">
                  <c:v>-58.518017</c:v>
                </c:pt>
                <c:pt idx="76">
                  <c:v>-57.664997</c:v>
                </c:pt>
                <c:pt idx="77">
                  <c:v>-57.309479000000003</c:v>
                </c:pt>
                <c:pt idx="78">
                  <c:v>-57.727862999999999</c:v>
                </c:pt>
                <c:pt idx="79">
                  <c:v>-59.342326999999997</c:v>
                </c:pt>
                <c:pt idx="80">
                  <c:v>-61.801929000000001</c:v>
                </c:pt>
                <c:pt idx="81">
                  <c:v>-64.467979</c:v>
                </c:pt>
                <c:pt idx="82">
                  <c:v>-67.284252000000009</c:v>
                </c:pt>
                <c:pt idx="83">
                  <c:v>-70.100341999999998</c:v>
                </c:pt>
                <c:pt idx="84">
                  <c:v>-70.640441999999993</c:v>
                </c:pt>
                <c:pt idx="85">
                  <c:v>-68.637118999999998</c:v>
                </c:pt>
                <c:pt idx="86">
                  <c:v>-66.228999999999999</c:v>
                </c:pt>
                <c:pt idx="87">
                  <c:v>-65.528808999999995</c:v>
                </c:pt>
                <c:pt idx="88">
                  <c:v>-66.549267</c:v>
                </c:pt>
                <c:pt idx="89">
                  <c:v>-67.431881000000004</c:v>
                </c:pt>
                <c:pt idx="90">
                  <c:v>-67.670783999999998</c:v>
                </c:pt>
                <c:pt idx="91">
                  <c:v>-66.552734000000001</c:v>
                </c:pt>
                <c:pt idx="92">
                  <c:v>-65.228950999999995</c:v>
                </c:pt>
                <c:pt idx="93">
                  <c:v>-63.492263999999999</c:v>
                </c:pt>
                <c:pt idx="94">
                  <c:v>-62.836677999999999</c:v>
                </c:pt>
                <c:pt idx="95">
                  <c:v>-61.584778</c:v>
                </c:pt>
                <c:pt idx="96">
                  <c:v>-61.174464999999998</c:v>
                </c:pt>
                <c:pt idx="97">
                  <c:v>-60.094166000000001</c:v>
                </c:pt>
                <c:pt idx="98">
                  <c:v>-59.573005999999999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-5.3702598000000004</c:v>
                </c:pt>
                <c:pt idx="1">
                  <c:v>-5.5645809000000002</c:v>
                </c:pt>
                <c:pt idx="2">
                  <c:v>-5.8314351999999996</c:v>
                </c:pt>
                <c:pt idx="3">
                  <c:v>-6.1453433000000004</c:v>
                </c:pt>
                <c:pt idx="4">
                  <c:v>-6.5542883999999999</c:v>
                </c:pt>
                <c:pt idx="5">
                  <c:v>-6.9427681000000003</c:v>
                </c:pt>
                <c:pt idx="6">
                  <c:v>-7.2833638000000001</c:v>
                </c:pt>
                <c:pt idx="7">
                  <c:v>-7.6982068999999997</c:v>
                </c:pt>
                <c:pt idx="8">
                  <c:v>-8.0484314000000001</c:v>
                </c:pt>
                <c:pt idx="9">
                  <c:v>-8.5491238000000003</c:v>
                </c:pt>
                <c:pt idx="10">
                  <c:v>-8.8294058</c:v>
                </c:pt>
                <c:pt idx="11">
                  <c:v>-9.3189106000000006</c:v>
                </c:pt>
                <c:pt idx="12">
                  <c:v>-9.5334977999999992</c:v>
                </c:pt>
                <c:pt idx="13">
                  <c:v>-9.9437551000000006</c:v>
                </c:pt>
                <c:pt idx="14">
                  <c:v>-10.133514999999999</c:v>
                </c:pt>
                <c:pt idx="15">
                  <c:v>-10.471192</c:v>
                </c:pt>
                <c:pt idx="16">
                  <c:v>-10.601343999999999</c:v>
                </c:pt>
                <c:pt idx="17">
                  <c:v>-10.815581999999999</c:v>
                </c:pt>
                <c:pt idx="18">
                  <c:v>-10.889821</c:v>
                </c:pt>
                <c:pt idx="19">
                  <c:v>-10.990746</c:v>
                </c:pt>
                <c:pt idx="20">
                  <c:v>-10.965978</c:v>
                </c:pt>
                <c:pt idx="21">
                  <c:v>-11.004111</c:v>
                </c:pt>
                <c:pt idx="22">
                  <c:v>-10.969979</c:v>
                </c:pt>
                <c:pt idx="23">
                  <c:v>-10.888507000000001</c:v>
                </c:pt>
                <c:pt idx="24">
                  <c:v>-10.746354</c:v>
                </c:pt>
                <c:pt idx="25">
                  <c:v>-10.508549</c:v>
                </c:pt>
                <c:pt idx="26">
                  <c:v>-10.313348</c:v>
                </c:pt>
                <c:pt idx="27">
                  <c:v>-9.9746094000000003</c:v>
                </c:pt>
                <c:pt idx="28">
                  <c:v>-9.8123856000000007</c:v>
                </c:pt>
                <c:pt idx="29">
                  <c:v>-9.5058021999999998</c:v>
                </c:pt>
                <c:pt idx="30">
                  <c:v>-9.5058755999999995</c:v>
                </c:pt>
                <c:pt idx="31">
                  <c:v>-9.2272815999999995</c:v>
                </c:pt>
                <c:pt idx="32">
                  <c:v>-9.304513</c:v>
                </c:pt>
                <c:pt idx="33">
                  <c:v>-9.1598548999999991</c:v>
                </c:pt>
                <c:pt idx="34">
                  <c:v>-9.1390990999999993</c:v>
                </c:pt>
                <c:pt idx="35">
                  <c:v>-8.9817342999999994</c:v>
                </c:pt>
                <c:pt idx="36">
                  <c:v>-8.9063368000000001</c:v>
                </c:pt>
                <c:pt idx="37">
                  <c:v>-8.7676228999999992</c:v>
                </c:pt>
                <c:pt idx="38">
                  <c:v>-8.6178112000000002</c:v>
                </c:pt>
                <c:pt idx="39">
                  <c:v>-8.5531749999999995</c:v>
                </c:pt>
                <c:pt idx="40">
                  <c:v>-8.4319038000000006</c:v>
                </c:pt>
                <c:pt idx="41">
                  <c:v>-8.5207347999999996</c:v>
                </c:pt>
                <c:pt idx="42">
                  <c:v>-8.4549198000000008</c:v>
                </c:pt>
                <c:pt idx="43">
                  <c:v>-8.5560331000000005</c:v>
                </c:pt>
                <c:pt idx="44">
                  <c:v>-8.5581788999999997</c:v>
                </c:pt>
                <c:pt idx="45">
                  <c:v>-8.7149029000000002</c:v>
                </c:pt>
                <c:pt idx="46">
                  <c:v>-8.6851901999999992</c:v>
                </c:pt>
                <c:pt idx="47">
                  <c:v>-8.8268527999999993</c:v>
                </c:pt>
                <c:pt idx="48">
                  <c:v>-8.8950720000000008</c:v>
                </c:pt>
                <c:pt idx="49">
                  <c:v>-9.0401229999999995</c:v>
                </c:pt>
                <c:pt idx="50">
                  <c:v>-9.1276655000000009</c:v>
                </c:pt>
                <c:pt idx="51">
                  <c:v>-9.2857151000000009</c:v>
                </c:pt>
                <c:pt idx="52">
                  <c:v>-9.4136676999999995</c:v>
                </c:pt>
                <c:pt idx="53">
                  <c:v>-9.5293302999999998</c:v>
                </c:pt>
                <c:pt idx="54">
                  <c:v>-9.6770773000000005</c:v>
                </c:pt>
                <c:pt idx="55">
                  <c:v>-9.8158206999999997</c:v>
                </c:pt>
                <c:pt idx="56">
                  <c:v>-9.9976683000000008</c:v>
                </c:pt>
                <c:pt idx="57">
                  <c:v>-10.226566999999999</c:v>
                </c:pt>
                <c:pt idx="58">
                  <c:v>-10.527267</c:v>
                </c:pt>
                <c:pt idx="59">
                  <c:v>-10.777782999999999</c:v>
                </c:pt>
                <c:pt idx="60">
                  <c:v>-11.088288</c:v>
                </c:pt>
                <c:pt idx="61">
                  <c:v>-11.464248</c:v>
                </c:pt>
                <c:pt idx="62">
                  <c:v>-11.836637</c:v>
                </c:pt>
                <c:pt idx="63">
                  <c:v>-12.205493000000001</c:v>
                </c:pt>
                <c:pt idx="64">
                  <c:v>-12.635603</c:v>
                </c:pt>
                <c:pt idx="65">
                  <c:v>-13.050658</c:v>
                </c:pt>
                <c:pt idx="66">
                  <c:v>-13.368382</c:v>
                </c:pt>
                <c:pt idx="67">
                  <c:v>-13.729257</c:v>
                </c:pt>
                <c:pt idx="68">
                  <c:v>-13.891214</c:v>
                </c:pt>
                <c:pt idx="69">
                  <c:v>-14.106472999999999</c:v>
                </c:pt>
                <c:pt idx="70">
                  <c:v>-14.281494</c:v>
                </c:pt>
                <c:pt idx="71">
                  <c:v>-14.524350999999999</c:v>
                </c:pt>
                <c:pt idx="72">
                  <c:v>-14.646324</c:v>
                </c:pt>
                <c:pt idx="73">
                  <c:v>-15.034537</c:v>
                </c:pt>
                <c:pt idx="74">
                  <c:v>-15.416746</c:v>
                </c:pt>
                <c:pt idx="75">
                  <c:v>-15.811066</c:v>
                </c:pt>
                <c:pt idx="76">
                  <c:v>-16.227952999999999</c:v>
                </c:pt>
                <c:pt idx="77">
                  <c:v>-16.713888000000001</c:v>
                </c:pt>
                <c:pt idx="78">
                  <c:v>-17.124839999999999</c:v>
                </c:pt>
                <c:pt idx="79">
                  <c:v>-17.515108000000001</c:v>
                </c:pt>
                <c:pt idx="80">
                  <c:v>-17.91873</c:v>
                </c:pt>
                <c:pt idx="81">
                  <c:v>-18.364951999999999</c:v>
                </c:pt>
                <c:pt idx="82">
                  <c:v>-18.917556999999999</c:v>
                </c:pt>
                <c:pt idx="83">
                  <c:v>-19.816139</c:v>
                </c:pt>
                <c:pt idx="84">
                  <c:v>-20.694838000000001</c:v>
                </c:pt>
                <c:pt idx="85">
                  <c:v>-22.189167000000001</c:v>
                </c:pt>
                <c:pt idx="86">
                  <c:v>-23.899265</c:v>
                </c:pt>
                <c:pt idx="87">
                  <c:v>-26.610308</c:v>
                </c:pt>
                <c:pt idx="88">
                  <c:v>-29.691465000000001</c:v>
                </c:pt>
                <c:pt idx="89">
                  <c:v>-32.889122</c:v>
                </c:pt>
                <c:pt idx="90">
                  <c:v>-34.316792</c:v>
                </c:pt>
                <c:pt idx="91">
                  <c:v>-34.986885000000001</c:v>
                </c:pt>
                <c:pt idx="92">
                  <c:v>-33.726005999999998</c:v>
                </c:pt>
                <c:pt idx="93">
                  <c:v>-31.410382999999999</c:v>
                </c:pt>
                <c:pt idx="94">
                  <c:v>-28.490860000000001</c:v>
                </c:pt>
                <c:pt idx="95">
                  <c:v>-26.429269999999999</c:v>
                </c:pt>
                <c:pt idx="96">
                  <c:v>-24.494371000000001</c:v>
                </c:pt>
                <c:pt idx="97">
                  <c:v>-23.162832000000002</c:v>
                </c:pt>
                <c:pt idx="98">
                  <c:v>-21.877378</c:v>
                </c:pt>
                <c:pt idx="99">
                  <c:v>-20.824691999999999</c:v>
                </c:pt>
                <c:pt idx="100">
                  <c:v>-19.914235999999999</c:v>
                </c:pt>
                <c:pt idx="101">
                  <c:v>-19.149075</c:v>
                </c:pt>
                <c:pt idx="102">
                  <c:v>-18.468869999999999</c:v>
                </c:pt>
                <c:pt idx="103">
                  <c:v>-17.921496999999999</c:v>
                </c:pt>
                <c:pt idx="104">
                  <c:v>-17.465161999999999</c:v>
                </c:pt>
                <c:pt idx="105">
                  <c:v>-17.055817000000001</c:v>
                </c:pt>
                <c:pt idx="106">
                  <c:v>-16.699234000000001</c:v>
                </c:pt>
                <c:pt idx="107">
                  <c:v>-16.391013999999998</c:v>
                </c:pt>
                <c:pt idx="108">
                  <c:v>-16.067474000000001</c:v>
                </c:pt>
                <c:pt idx="109">
                  <c:v>-15.751925999999999</c:v>
                </c:pt>
                <c:pt idx="110">
                  <c:v>-15.448992000000001</c:v>
                </c:pt>
                <c:pt idx="111">
                  <c:v>-15.178064000000001</c:v>
                </c:pt>
                <c:pt idx="112">
                  <c:v>-14.884283</c:v>
                </c:pt>
                <c:pt idx="113">
                  <c:v>-14.674587000000001</c:v>
                </c:pt>
                <c:pt idx="114">
                  <c:v>-14.519729</c:v>
                </c:pt>
                <c:pt idx="115">
                  <c:v>-14.386307</c:v>
                </c:pt>
                <c:pt idx="116">
                  <c:v>-14.247268</c:v>
                </c:pt>
                <c:pt idx="117">
                  <c:v>-14.141629</c:v>
                </c:pt>
                <c:pt idx="118">
                  <c:v>-14.052206999999999</c:v>
                </c:pt>
                <c:pt idx="119">
                  <c:v>-13.948035000000001</c:v>
                </c:pt>
                <c:pt idx="120">
                  <c:v>-13.83236</c:v>
                </c:pt>
                <c:pt idx="121">
                  <c:v>-13.727406</c:v>
                </c:pt>
                <c:pt idx="122">
                  <c:v>-13.605131999999999</c:v>
                </c:pt>
                <c:pt idx="123">
                  <c:v>-13.421512</c:v>
                </c:pt>
                <c:pt idx="124">
                  <c:v>-13.263396999999999</c:v>
                </c:pt>
                <c:pt idx="125">
                  <c:v>-13.058234000000001</c:v>
                </c:pt>
                <c:pt idx="126">
                  <c:v>-12.840002</c:v>
                </c:pt>
                <c:pt idx="127">
                  <c:v>-12.634624000000001</c:v>
                </c:pt>
                <c:pt idx="128">
                  <c:v>-12.468025000000001</c:v>
                </c:pt>
                <c:pt idx="129">
                  <c:v>-12.263614</c:v>
                </c:pt>
                <c:pt idx="130">
                  <c:v>-12.109005</c:v>
                </c:pt>
                <c:pt idx="131">
                  <c:v>-11.939959999999999</c:v>
                </c:pt>
                <c:pt idx="132">
                  <c:v>-11.784706</c:v>
                </c:pt>
                <c:pt idx="133">
                  <c:v>-11.608143</c:v>
                </c:pt>
                <c:pt idx="134">
                  <c:v>-11.415487000000001</c:v>
                </c:pt>
                <c:pt idx="135">
                  <c:v>-11.217722999999999</c:v>
                </c:pt>
                <c:pt idx="136">
                  <c:v>-11.044276</c:v>
                </c:pt>
                <c:pt idx="137">
                  <c:v>-10.882146000000001</c:v>
                </c:pt>
                <c:pt idx="138">
                  <c:v>-10.709662</c:v>
                </c:pt>
                <c:pt idx="139">
                  <c:v>-10.586748</c:v>
                </c:pt>
                <c:pt idx="140">
                  <c:v>-10.474408</c:v>
                </c:pt>
                <c:pt idx="141">
                  <c:v>-10.375109999999999</c:v>
                </c:pt>
                <c:pt idx="142">
                  <c:v>-10.262562000000001</c:v>
                </c:pt>
                <c:pt idx="143">
                  <c:v>-10.183274000000001</c:v>
                </c:pt>
                <c:pt idx="144">
                  <c:v>-10.138878999999999</c:v>
                </c:pt>
                <c:pt idx="145">
                  <c:v>-10.099074</c:v>
                </c:pt>
                <c:pt idx="146">
                  <c:v>-10.088514</c:v>
                </c:pt>
                <c:pt idx="147">
                  <c:v>-10.100505999999999</c:v>
                </c:pt>
                <c:pt idx="148">
                  <c:v>-10.151804</c:v>
                </c:pt>
                <c:pt idx="149">
                  <c:v>-10.168213</c:v>
                </c:pt>
                <c:pt idx="150">
                  <c:v>-10.226801</c:v>
                </c:pt>
                <c:pt idx="151">
                  <c:v>-10.289342</c:v>
                </c:pt>
                <c:pt idx="152">
                  <c:v>-10.361948</c:v>
                </c:pt>
                <c:pt idx="153">
                  <c:v>-10.411667</c:v>
                </c:pt>
                <c:pt idx="154">
                  <c:v>-10.473019000000001</c:v>
                </c:pt>
                <c:pt idx="155">
                  <c:v>-10.531139</c:v>
                </c:pt>
                <c:pt idx="156">
                  <c:v>-10.531758999999999</c:v>
                </c:pt>
                <c:pt idx="157">
                  <c:v>-10.534207</c:v>
                </c:pt>
                <c:pt idx="158">
                  <c:v>-10.537476</c:v>
                </c:pt>
                <c:pt idx="159">
                  <c:v>-10.515776000000001</c:v>
                </c:pt>
                <c:pt idx="160">
                  <c:v>-10.464504</c:v>
                </c:pt>
                <c:pt idx="161">
                  <c:v>-10.457894</c:v>
                </c:pt>
                <c:pt idx="162">
                  <c:v>-10.448043999999999</c:v>
                </c:pt>
                <c:pt idx="163">
                  <c:v>-10.426838999999999</c:v>
                </c:pt>
                <c:pt idx="164">
                  <c:v>-10.440505999999999</c:v>
                </c:pt>
                <c:pt idx="165">
                  <c:v>-10.456731</c:v>
                </c:pt>
                <c:pt idx="166">
                  <c:v>-10.46327</c:v>
                </c:pt>
                <c:pt idx="167">
                  <c:v>-10.406515000000001</c:v>
                </c:pt>
                <c:pt idx="168">
                  <c:v>-10.366783</c:v>
                </c:pt>
                <c:pt idx="169">
                  <c:v>-10.293117000000001</c:v>
                </c:pt>
                <c:pt idx="170">
                  <c:v>-10.208523</c:v>
                </c:pt>
                <c:pt idx="171">
                  <c:v>-10.088050000000001</c:v>
                </c:pt>
                <c:pt idx="172">
                  <c:v>-10.012318</c:v>
                </c:pt>
                <c:pt idx="173">
                  <c:v>-9.9059963</c:v>
                </c:pt>
                <c:pt idx="174">
                  <c:v>-9.7941445999999992</c:v>
                </c:pt>
                <c:pt idx="175">
                  <c:v>-9.6685885999999996</c:v>
                </c:pt>
                <c:pt idx="176">
                  <c:v>-9.5641584000000002</c:v>
                </c:pt>
                <c:pt idx="177">
                  <c:v>-9.4305152999999997</c:v>
                </c:pt>
                <c:pt idx="178">
                  <c:v>-9.2952756999999995</c:v>
                </c:pt>
                <c:pt idx="179">
                  <c:v>-9.1586684999999992</c:v>
                </c:pt>
                <c:pt idx="180">
                  <c:v>-9.0163478999999995</c:v>
                </c:pt>
                <c:pt idx="181">
                  <c:v>-8.8520822999999993</c:v>
                </c:pt>
                <c:pt idx="182">
                  <c:v>-8.7113647000000007</c:v>
                </c:pt>
                <c:pt idx="183">
                  <c:v>-8.5811329000000001</c:v>
                </c:pt>
                <c:pt idx="184">
                  <c:v>-8.4317284000000008</c:v>
                </c:pt>
                <c:pt idx="185">
                  <c:v>-8.2708396999999998</c:v>
                </c:pt>
                <c:pt idx="186">
                  <c:v>-8.1437054</c:v>
                </c:pt>
                <c:pt idx="187">
                  <c:v>-7.9912114000000001</c:v>
                </c:pt>
                <c:pt idx="188">
                  <c:v>-7.8310598999999996</c:v>
                </c:pt>
                <c:pt idx="189">
                  <c:v>-7.6788220000000003</c:v>
                </c:pt>
                <c:pt idx="190">
                  <c:v>-7.5636162999999996</c:v>
                </c:pt>
                <c:pt idx="191">
                  <c:v>-7.4153690000000001</c:v>
                </c:pt>
                <c:pt idx="192">
                  <c:v>-7.2865504999999997</c:v>
                </c:pt>
                <c:pt idx="193">
                  <c:v>-7.1579126999999998</c:v>
                </c:pt>
                <c:pt idx="194">
                  <c:v>-7.0557976</c:v>
                </c:pt>
                <c:pt idx="195">
                  <c:v>-6.9307670999999997</c:v>
                </c:pt>
                <c:pt idx="196">
                  <c:v>-6.8420953999999998</c:v>
                </c:pt>
                <c:pt idx="197">
                  <c:v>-6.7536478000000004</c:v>
                </c:pt>
                <c:pt idx="198">
                  <c:v>-6.7175231000000002</c:v>
                </c:pt>
                <c:pt idx="199">
                  <c:v>-6.6939510999999996</c:v>
                </c:pt>
                <c:pt idx="200">
                  <c:v>-6.7092074999999998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-4.1139258999999999</c:v>
                </c:pt>
                <c:pt idx="1">
                  <c:v>-4.2442551000000002</c:v>
                </c:pt>
                <c:pt idx="2">
                  <c:v>-4.4259548000000004</c:v>
                </c:pt>
                <c:pt idx="3">
                  <c:v>-4.6371117000000002</c:v>
                </c:pt>
                <c:pt idx="4">
                  <c:v>-4.9201264</c:v>
                </c:pt>
                <c:pt idx="5">
                  <c:v>-5.1790222999999997</c:v>
                </c:pt>
                <c:pt idx="6">
                  <c:v>-5.4372368</c:v>
                </c:pt>
                <c:pt idx="7">
                  <c:v>-5.7344489000000003</c:v>
                </c:pt>
                <c:pt idx="8">
                  <c:v>-6.0237131000000002</c:v>
                </c:pt>
                <c:pt idx="9">
                  <c:v>-6.4093809000000004</c:v>
                </c:pt>
                <c:pt idx="10">
                  <c:v>-6.6961994000000002</c:v>
                </c:pt>
                <c:pt idx="11">
                  <c:v>-7.1253146999999997</c:v>
                </c:pt>
                <c:pt idx="12">
                  <c:v>-7.4271954999999998</c:v>
                </c:pt>
                <c:pt idx="13">
                  <c:v>-7.8879399000000001</c:v>
                </c:pt>
                <c:pt idx="14">
                  <c:v>-8.259881</c:v>
                </c:pt>
                <c:pt idx="15">
                  <c:v>-8.7634858999999992</c:v>
                </c:pt>
                <c:pt idx="16">
                  <c:v>-9.1412239</c:v>
                </c:pt>
                <c:pt idx="17">
                  <c:v>-9.6336087999999993</c:v>
                </c:pt>
                <c:pt idx="18">
                  <c:v>-10.028544</c:v>
                </c:pt>
                <c:pt idx="19">
                  <c:v>-10.492956</c:v>
                </c:pt>
                <c:pt idx="20">
                  <c:v>-10.781857</c:v>
                </c:pt>
                <c:pt idx="21">
                  <c:v>-11.171991999999999</c:v>
                </c:pt>
                <c:pt idx="22">
                  <c:v>-11.527678999999999</c:v>
                </c:pt>
                <c:pt idx="23">
                  <c:v>-11.832722</c:v>
                </c:pt>
                <c:pt idx="24">
                  <c:v>-12.028608999999999</c:v>
                </c:pt>
                <c:pt idx="25">
                  <c:v>-12.193727000000001</c:v>
                </c:pt>
                <c:pt idx="26">
                  <c:v>-12.394595000000001</c:v>
                </c:pt>
                <c:pt idx="27">
                  <c:v>-12.347841000000001</c:v>
                </c:pt>
                <c:pt idx="28">
                  <c:v>-12.501426</c:v>
                </c:pt>
                <c:pt idx="29">
                  <c:v>-12.445027</c:v>
                </c:pt>
                <c:pt idx="30">
                  <c:v>-12.6782</c:v>
                </c:pt>
                <c:pt idx="31">
                  <c:v>-12.505762000000001</c:v>
                </c:pt>
                <c:pt idx="32">
                  <c:v>-12.638533000000001</c:v>
                </c:pt>
                <c:pt idx="33">
                  <c:v>-12.441997000000001</c:v>
                </c:pt>
                <c:pt idx="34">
                  <c:v>-12.324094000000001</c:v>
                </c:pt>
                <c:pt idx="35">
                  <c:v>-11.975014</c:v>
                </c:pt>
                <c:pt idx="36">
                  <c:v>-11.748889</c:v>
                </c:pt>
                <c:pt idx="37">
                  <c:v>-11.427771</c:v>
                </c:pt>
                <c:pt idx="38">
                  <c:v>-11.073838</c:v>
                </c:pt>
                <c:pt idx="39">
                  <c:v>-10.862404</c:v>
                </c:pt>
                <c:pt idx="40">
                  <c:v>-10.558923</c:v>
                </c:pt>
                <c:pt idx="41">
                  <c:v>-10.506468999999999</c:v>
                </c:pt>
                <c:pt idx="42">
                  <c:v>-10.245388999999999</c:v>
                </c:pt>
                <c:pt idx="43">
                  <c:v>-10.23507</c:v>
                </c:pt>
                <c:pt idx="44">
                  <c:v>-10.074628000000001</c:v>
                </c:pt>
                <c:pt idx="45">
                  <c:v>-10.144145</c:v>
                </c:pt>
                <c:pt idx="46">
                  <c:v>-9.9587336000000004</c:v>
                </c:pt>
                <c:pt idx="47">
                  <c:v>-10.004552</c:v>
                </c:pt>
                <c:pt idx="48">
                  <c:v>-9.9380541000000004</c:v>
                </c:pt>
                <c:pt idx="49">
                  <c:v>-9.9748812000000004</c:v>
                </c:pt>
                <c:pt idx="50">
                  <c:v>-9.9157848000000008</c:v>
                </c:pt>
                <c:pt idx="51">
                  <c:v>-9.9513110999999999</c:v>
                </c:pt>
                <c:pt idx="52">
                  <c:v>-9.9486398999999999</c:v>
                </c:pt>
                <c:pt idx="53">
                  <c:v>-9.9214038999999996</c:v>
                </c:pt>
                <c:pt idx="54">
                  <c:v>-9.9245690999999994</c:v>
                </c:pt>
                <c:pt idx="55">
                  <c:v>-9.8946743000000001</c:v>
                </c:pt>
                <c:pt idx="56">
                  <c:v>-9.8560095000000008</c:v>
                </c:pt>
                <c:pt idx="57">
                  <c:v>-9.8503036000000002</c:v>
                </c:pt>
                <c:pt idx="58">
                  <c:v>-9.8595839000000005</c:v>
                </c:pt>
                <c:pt idx="59">
                  <c:v>-9.8378362999999993</c:v>
                </c:pt>
                <c:pt idx="60">
                  <c:v>-9.8458672000000007</c:v>
                </c:pt>
                <c:pt idx="61">
                  <c:v>-9.9453554000000004</c:v>
                </c:pt>
                <c:pt idx="62">
                  <c:v>-9.9779034000000006</c:v>
                </c:pt>
                <c:pt idx="63">
                  <c:v>-10.078783</c:v>
                </c:pt>
                <c:pt idx="64">
                  <c:v>-10.198801</c:v>
                </c:pt>
                <c:pt idx="65">
                  <c:v>-10.323409</c:v>
                </c:pt>
                <c:pt idx="66">
                  <c:v>-10.375021</c:v>
                </c:pt>
                <c:pt idx="67">
                  <c:v>-10.543494000000001</c:v>
                </c:pt>
                <c:pt idx="68">
                  <c:v>-10.589314999999999</c:v>
                </c:pt>
                <c:pt idx="69">
                  <c:v>-10.706223</c:v>
                </c:pt>
                <c:pt idx="70">
                  <c:v>-10.893468</c:v>
                </c:pt>
                <c:pt idx="71">
                  <c:v>-11.195776</c:v>
                </c:pt>
                <c:pt idx="72">
                  <c:v>-11.480461999999999</c:v>
                </c:pt>
                <c:pt idx="73">
                  <c:v>-11.980252999999999</c:v>
                </c:pt>
                <c:pt idx="74">
                  <c:v>-12.539804</c:v>
                </c:pt>
                <c:pt idx="75">
                  <c:v>-13.093521000000001</c:v>
                </c:pt>
                <c:pt idx="76">
                  <c:v>-13.632633</c:v>
                </c:pt>
                <c:pt idx="77">
                  <c:v>-14.159962</c:v>
                </c:pt>
                <c:pt idx="78">
                  <c:v>-14.60684</c:v>
                </c:pt>
                <c:pt idx="79">
                  <c:v>-14.999502</c:v>
                </c:pt>
                <c:pt idx="80">
                  <c:v>-15.294006</c:v>
                </c:pt>
                <c:pt idx="81">
                  <c:v>-15.526464000000001</c:v>
                </c:pt>
                <c:pt idx="82">
                  <c:v>-15.776216</c:v>
                </c:pt>
                <c:pt idx="83">
                  <c:v>-16.102952999999999</c:v>
                </c:pt>
                <c:pt idx="84">
                  <c:v>-16.289553000000002</c:v>
                </c:pt>
                <c:pt idx="85">
                  <c:v>-16.717468</c:v>
                </c:pt>
                <c:pt idx="86">
                  <c:v>-17.166269</c:v>
                </c:pt>
                <c:pt idx="87">
                  <c:v>-17.841332999999999</c:v>
                </c:pt>
                <c:pt idx="88">
                  <c:v>-18.409782</c:v>
                </c:pt>
                <c:pt idx="89">
                  <c:v>-19.174403999999999</c:v>
                </c:pt>
                <c:pt idx="90">
                  <c:v>-20.053975999999999</c:v>
                </c:pt>
                <c:pt idx="91">
                  <c:v>-20.962247999999999</c:v>
                </c:pt>
                <c:pt idx="92">
                  <c:v>-22.151588</c:v>
                </c:pt>
                <c:pt idx="93">
                  <c:v>-23.438358000000001</c:v>
                </c:pt>
                <c:pt idx="94">
                  <c:v>-25.169407</c:v>
                </c:pt>
                <c:pt idx="95">
                  <c:v>-26.754681000000001</c:v>
                </c:pt>
                <c:pt idx="96">
                  <c:v>-28.723658</c:v>
                </c:pt>
                <c:pt idx="97">
                  <c:v>-30.342009000000001</c:v>
                </c:pt>
                <c:pt idx="98">
                  <c:v>-31.598231999999999</c:v>
                </c:pt>
                <c:pt idx="99">
                  <c:v>-31.568974000000001</c:v>
                </c:pt>
                <c:pt idx="100">
                  <c:v>-30.979094</c:v>
                </c:pt>
                <c:pt idx="101">
                  <c:v>-29.542384999999999</c:v>
                </c:pt>
                <c:pt idx="102">
                  <c:v>-27.603795999999999</c:v>
                </c:pt>
                <c:pt idx="103">
                  <c:v>-25.614691000000001</c:v>
                </c:pt>
                <c:pt idx="104">
                  <c:v>-24.065570999999998</c:v>
                </c:pt>
                <c:pt idx="105">
                  <c:v>-22.734870999999998</c:v>
                </c:pt>
                <c:pt idx="106">
                  <c:v>-21.649334</c:v>
                </c:pt>
                <c:pt idx="107">
                  <c:v>-20.750729</c:v>
                </c:pt>
                <c:pt idx="108">
                  <c:v>-19.895019999999999</c:v>
                </c:pt>
                <c:pt idx="109">
                  <c:v>-19.130566000000002</c:v>
                </c:pt>
                <c:pt idx="110">
                  <c:v>-18.423739999999999</c:v>
                </c:pt>
                <c:pt idx="111">
                  <c:v>-17.732887000000002</c:v>
                </c:pt>
                <c:pt idx="112">
                  <c:v>-16.966775999999999</c:v>
                </c:pt>
                <c:pt idx="113">
                  <c:v>-16.347874000000001</c:v>
                </c:pt>
                <c:pt idx="114">
                  <c:v>-15.789263</c:v>
                </c:pt>
                <c:pt idx="115">
                  <c:v>-15.240007</c:v>
                </c:pt>
                <c:pt idx="116">
                  <c:v>-14.705154</c:v>
                </c:pt>
                <c:pt idx="117">
                  <c:v>-14.265988999999999</c:v>
                </c:pt>
                <c:pt idx="118">
                  <c:v>-13.846920000000001</c:v>
                </c:pt>
                <c:pt idx="119">
                  <c:v>-13.444304000000001</c:v>
                </c:pt>
                <c:pt idx="120">
                  <c:v>-13.052997</c:v>
                </c:pt>
                <c:pt idx="121">
                  <c:v>-12.723798</c:v>
                </c:pt>
                <c:pt idx="122">
                  <c:v>-12.411543</c:v>
                </c:pt>
                <c:pt idx="123">
                  <c:v>-12.085977</c:v>
                </c:pt>
                <c:pt idx="124">
                  <c:v>-11.849777</c:v>
                </c:pt>
                <c:pt idx="125">
                  <c:v>-11.629773999999999</c:v>
                </c:pt>
                <c:pt idx="126">
                  <c:v>-11.427412</c:v>
                </c:pt>
                <c:pt idx="127">
                  <c:v>-11.281174999999999</c:v>
                </c:pt>
                <c:pt idx="128">
                  <c:v>-11.213846999999999</c:v>
                </c:pt>
                <c:pt idx="129">
                  <c:v>-11.131385999999999</c:v>
                </c:pt>
                <c:pt idx="130">
                  <c:v>-11.125904999999999</c:v>
                </c:pt>
                <c:pt idx="131">
                  <c:v>-11.122432999999999</c:v>
                </c:pt>
                <c:pt idx="132">
                  <c:v>-11.121817999999999</c:v>
                </c:pt>
                <c:pt idx="133">
                  <c:v>-11.084061999999999</c:v>
                </c:pt>
                <c:pt idx="134">
                  <c:v>-11.017110000000001</c:v>
                </c:pt>
                <c:pt idx="135">
                  <c:v>-10.924365</c:v>
                </c:pt>
                <c:pt idx="136">
                  <c:v>-10.81034</c:v>
                </c:pt>
                <c:pt idx="137">
                  <c:v>-10.672029</c:v>
                </c:pt>
                <c:pt idx="138">
                  <c:v>-10.491016</c:v>
                </c:pt>
                <c:pt idx="139">
                  <c:v>-10.298776</c:v>
                </c:pt>
                <c:pt idx="140">
                  <c:v>-10.074282999999999</c:v>
                </c:pt>
                <c:pt idx="141">
                  <c:v>-9.8274336000000009</c:v>
                </c:pt>
                <c:pt idx="142">
                  <c:v>-9.5743237000000008</c:v>
                </c:pt>
                <c:pt idx="143">
                  <c:v>-9.3453845999999992</c:v>
                </c:pt>
                <c:pt idx="144">
                  <c:v>-9.1647128999999996</c:v>
                </c:pt>
                <c:pt idx="145">
                  <c:v>-9.0010691000000005</c:v>
                </c:pt>
                <c:pt idx="146">
                  <c:v>-8.8955850999999999</c:v>
                </c:pt>
                <c:pt idx="147">
                  <c:v>-8.8126402000000006</c:v>
                </c:pt>
                <c:pt idx="148">
                  <c:v>-8.7833203999999991</c:v>
                </c:pt>
                <c:pt idx="149">
                  <c:v>-8.7323941999999999</c:v>
                </c:pt>
                <c:pt idx="150">
                  <c:v>-8.7279529999999994</c:v>
                </c:pt>
                <c:pt idx="151">
                  <c:v>-8.7335978000000001</c:v>
                </c:pt>
                <c:pt idx="152">
                  <c:v>-8.7635860000000001</c:v>
                </c:pt>
                <c:pt idx="153">
                  <c:v>-8.7846765999999992</c:v>
                </c:pt>
                <c:pt idx="154">
                  <c:v>-8.8316096999999996</c:v>
                </c:pt>
                <c:pt idx="155">
                  <c:v>-8.8923158999999998</c:v>
                </c:pt>
                <c:pt idx="156">
                  <c:v>-8.9186954000000007</c:v>
                </c:pt>
                <c:pt idx="157">
                  <c:v>-8.9584569999999992</c:v>
                </c:pt>
                <c:pt idx="158">
                  <c:v>-9.0003118999999998</c:v>
                </c:pt>
                <c:pt idx="159">
                  <c:v>-9.0127439000000003</c:v>
                </c:pt>
                <c:pt idx="160">
                  <c:v>-9.0131674000000004</c:v>
                </c:pt>
                <c:pt idx="161">
                  <c:v>-9.0528107000000002</c:v>
                </c:pt>
                <c:pt idx="162">
                  <c:v>-9.0838193999999994</c:v>
                </c:pt>
                <c:pt idx="163">
                  <c:v>-9.0921230000000008</c:v>
                </c:pt>
                <c:pt idx="164">
                  <c:v>-9.1591500999999997</c:v>
                </c:pt>
                <c:pt idx="165">
                  <c:v>-9.2294397000000004</c:v>
                </c:pt>
                <c:pt idx="166">
                  <c:v>-9.3007793000000003</c:v>
                </c:pt>
                <c:pt idx="167">
                  <c:v>-9.3297129000000005</c:v>
                </c:pt>
                <c:pt idx="168">
                  <c:v>-9.4074802000000002</c:v>
                </c:pt>
                <c:pt idx="169">
                  <c:v>-9.4453773000000005</c:v>
                </c:pt>
                <c:pt idx="170">
                  <c:v>-9.4632539999999992</c:v>
                </c:pt>
                <c:pt idx="171">
                  <c:v>-9.4531869999999998</c:v>
                </c:pt>
                <c:pt idx="172">
                  <c:v>-9.4962034000000006</c:v>
                </c:pt>
                <c:pt idx="173">
                  <c:v>-9.5053663000000004</c:v>
                </c:pt>
                <c:pt idx="174">
                  <c:v>-9.5171547000000007</c:v>
                </c:pt>
                <c:pt idx="175">
                  <c:v>-9.5247382999999992</c:v>
                </c:pt>
                <c:pt idx="176">
                  <c:v>-9.5507507</c:v>
                </c:pt>
                <c:pt idx="177">
                  <c:v>-9.5416697999999993</c:v>
                </c:pt>
                <c:pt idx="178">
                  <c:v>-9.5365429000000006</c:v>
                </c:pt>
                <c:pt idx="179">
                  <c:v>-9.5250462999999996</c:v>
                </c:pt>
                <c:pt idx="180">
                  <c:v>-9.5034475</c:v>
                </c:pt>
                <c:pt idx="181">
                  <c:v>-9.4555111000000007</c:v>
                </c:pt>
                <c:pt idx="182">
                  <c:v>-9.4340916000000004</c:v>
                </c:pt>
                <c:pt idx="183">
                  <c:v>-9.4045897000000007</c:v>
                </c:pt>
                <c:pt idx="184">
                  <c:v>-9.3440999999999992</c:v>
                </c:pt>
                <c:pt idx="185">
                  <c:v>-9.2552538000000002</c:v>
                </c:pt>
                <c:pt idx="186">
                  <c:v>-9.1959666999999996</c:v>
                </c:pt>
                <c:pt idx="187">
                  <c:v>-9.0879621999999998</c:v>
                </c:pt>
                <c:pt idx="188">
                  <c:v>-8.9624375999999994</c:v>
                </c:pt>
                <c:pt idx="189">
                  <c:v>-8.8389892999999997</c:v>
                </c:pt>
                <c:pt idx="190">
                  <c:v>-8.7512559999999997</c:v>
                </c:pt>
                <c:pt idx="191">
                  <c:v>-8.6142578000000007</c:v>
                </c:pt>
                <c:pt idx="192">
                  <c:v>-8.4958486999999998</c:v>
                </c:pt>
                <c:pt idx="193">
                  <c:v>-8.3680781999999994</c:v>
                </c:pt>
                <c:pt idx="194">
                  <c:v>-8.2632274999999993</c:v>
                </c:pt>
                <c:pt idx="195">
                  <c:v>-8.1221885999999994</c:v>
                </c:pt>
                <c:pt idx="196">
                  <c:v>-8.0134678000000008</c:v>
                </c:pt>
                <c:pt idx="197">
                  <c:v>-7.8969659999999999</c:v>
                </c:pt>
                <c:pt idx="198">
                  <c:v>-7.8341469999999997</c:v>
                </c:pt>
                <c:pt idx="199">
                  <c:v>-7.7834797</c:v>
                </c:pt>
                <c:pt idx="200">
                  <c:v>-7.7845620999999996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1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78119779971933"/>
          <c:y val="0.11959645669291341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859125855389048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-2.1259226999999998</c:v>
                </c:pt>
                <c:pt idx="1">
                  <c:v>-2.2289951000000001</c:v>
                </c:pt>
                <c:pt idx="2">
                  <c:v>-2.3877467999999999</c:v>
                </c:pt>
                <c:pt idx="3">
                  <c:v>-2.4678566000000002</c:v>
                </c:pt>
                <c:pt idx="4">
                  <c:v>-2.554986</c:v>
                </c:pt>
                <c:pt idx="5">
                  <c:v>-2.6158285000000001</c:v>
                </c:pt>
                <c:pt idx="6">
                  <c:v>-2.6839116000000001</c:v>
                </c:pt>
                <c:pt idx="7">
                  <c:v>-2.750772</c:v>
                </c:pt>
                <c:pt idx="8">
                  <c:v>-2.8118023999999999</c:v>
                </c:pt>
                <c:pt idx="9">
                  <c:v>-2.8695583</c:v>
                </c:pt>
                <c:pt idx="10">
                  <c:v>-2.9336077999999999</c:v>
                </c:pt>
                <c:pt idx="11">
                  <c:v>-2.9842279</c:v>
                </c:pt>
                <c:pt idx="12">
                  <c:v>-3.0499917999999999</c:v>
                </c:pt>
                <c:pt idx="13">
                  <c:v>-3.0952538999999999</c:v>
                </c:pt>
                <c:pt idx="14">
                  <c:v>-3.164587</c:v>
                </c:pt>
                <c:pt idx="15">
                  <c:v>-3.2084087999999999</c:v>
                </c:pt>
                <c:pt idx="16">
                  <c:v>-3.3114254000000001</c:v>
                </c:pt>
                <c:pt idx="17">
                  <c:v>-3.4061026999999999</c:v>
                </c:pt>
                <c:pt idx="18">
                  <c:v>-3.5755115000000002</c:v>
                </c:pt>
                <c:pt idx="19">
                  <c:v>-3.7428469999999998</c:v>
                </c:pt>
                <c:pt idx="20">
                  <c:v>-3.9749707999999999</c:v>
                </c:pt>
                <c:pt idx="21">
                  <c:v>-4.2133082999999996</c:v>
                </c:pt>
                <c:pt idx="22">
                  <c:v>-4.5691018000000003</c:v>
                </c:pt>
                <c:pt idx="23">
                  <c:v>-4.9609370000000004</c:v>
                </c:pt>
                <c:pt idx="24">
                  <c:v>-5.4077004999999998</c:v>
                </c:pt>
                <c:pt idx="25">
                  <c:v>-5.8451032999999999</c:v>
                </c:pt>
                <c:pt idx="26">
                  <c:v>-6.2457047000000001</c:v>
                </c:pt>
                <c:pt idx="27">
                  <c:v>-6.7315649999999998</c:v>
                </c:pt>
                <c:pt idx="28">
                  <c:v>-7.1542028999999996</c:v>
                </c:pt>
                <c:pt idx="29">
                  <c:v>-7.6336025999999997</c:v>
                </c:pt>
                <c:pt idx="30">
                  <c:v>-8.0871811000000005</c:v>
                </c:pt>
                <c:pt idx="31">
                  <c:v>-8.5750933000000007</c:v>
                </c:pt>
                <c:pt idx="32">
                  <c:v>-9.1296616000000004</c:v>
                </c:pt>
                <c:pt idx="33">
                  <c:v>-9.5817089000000006</c:v>
                </c:pt>
                <c:pt idx="34">
                  <c:v>-9.9613571000000007</c:v>
                </c:pt>
                <c:pt idx="35">
                  <c:v>-10.255122</c:v>
                </c:pt>
                <c:pt idx="36">
                  <c:v>-10.546234999999999</c:v>
                </c:pt>
                <c:pt idx="37">
                  <c:v>-10.753631</c:v>
                </c:pt>
                <c:pt idx="38">
                  <c:v>-10.975885999999999</c:v>
                </c:pt>
                <c:pt idx="39">
                  <c:v>-10.996347999999999</c:v>
                </c:pt>
                <c:pt idx="40">
                  <c:v>-11.032432999999999</c:v>
                </c:pt>
                <c:pt idx="41">
                  <c:v>-10.885548</c:v>
                </c:pt>
                <c:pt idx="42">
                  <c:v>-10.743656</c:v>
                </c:pt>
                <c:pt idx="43">
                  <c:v>-10.546815</c:v>
                </c:pt>
                <c:pt idx="44">
                  <c:v>-10.350536999999999</c:v>
                </c:pt>
                <c:pt idx="45">
                  <c:v>-10.122964</c:v>
                </c:pt>
                <c:pt idx="46">
                  <c:v>-9.8363142000000003</c:v>
                </c:pt>
                <c:pt idx="47">
                  <c:v>-9.6127185999999991</c:v>
                </c:pt>
                <c:pt idx="48">
                  <c:v>-9.3521432999999998</c:v>
                </c:pt>
                <c:pt idx="49">
                  <c:v>-9.3682193999999992</c:v>
                </c:pt>
                <c:pt idx="50">
                  <c:v>-9.1965570000000003</c:v>
                </c:pt>
                <c:pt idx="51">
                  <c:v>-9.0945424999999993</c:v>
                </c:pt>
                <c:pt idx="52">
                  <c:v>-8.7507467000000005</c:v>
                </c:pt>
                <c:pt idx="53">
                  <c:v>-8.6355266999999998</c:v>
                </c:pt>
                <c:pt idx="54">
                  <c:v>-8.5480851999999992</c:v>
                </c:pt>
                <c:pt idx="55">
                  <c:v>-8.4551306000000004</c:v>
                </c:pt>
                <c:pt idx="56">
                  <c:v>-8.1540146</c:v>
                </c:pt>
                <c:pt idx="57">
                  <c:v>-8.0285072</c:v>
                </c:pt>
                <c:pt idx="58">
                  <c:v>-7.9947337999999997</c:v>
                </c:pt>
                <c:pt idx="59">
                  <c:v>-8.0305719</c:v>
                </c:pt>
                <c:pt idx="60">
                  <c:v>-7.8968892000000004</c:v>
                </c:pt>
                <c:pt idx="61">
                  <c:v>-7.8520126000000001</c:v>
                </c:pt>
                <c:pt idx="62">
                  <c:v>-7.7700681999999999</c:v>
                </c:pt>
                <c:pt idx="63">
                  <c:v>-7.8133100999999998</c:v>
                </c:pt>
                <c:pt idx="64">
                  <c:v>-7.7422203999999999</c:v>
                </c:pt>
                <c:pt idx="65">
                  <c:v>-7.6574296999999998</c:v>
                </c:pt>
                <c:pt idx="66">
                  <c:v>-7.6929664999999998</c:v>
                </c:pt>
                <c:pt idx="67">
                  <c:v>-7.7202381999999998</c:v>
                </c:pt>
                <c:pt idx="68">
                  <c:v>-7.8179392999999999</c:v>
                </c:pt>
                <c:pt idx="69">
                  <c:v>-7.8034872999999996</c:v>
                </c:pt>
                <c:pt idx="70">
                  <c:v>-7.9065928000000003</c:v>
                </c:pt>
                <c:pt idx="71">
                  <c:v>-7.8960705000000004</c:v>
                </c:pt>
                <c:pt idx="72">
                  <c:v>-7.9345469</c:v>
                </c:pt>
                <c:pt idx="73">
                  <c:v>-8.0812930999999999</c:v>
                </c:pt>
                <c:pt idx="74">
                  <c:v>-8.2673321000000008</c:v>
                </c:pt>
                <c:pt idx="75">
                  <c:v>-8.4949255000000008</c:v>
                </c:pt>
                <c:pt idx="76">
                  <c:v>-8.5781775000000007</c:v>
                </c:pt>
                <c:pt idx="77">
                  <c:v>-8.8420944000000006</c:v>
                </c:pt>
                <c:pt idx="78">
                  <c:v>-8.9754543000000009</c:v>
                </c:pt>
                <c:pt idx="79">
                  <c:v>-9.1768484000000008</c:v>
                </c:pt>
                <c:pt idx="80">
                  <c:v>-9.2898511999999993</c:v>
                </c:pt>
                <c:pt idx="81">
                  <c:v>-9.5639429000000007</c:v>
                </c:pt>
                <c:pt idx="82">
                  <c:v>-9.7696667000000001</c:v>
                </c:pt>
                <c:pt idx="83">
                  <c:v>-10.120853</c:v>
                </c:pt>
                <c:pt idx="84">
                  <c:v>-10.223589</c:v>
                </c:pt>
                <c:pt idx="85">
                  <c:v>-10.435661</c:v>
                </c:pt>
                <c:pt idx="86">
                  <c:v>-10.474455000000001</c:v>
                </c:pt>
                <c:pt idx="87">
                  <c:v>-10.825588</c:v>
                </c:pt>
                <c:pt idx="88">
                  <c:v>-11.042846000000001</c:v>
                </c:pt>
                <c:pt idx="89">
                  <c:v>-11.532904</c:v>
                </c:pt>
                <c:pt idx="90">
                  <c:v>-11.932003999999999</c:v>
                </c:pt>
                <c:pt idx="91">
                  <c:v>-12.434314000000001</c:v>
                </c:pt>
                <c:pt idx="92">
                  <c:v>-12.970024</c:v>
                </c:pt>
                <c:pt idx="93">
                  <c:v>-13.641911</c:v>
                </c:pt>
                <c:pt idx="94">
                  <c:v>-14.242996</c:v>
                </c:pt>
                <c:pt idx="95">
                  <c:v>-14.757828999999999</c:v>
                </c:pt>
                <c:pt idx="96">
                  <c:v>-15.225021</c:v>
                </c:pt>
                <c:pt idx="97">
                  <c:v>-15.852845</c:v>
                </c:pt>
                <c:pt idx="98">
                  <c:v>-16.424644000000001</c:v>
                </c:pt>
                <c:pt idx="99">
                  <c:v>-16.986581999999999</c:v>
                </c:pt>
                <c:pt idx="100">
                  <c:v>-17.490019</c:v>
                </c:pt>
                <c:pt idx="101">
                  <c:v>-17.900673000000001</c:v>
                </c:pt>
                <c:pt idx="102">
                  <c:v>-17.987393999999998</c:v>
                </c:pt>
                <c:pt idx="103">
                  <c:v>-18.082422000000001</c:v>
                </c:pt>
                <c:pt idx="104">
                  <c:v>-18.096198999999999</c:v>
                </c:pt>
                <c:pt idx="105">
                  <c:v>-18.164356000000002</c:v>
                </c:pt>
                <c:pt idx="106">
                  <c:v>-18.142016999999999</c:v>
                </c:pt>
                <c:pt idx="107">
                  <c:v>-18.162618999999999</c:v>
                </c:pt>
                <c:pt idx="108">
                  <c:v>-18.140650000000001</c:v>
                </c:pt>
                <c:pt idx="109">
                  <c:v>-17.881208000000001</c:v>
                </c:pt>
                <c:pt idx="110">
                  <c:v>-17.475508000000001</c:v>
                </c:pt>
                <c:pt idx="111">
                  <c:v>-17.023422</c:v>
                </c:pt>
                <c:pt idx="112">
                  <c:v>-16.614401000000001</c:v>
                </c:pt>
                <c:pt idx="113">
                  <c:v>-16.235817000000001</c:v>
                </c:pt>
                <c:pt idx="114">
                  <c:v>-15.907068000000001</c:v>
                </c:pt>
                <c:pt idx="115">
                  <c:v>-15.528060999999999</c:v>
                </c:pt>
                <c:pt idx="116">
                  <c:v>-15.109745</c:v>
                </c:pt>
                <c:pt idx="117">
                  <c:v>-14.720319999999999</c:v>
                </c:pt>
                <c:pt idx="118">
                  <c:v>-14.233817999999999</c:v>
                </c:pt>
                <c:pt idx="119">
                  <c:v>-13.885204</c:v>
                </c:pt>
                <c:pt idx="120">
                  <c:v>-13.355878000000001</c:v>
                </c:pt>
                <c:pt idx="121">
                  <c:v>-13.069392000000001</c:v>
                </c:pt>
                <c:pt idx="122">
                  <c:v>-12.672758999999999</c:v>
                </c:pt>
                <c:pt idx="123">
                  <c:v>-12.499962</c:v>
                </c:pt>
                <c:pt idx="124">
                  <c:v>-12.126718</c:v>
                </c:pt>
                <c:pt idx="125">
                  <c:v>-11.892846</c:v>
                </c:pt>
                <c:pt idx="126">
                  <c:v>-11.510975</c:v>
                </c:pt>
                <c:pt idx="127">
                  <c:v>-11.257975999999999</c:v>
                </c:pt>
                <c:pt idx="128">
                  <c:v>-10.884852</c:v>
                </c:pt>
                <c:pt idx="129">
                  <c:v>-10.590361</c:v>
                </c:pt>
                <c:pt idx="130">
                  <c:v>-10.318498999999999</c:v>
                </c:pt>
                <c:pt idx="131">
                  <c:v>-10.065814</c:v>
                </c:pt>
                <c:pt idx="132">
                  <c:v>-9.8359345999999999</c:v>
                </c:pt>
                <c:pt idx="133">
                  <c:v>-9.5263881999999995</c:v>
                </c:pt>
                <c:pt idx="134">
                  <c:v>-9.3126087000000002</c:v>
                </c:pt>
                <c:pt idx="135">
                  <c:v>-8.8947964000000006</c:v>
                </c:pt>
                <c:pt idx="136">
                  <c:v>-8.6991776999999999</c:v>
                </c:pt>
                <c:pt idx="137">
                  <c:v>-8.3704929000000003</c:v>
                </c:pt>
                <c:pt idx="138">
                  <c:v>-8.2979707999999999</c:v>
                </c:pt>
                <c:pt idx="139">
                  <c:v>-8.0793733999999997</c:v>
                </c:pt>
                <c:pt idx="140">
                  <c:v>-7.9986987000000003</c:v>
                </c:pt>
                <c:pt idx="141">
                  <c:v>-7.7937035999999997</c:v>
                </c:pt>
                <c:pt idx="142">
                  <c:v>-7.6770009999999997</c:v>
                </c:pt>
                <c:pt idx="143">
                  <c:v>-7.4592285</c:v>
                </c:pt>
                <c:pt idx="144">
                  <c:v>-7.3256087000000001</c:v>
                </c:pt>
                <c:pt idx="145">
                  <c:v>-7.1348590999999999</c:v>
                </c:pt>
                <c:pt idx="146">
                  <c:v>-6.9968266000000003</c:v>
                </c:pt>
                <c:pt idx="147">
                  <c:v>-6.7972193000000001</c:v>
                </c:pt>
                <c:pt idx="148">
                  <c:v>-6.6894517000000002</c:v>
                </c:pt>
                <c:pt idx="149">
                  <c:v>-6.5151896000000002</c:v>
                </c:pt>
                <c:pt idx="150">
                  <c:v>-6.4029411999999999</c:v>
                </c:pt>
                <c:pt idx="151">
                  <c:v>-6.2231474000000002</c:v>
                </c:pt>
                <c:pt idx="152">
                  <c:v>-6.1189074999999997</c:v>
                </c:pt>
                <c:pt idx="153">
                  <c:v>-6.0174146000000004</c:v>
                </c:pt>
                <c:pt idx="154">
                  <c:v>-5.9557098999999996</c:v>
                </c:pt>
                <c:pt idx="155">
                  <c:v>-5.8747753999999999</c:v>
                </c:pt>
                <c:pt idx="156">
                  <c:v>-5.8537768999999997</c:v>
                </c:pt>
                <c:pt idx="157">
                  <c:v>-5.8044628999999999</c:v>
                </c:pt>
                <c:pt idx="158">
                  <c:v>-5.7818364999999998</c:v>
                </c:pt>
                <c:pt idx="159">
                  <c:v>-5.6661887000000002</c:v>
                </c:pt>
                <c:pt idx="160">
                  <c:v>-5.6895379999999998</c:v>
                </c:pt>
                <c:pt idx="161">
                  <c:v>-5.5947747000000003</c:v>
                </c:pt>
                <c:pt idx="162">
                  <c:v>-5.7276378000000001</c:v>
                </c:pt>
                <c:pt idx="163">
                  <c:v>-5.6131510999999996</c:v>
                </c:pt>
                <c:pt idx="164">
                  <c:v>-5.8357419999999998</c:v>
                </c:pt>
                <c:pt idx="165">
                  <c:v>-5.8501820999999996</c:v>
                </c:pt>
                <c:pt idx="166">
                  <c:v>-6.0929207999999999</c:v>
                </c:pt>
                <c:pt idx="167">
                  <c:v>-6.1346740999999998</c:v>
                </c:pt>
                <c:pt idx="168">
                  <c:v>-6.3566504000000004</c:v>
                </c:pt>
                <c:pt idx="169">
                  <c:v>-6.4092206999999997</c:v>
                </c:pt>
                <c:pt idx="170">
                  <c:v>-6.4732498999999999</c:v>
                </c:pt>
                <c:pt idx="171">
                  <c:v>-6.3702154000000002</c:v>
                </c:pt>
                <c:pt idx="172">
                  <c:v>-6.3787703999999996</c:v>
                </c:pt>
                <c:pt idx="173">
                  <c:v>-6.3577743</c:v>
                </c:pt>
                <c:pt idx="174">
                  <c:v>-6.4096564999999996</c:v>
                </c:pt>
                <c:pt idx="175">
                  <c:v>-6.4781079000000004</c:v>
                </c:pt>
                <c:pt idx="176">
                  <c:v>-6.5602049999999998</c:v>
                </c:pt>
                <c:pt idx="177">
                  <c:v>-6.5640421</c:v>
                </c:pt>
                <c:pt idx="178">
                  <c:v>-6.4931492999999998</c:v>
                </c:pt>
                <c:pt idx="179">
                  <c:v>-6.5240526000000001</c:v>
                </c:pt>
                <c:pt idx="180">
                  <c:v>-6.5808939999999998</c:v>
                </c:pt>
                <c:pt idx="181">
                  <c:v>-6.5714234999999999</c:v>
                </c:pt>
                <c:pt idx="182">
                  <c:v>-6.6490406999999996</c:v>
                </c:pt>
                <c:pt idx="183">
                  <c:v>-6.6222677000000001</c:v>
                </c:pt>
                <c:pt idx="184">
                  <c:v>-6.7059940999999998</c:v>
                </c:pt>
                <c:pt idx="185">
                  <c:v>-6.5880728</c:v>
                </c:pt>
                <c:pt idx="186">
                  <c:v>-6.6594027999999996</c:v>
                </c:pt>
                <c:pt idx="187">
                  <c:v>-6.4294704999999999</c:v>
                </c:pt>
                <c:pt idx="188">
                  <c:v>-6.4725418000000001</c:v>
                </c:pt>
                <c:pt idx="189">
                  <c:v>-6.1803374</c:v>
                </c:pt>
                <c:pt idx="190">
                  <c:v>-6.2740840999999996</c:v>
                </c:pt>
                <c:pt idx="191">
                  <c:v>-6.0399951999999999</c:v>
                </c:pt>
                <c:pt idx="192">
                  <c:v>-6.1749697000000001</c:v>
                </c:pt>
                <c:pt idx="193">
                  <c:v>-6.014348</c:v>
                </c:pt>
                <c:pt idx="194">
                  <c:v>-6.0310388000000001</c:v>
                </c:pt>
                <c:pt idx="195">
                  <c:v>-5.8431134</c:v>
                </c:pt>
                <c:pt idx="196">
                  <c:v>-5.8171906</c:v>
                </c:pt>
                <c:pt idx="197">
                  <c:v>-5.6354765999999996</c:v>
                </c:pt>
                <c:pt idx="198">
                  <c:v>-5.6162714999999999</c:v>
                </c:pt>
                <c:pt idx="199">
                  <c:v>-5.4908843000000003</c:v>
                </c:pt>
                <c:pt idx="200">
                  <c:v>-5.4503832000000001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-2.3023069</c:v>
                </c:pt>
                <c:pt idx="1">
                  <c:v>-2.4005070000000002</c:v>
                </c:pt>
                <c:pt idx="2">
                  <c:v>-2.5518928000000001</c:v>
                </c:pt>
                <c:pt idx="3">
                  <c:v>-2.6565766000000002</c:v>
                </c:pt>
                <c:pt idx="4">
                  <c:v>-2.7712916999999999</c:v>
                </c:pt>
                <c:pt idx="5">
                  <c:v>-2.8739884</c:v>
                </c:pt>
                <c:pt idx="6">
                  <c:v>-2.9846864000000002</c:v>
                </c:pt>
                <c:pt idx="7">
                  <c:v>-3.0888379000000001</c:v>
                </c:pt>
                <c:pt idx="8">
                  <c:v>-3.1892377999999999</c:v>
                </c:pt>
                <c:pt idx="9">
                  <c:v>-3.3201725</c:v>
                </c:pt>
                <c:pt idx="10">
                  <c:v>-3.4819846000000001</c:v>
                </c:pt>
                <c:pt idx="11">
                  <c:v>-3.6969577999999998</c:v>
                </c:pt>
                <c:pt idx="12">
                  <c:v>-3.9031023999999999</c:v>
                </c:pt>
                <c:pt idx="13">
                  <c:v>-4.1160230999999996</c:v>
                </c:pt>
                <c:pt idx="14">
                  <c:v>-4.2962894</c:v>
                </c:pt>
                <c:pt idx="15">
                  <c:v>-4.4953566</c:v>
                </c:pt>
                <c:pt idx="16">
                  <c:v>-4.7606602000000002</c:v>
                </c:pt>
                <c:pt idx="17">
                  <c:v>-5.0546441</c:v>
                </c:pt>
                <c:pt idx="18">
                  <c:v>-5.4147935</c:v>
                </c:pt>
                <c:pt idx="19">
                  <c:v>-5.8075355999999996</c:v>
                </c:pt>
                <c:pt idx="20">
                  <c:v>-6.1934937999999997</c:v>
                </c:pt>
                <c:pt idx="21">
                  <c:v>-6.5279689000000003</c:v>
                </c:pt>
                <c:pt idx="22">
                  <c:v>-6.8538375</c:v>
                </c:pt>
                <c:pt idx="23">
                  <c:v>-7.2199469000000001</c:v>
                </c:pt>
                <c:pt idx="24">
                  <c:v>-7.5590038000000002</c:v>
                </c:pt>
                <c:pt idx="25">
                  <c:v>-7.8837256</c:v>
                </c:pt>
                <c:pt idx="26">
                  <c:v>-8.0972252000000005</c:v>
                </c:pt>
                <c:pt idx="27">
                  <c:v>-8.3700743000000006</c:v>
                </c:pt>
                <c:pt idx="28">
                  <c:v>-8.4834414000000002</c:v>
                </c:pt>
                <c:pt idx="29">
                  <c:v>-8.6055574000000004</c:v>
                </c:pt>
                <c:pt idx="30">
                  <c:v>-8.6532888000000003</c:v>
                </c:pt>
                <c:pt idx="31">
                  <c:v>-8.6607818999999999</c:v>
                </c:pt>
                <c:pt idx="32">
                  <c:v>-8.7796011000000007</c:v>
                </c:pt>
                <c:pt idx="33">
                  <c:v>-8.7806206000000007</c:v>
                </c:pt>
                <c:pt idx="34">
                  <c:v>-8.8113612999999997</c:v>
                </c:pt>
                <c:pt idx="35">
                  <c:v>-8.6979494000000006</c:v>
                </c:pt>
                <c:pt idx="36">
                  <c:v>-8.5929441000000004</c:v>
                </c:pt>
                <c:pt idx="37">
                  <c:v>-8.4354505999999994</c:v>
                </c:pt>
                <c:pt idx="38">
                  <c:v>-8.3505219999999998</c:v>
                </c:pt>
                <c:pt idx="39">
                  <c:v>-8.1063794999999992</c:v>
                </c:pt>
                <c:pt idx="40">
                  <c:v>-7.9796534000000001</c:v>
                </c:pt>
                <c:pt idx="41">
                  <c:v>-7.7052879000000001</c:v>
                </c:pt>
                <c:pt idx="42">
                  <c:v>-7.5347027999999998</c:v>
                </c:pt>
                <c:pt idx="43">
                  <c:v>-7.3051443000000003</c:v>
                </c:pt>
                <c:pt idx="44">
                  <c:v>-7.1164402999999998</c:v>
                </c:pt>
                <c:pt idx="45">
                  <c:v>-6.9848118000000001</c:v>
                </c:pt>
                <c:pt idx="46">
                  <c:v>-6.8051228999999998</c:v>
                </c:pt>
                <c:pt idx="47">
                  <c:v>-6.6902870999999999</c:v>
                </c:pt>
                <c:pt idx="48">
                  <c:v>-6.5586095000000002</c:v>
                </c:pt>
                <c:pt idx="49">
                  <c:v>-6.6963220000000003</c:v>
                </c:pt>
                <c:pt idx="50">
                  <c:v>-6.7116531999999998</c:v>
                </c:pt>
                <c:pt idx="51">
                  <c:v>-6.7425465999999998</c:v>
                </c:pt>
                <c:pt idx="52">
                  <c:v>-6.5678830000000001</c:v>
                </c:pt>
                <c:pt idx="53">
                  <c:v>-6.5679607000000004</c:v>
                </c:pt>
                <c:pt idx="54">
                  <c:v>-6.6360802999999997</c:v>
                </c:pt>
                <c:pt idx="55">
                  <c:v>-6.6728778000000002</c:v>
                </c:pt>
                <c:pt idx="56">
                  <c:v>-6.5445565999999999</c:v>
                </c:pt>
                <c:pt idx="57">
                  <c:v>-6.5708517999999998</c:v>
                </c:pt>
                <c:pt idx="58">
                  <c:v>-6.6992973999999998</c:v>
                </c:pt>
                <c:pt idx="59">
                  <c:v>-6.9054770000000003</c:v>
                </c:pt>
                <c:pt idx="60">
                  <c:v>-6.9617633999999997</c:v>
                </c:pt>
                <c:pt idx="61">
                  <c:v>-7.0961885000000002</c:v>
                </c:pt>
                <c:pt idx="62">
                  <c:v>-7.1986350999999997</c:v>
                </c:pt>
                <c:pt idx="63">
                  <c:v>-7.4144049000000001</c:v>
                </c:pt>
                <c:pt idx="64">
                  <c:v>-7.5373235000000003</c:v>
                </c:pt>
                <c:pt idx="65">
                  <c:v>-7.6442122000000001</c:v>
                </c:pt>
                <c:pt idx="66">
                  <c:v>-7.8559441999999997</c:v>
                </c:pt>
                <c:pt idx="67">
                  <c:v>-8.0471888000000007</c:v>
                </c:pt>
                <c:pt idx="68">
                  <c:v>-8.3157128999999994</c:v>
                </c:pt>
                <c:pt idx="69">
                  <c:v>-8.4719981999999998</c:v>
                </c:pt>
                <c:pt idx="70">
                  <c:v>-8.7473010999999996</c:v>
                </c:pt>
                <c:pt idx="71">
                  <c:v>-8.9180650999999997</c:v>
                </c:pt>
                <c:pt idx="72">
                  <c:v>-9.1484900000000007</c:v>
                </c:pt>
                <c:pt idx="73">
                  <c:v>-9.4734525999999999</c:v>
                </c:pt>
                <c:pt idx="74">
                  <c:v>-9.8414297000000008</c:v>
                </c:pt>
                <c:pt idx="75">
                  <c:v>-10.242093000000001</c:v>
                </c:pt>
                <c:pt idx="76">
                  <c:v>-10.500389</c:v>
                </c:pt>
                <c:pt idx="77">
                  <c:v>-10.960955999999999</c:v>
                </c:pt>
                <c:pt idx="78">
                  <c:v>-11.27478</c:v>
                </c:pt>
                <c:pt idx="79">
                  <c:v>-11.705589</c:v>
                </c:pt>
                <c:pt idx="80">
                  <c:v>-12.019818000000001</c:v>
                </c:pt>
                <c:pt idx="81">
                  <c:v>-12.596806000000001</c:v>
                </c:pt>
                <c:pt idx="82">
                  <c:v>-13.069229999999999</c:v>
                </c:pt>
                <c:pt idx="83">
                  <c:v>-13.785603</c:v>
                </c:pt>
                <c:pt idx="84">
                  <c:v>-14.242483</c:v>
                </c:pt>
                <c:pt idx="85">
                  <c:v>-14.954594</c:v>
                </c:pt>
                <c:pt idx="86">
                  <c:v>-15.416501999999999</c:v>
                </c:pt>
                <c:pt idx="87">
                  <c:v>-16.250633000000001</c:v>
                </c:pt>
                <c:pt idx="88">
                  <c:v>-16.754141000000001</c:v>
                </c:pt>
                <c:pt idx="89">
                  <c:v>-17.537946999999999</c:v>
                </c:pt>
                <c:pt idx="90">
                  <c:v>-18.10622</c:v>
                </c:pt>
                <c:pt idx="91">
                  <c:v>-18.804127000000001</c:v>
                </c:pt>
                <c:pt idx="92">
                  <c:v>-19.400615999999999</c:v>
                </c:pt>
                <c:pt idx="93">
                  <c:v>-20.147717</c:v>
                </c:pt>
                <c:pt idx="94">
                  <c:v>-20.696117000000001</c:v>
                </c:pt>
                <c:pt idx="95">
                  <c:v>-21.029540999999998</c:v>
                </c:pt>
                <c:pt idx="96">
                  <c:v>-21.116505</c:v>
                </c:pt>
                <c:pt idx="97">
                  <c:v>-21.153082000000001</c:v>
                </c:pt>
                <c:pt idx="98">
                  <c:v>-20.996925000000001</c:v>
                </c:pt>
                <c:pt idx="99">
                  <c:v>-20.597729000000001</c:v>
                </c:pt>
                <c:pt idx="100">
                  <c:v>-20.179891999999999</c:v>
                </c:pt>
                <c:pt idx="101">
                  <c:v>-19.472891000000001</c:v>
                </c:pt>
                <c:pt idx="102">
                  <c:v>-18.607151000000002</c:v>
                </c:pt>
                <c:pt idx="103">
                  <c:v>-17.565569</c:v>
                </c:pt>
                <c:pt idx="104">
                  <c:v>-16.853529000000002</c:v>
                </c:pt>
                <c:pt idx="105">
                  <c:v>-16.060862</c:v>
                </c:pt>
                <c:pt idx="106">
                  <c:v>-15.529363999999999</c:v>
                </c:pt>
                <c:pt idx="107">
                  <c:v>-14.931502</c:v>
                </c:pt>
                <c:pt idx="108">
                  <c:v>-14.67802</c:v>
                </c:pt>
                <c:pt idx="109">
                  <c:v>-14.183471000000001</c:v>
                </c:pt>
                <c:pt idx="110">
                  <c:v>-13.855587999999999</c:v>
                </c:pt>
                <c:pt idx="111">
                  <c:v>-13.423781999999999</c:v>
                </c:pt>
                <c:pt idx="112">
                  <c:v>-13.200976000000001</c:v>
                </c:pt>
                <c:pt idx="113">
                  <c:v>-12.964998</c:v>
                </c:pt>
                <c:pt idx="114">
                  <c:v>-12.840157</c:v>
                </c:pt>
                <c:pt idx="115">
                  <c:v>-12.678407</c:v>
                </c:pt>
                <c:pt idx="116">
                  <c:v>-12.492528</c:v>
                </c:pt>
                <c:pt idx="117">
                  <c:v>-12.32826</c:v>
                </c:pt>
                <c:pt idx="118">
                  <c:v>-12.081625000000001</c:v>
                </c:pt>
                <c:pt idx="119">
                  <c:v>-11.916535</c:v>
                </c:pt>
                <c:pt idx="120">
                  <c:v>-11.615741999999999</c:v>
                </c:pt>
                <c:pt idx="121">
                  <c:v>-11.498392000000001</c:v>
                </c:pt>
                <c:pt idx="122">
                  <c:v>-11.319184999999999</c:v>
                </c:pt>
                <c:pt idx="123">
                  <c:v>-11.305698</c:v>
                </c:pt>
                <c:pt idx="124">
                  <c:v>-11.129591</c:v>
                </c:pt>
                <c:pt idx="125">
                  <c:v>-11.040744999999999</c:v>
                </c:pt>
                <c:pt idx="126">
                  <c:v>-10.818573000000001</c:v>
                </c:pt>
                <c:pt idx="127">
                  <c:v>-10.698924999999999</c:v>
                </c:pt>
                <c:pt idx="128">
                  <c:v>-10.472415</c:v>
                </c:pt>
                <c:pt idx="129">
                  <c:v>-10.315001000000001</c:v>
                </c:pt>
                <c:pt idx="130">
                  <c:v>-10.161568000000001</c:v>
                </c:pt>
                <c:pt idx="131">
                  <c:v>-10.012765999999999</c:v>
                </c:pt>
                <c:pt idx="132">
                  <c:v>-9.8646898000000007</c:v>
                </c:pt>
                <c:pt idx="133">
                  <c:v>-9.6126070000000006</c:v>
                </c:pt>
                <c:pt idx="134">
                  <c:v>-9.4411591999999995</c:v>
                </c:pt>
                <c:pt idx="135">
                  <c:v>-9.0382099</c:v>
                </c:pt>
                <c:pt idx="136">
                  <c:v>-8.8628482999999996</c:v>
                </c:pt>
                <c:pt idx="137">
                  <c:v>-8.5381745999999996</c:v>
                </c:pt>
                <c:pt idx="138">
                  <c:v>-8.4783869000000003</c:v>
                </c:pt>
                <c:pt idx="139">
                  <c:v>-8.2659178000000004</c:v>
                </c:pt>
                <c:pt idx="140">
                  <c:v>-8.1986226999999996</c:v>
                </c:pt>
                <c:pt idx="141">
                  <c:v>-8.0065764999999995</c:v>
                </c:pt>
                <c:pt idx="142">
                  <c:v>-7.9211020000000003</c:v>
                </c:pt>
                <c:pt idx="143">
                  <c:v>-7.7504144000000004</c:v>
                </c:pt>
                <c:pt idx="144">
                  <c:v>-7.6928859000000003</c:v>
                </c:pt>
                <c:pt idx="145">
                  <c:v>-7.5798731000000004</c:v>
                </c:pt>
                <c:pt idx="146">
                  <c:v>-7.5327535000000001</c:v>
                </c:pt>
                <c:pt idx="147">
                  <c:v>-7.4319100000000002</c:v>
                </c:pt>
                <c:pt idx="148">
                  <c:v>-7.4075971000000003</c:v>
                </c:pt>
                <c:pt idx="149">
                  <c:v>-7.3080930999999998</c:v>
                </c:pt>
                <c:pt idx="150">
                  <c:v>-7.2585081999999996</c:v>
                </c:pt>
                <c:pt idx="151">
                  <c:v>-7.1332221000000002</c:v>
                </c:pt>
                <c:pt idx="152">
                  <c:v>-7.0779014</c:v>
                </c:pt>
                <c:pt idx="153">
                  <c:v>-7.0219487999999997</c:v>
                </c:pt>
                <c:pt idx="154">
                  <c:v>-7.0310769000000004</c:v>
                </c:pt>
                <c:pt idx="155">
                  <c:v>-7.0229958999999997</c:v>
                </c:pt>
                <c:pt idx="156">
                  <c:v>-7.0973315000000001</c:v>
                </c:pt>
                <c:pt idx="157">
                  <c:v>-7.1048355000000001</c:v>
                </c:pt>
                <c:pt idx="158">
                  <c:v>-7.1338581999999997</c:v>
                </c:pt>
                <c:pt idx="159">
                  <c:v>-7.0197805999999998</c:v>
                </c:pt>
                <c:pt idx="160">
                  <c:v>-7.0744084999999997</c:v>
                </c:pt>
                <c:pt idx="161">
                  <c:v>-6.9276742999999996</c:v>
                </c:pt>
                <c:pt idx="162">
                  <c:v>-7.0434450999999996</c:v>
                </c:pt>
                <c:pt idx="163">
                  <c:v>-6.8421769000000001</c:v>
                </c:pt>
                <c:pt idx="164">
                  <c:v>-7.0509199999999996</c:v>
                </c:pt>
                <c:pt idx="165">
                  <c:v>-6.9868240000000004</c:v>
                </c:pt>
                <c:pt idx="166">
                  <c:v>-7.2102307999999997</c:v>
                </c:pt>
                <c:pt idx="167">
                  <c:v>-7.1827148999999997</c:v>
                </c:pt>
                <c:pt idx="168">
                  <c:v>-7.3797363999999996</c:v>
                </c:pt>
                <c:pt idx="169">
                  <c:v>-7.3234754000000004</c:v>
                </c:pt>
                <c:pt idx="170">
                  <c:v>-7.3339353000000003</c:v>
                </c:pt>
                <c:pt idx="171">
                  <c:v>-7.0831112999999997</c:v>
                </c:pt>
                <c:pt idx="172">
                  <c:v>-7.0043692999999996</c:v>
                </c:pt>
                <c:pt idx="173">
                  <c:v>-6.8258866999999999</c:v>
                </c:pt>
                <c:pt idx="174">
                  <c:v>-6.8055219999999998</c:v>
                </c:pt>
                <c:pt idx="175">
                  <c:v>-6.7445455000000001</c:v>
                </c:pt>
                <c:pt idx="176">
                  <c:v>-6.7745037000000004</c:v>
                </c:pt>
                <c:pt idx="177">
                  <c:v>-6.6555486000000004</c:v>
                </c:pt>
                <c:pt idx="178">
                  <c:v>-6.5517440000000002</c:v>
                </c:pt>
                <c:pt idx="179">
                  <c:v>-6.4583487999999996</c:v>
                </c:pt>
                <c:pt idx="180">
                  <c:v>-6.4600163000000004</c:v>
                </c:pt>
                <c:pt idx="181">
                  <c:v>-6.2955531999999996</c:v>
                </c:pt>
                <c:pt idx="182">
                  <c:v>-6.3253564999999998</c:v>
                </c:pt>
                <c:pt idx="183">
                  <c:v>-6.1551166000000004</c:v>
                </c:pt>
                <c:pt idx="184">
                  <c:v>-6.2050495000000003</c:v>
                </c:pt>
                <c:pt idx="185">
                  <c:v>-5.9726248000000002</c:v>
                </c:pt>
                <c:pt idx="186">
                  <c:v>-6.0371885000000001</c:v>
                </c:pt>
                <c:pt idx="187">
                  <c:v>-5.7511263000000001</c:v>
                </c:pt>
                <c:pt idx="188">
                  <c:v>-5.7403826999999996</c:v>
                </c:pt>
                <c:pt idx="189">
                  <c:v>-5.4138846000000003</c:v>
                </c:pt>
                <c:pt idx="190">
                  <c:v>-5.4747066000000002</c:v>
                </c:pt>
                <c:pt idx="191">
                  <c:v>-5.2292614000000004</c:v>
                </c:pt>
                <c:pt idx="192">
                  <c:v>-5.2898622</c:v>
                </c:pt>
                <c:pt idx="193">
                  <c:v>-5.1366681999999999</c:v>
                </c:pt>
                <c:pt idx="194">
                  <c:v>-5.1488857000000001</c:v>
                </c:pt>
                <c:pt idx="195">
                  <c:v>-5.0151333999999999</c:v>
                </c:pt>
                <c:pt idx="196">
                  <c:v>-4.9897108000000001</c:v>
                </c:pt>
                <c:pt idx="197">
                  <c:v>-4.8570833000000002</c:v>
                </c:pt>
                <c:pt idx="198">
                  <c:v>-4.8521656999999996</c:v>
                </c:pt>
                <c:pt idx="199">
                  <c:v>-4.7677053999999996</c:v>
                </c:pt>
                <c:pt idx="200">
                  <c:v>-4.7549453000000002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1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949598265549819"/>
          <c:y val="0.12277595508894722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2GHz IF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-0.38481327999999998</c:v>
                </c:pt>
                <c:pt idx="1">
                  <c:v>-1.3917816999999999</c:v>
                </c:pt>
                <c:pt idx="2">
                  <c:v>-3.5910766000000001</c:v>
                </c:pt>
                <c:pt idx="3">
                  <c:v>-6.0962582000000003</c:v>
                </c:pt>
                <c:pt idx="4">
                  <c:v>-10.39561</c:v>
                </c:pt>
                <c:pt idx="5">
                  <c:v>-15.609114999999999</c:v>
                </c:pt>
                <c:pt idx="6">
                  <c:v>-20.695709000000001</c:v>
                </c:pt>
                <c:pt idx="7">
                  <c:v>-22.378858999999999</c:v>
                </c:pt>
                <c:pt idx="8">
                  <c:v>-21.407617999999999</c:v>
                </c:pt>
                <c:pt idx="9">
                  <c:v>-19.309222999999999</c:v>
                </c:pt>
                <c:pt idx="10">
                  <c:v>-18.173105</c:v>
                </c:pt>
                <c:pt idx="11">
                  <c:v>-17.456593999999999</c:v>
                </c:pt>
                <c:pt idx="12">
                  <c:v>-17.430278999999999</c:v>
                </c:pt>
                <c:pt idx="13">
                  <c:v>-17.551888000000002</c:v>
                </c:pt>
                <c:pt idx="14">
                  <c:v>-17.199455</c:v>
                </c:pt>
                <c:pt idx="15">
                  <c:v>-17.221509999999999</c:v>
                </c:pt>
                <c:pt idx="16">
                  <c:v>-16.765055</c:v>
                </c:pt>
                <c:pt idx="17">
                  <c:v>-16.945785999999998</c:v>
                </c:pt>
                <c:pt idx="18">
                  <c:v>-16.0578</c:v>
                </c:pt>
                <c:pt idx="19">
                  <c:v>-15.792081</c:v>
                </c:pt>
                <c:pt idx="20">
                  <c:v>-15.376213</c:v>
                </c:pt>
                <c:pt idx="21">
                  <c:v>-15.426799000000001</c:v>
                </c:pt>
                <c:pt idx="22">
                  <c:v>-15.095001999999999</c:v>
                </c:pt>
                <c:pt idx="23">
                  <c:v>-14.774037</c:v>
                </c:pt>
                <c:pt idx="24">
                  <c:v>-14.485552999999999</c:v>
                </c:pt>
                <c:pt idx="25">
                  <c:v>-14.700612</c:v>
                </c:pt>
                <c:pt idx="26">
                  <c:v>-14.74634</c:v>
                </c:pt>
                <c:pt idx="27">
                  <c:v>-14.831631</c:v>
                </c:pt>
                <c:pt idx="28">
                  <c:v>-14.251658000000001</c:v>
                </c:pt>
                <c:pt idx="29">
                  <c:v>-13.781221</c:v>
                </c:pt>
                <c:pt idx="30">
                  <c:v>-13.413017999999999</c:v>
                </c:pt>
                <c:pt idx="31">
                  <c:v>-13.189159999999999</c:v>
                </c:pt>
                <c:pt idx="32">
                  <c:v>-13.127545</c:v>
                </c:pt>
                <c:pt idx="33">
                  <c:v>-12.869761</c:v>
                </c:pt>
                <c:pt idx="34">
                  <c:v>-12.926463</c:v>
                </c:pt>
                <c:pt idx="35">
                  <c:v>-12.961854000000001</c:v>
                </c:pt>
                <c:pt idx="36">
                  <c:v>-13.296424</c:v>
                </c:pt>
                <c:pt idx="37">
                  <c:v>-13.395390000000001</c:v>
                </c:pt>
                <c:pt idx="38">
                  <c:v>-13.818315</c:v>
                </c:pt>
                <c:pt idx="39">
                  <c:v>-13.956927</c:v>
                </c:pt>
                <c:pt idx="40">
                  <c:v>-14.136540999999999</c:v>
                </c:pt>
                <c:pt idx="41">
                  <c:v>-13.808248000000001</c:v>
                </c:pt>
                <c:pt idx="42">
                  <c:v>-13.760983</c:v>
                </c:pt>
                <c:pt idx="43">
                  <c:v>-13.595006</c:v>
                </c:pt>
                <c:pt idx="44">
                  <c:v>-13.730503000000001</c:v>
                </c:pt>
                <c:pt idx="45">
                  <c:v>-13.589105999999999</c:v>
                </c:pt>
                <c:pt idx="46">
                  <c:v>-13.740691</c:v>
                </c:pt>
                <c:pt idx="47">
                  <c:v>-13.610188000000001</c:v>
                </c:pt>
                <c:pt idx="48">
                  <c:v>-13.570812999999999</c:v>
                </c:pt>
                <c:pt idx="49">
                  <c:v>-13.319020999999999</c:v>
                </c:pt>
                <c:pt idx="50">
                  <c:v>-13.075621999999999</c:v>
                </c:pt>
                <c:pt idx="51">
                  <c:v>-12.727717999999999</c:v>
                </c:pt>
                <c:pt idx="52">
                  <c:v>-12.321376000000001</c:v>
                </c:pt>
                <c:pt idx="53">
                  <c:v>-11.951601999999999</c:v>
                </c:pt>
                <c:pt idx="54">
                  <c:v>-11.628505000000001</c:v>
                </c:pt>
                <c:pt idx="55">
                  <c:v>-11.330314</c:v>
                </c:pt>
                <c:pt idx="56">
                  <c:v>-11.116489</c:v>
                </c:pt>
                <c:pt idx="57">
                  <c:v>-10.896255999999999</c:v>
                </c:pt>
                <c:pt idx="58">
                  <c:v>-10.758411000000001</c:v>
                </c:pt>
                <c:pt idx="59">
                  <c:v>-10.626582000000001</c:v>
                </c:pt>
                <c:pt idx="60">
                  <c:v>-10.487125000000001</c:v>
                </c:pt>
                <c:pt idx="61">
                  <c:v>-10.383086</c:v>
                </c:pt>
                <c:pt idx="62">
                  <c:v>-10.25381</c:v>
                </c:pt>
                <c:pt idx="63">
                  <c:v>-10.190764</c:v>
                </c:pt>
                <c:pt idx="64">
                  <c:v>-10.009974</c:v>
                </c:pt>
                <c:pt idx="65">
                  <c:v>-9.9577284000000006</c:v>
                </c:pt>
                <c:pt idx="66">
                  <c:v>-9.8345403999999998</c:v>
                </c:pt>
                <c:pt idx="67">
                  <c:v>-9.9032774000000003</c:v>
                </c:pt>
                <c:pt idx="68">
                  <c:v>-9.8748283000000008</c:v>
                </c:pt>
                <c:pt idx="69">
                  <c:v>-9.9784365000000008</c:v>
                </c:pt>
                <c:pt idx="70">
                  <c:v>-9.9519701000000005</c:v>
                </c:pt>
                <c:pt idx="71">
                  <c:v>-10.017715000000001</c:v>
                </c:pt>
                <c:pt idx="72">
                  <c:v>-10.028321</c:v>
                </c:pt>
                <c:pt idx="73">
                  <c:v>-10.134715999999999</c:v>
                </c:pt>
                <c:pt idx="74">
                  <c:v>-10.216915999999999</c:v>
                </c:pt>
                <c:pt idx="75">
                  <c:v>-10.393119</c:v>
                </c:pt>
                <c:pt idx="76">
                  <c:v>-10.622146000000001</c:v>
                </c:pt>
                <c:pt idx="77">
                  <c:v>-10.969011999999999</c:v>
                </c:pt>
                <c:pt idx="78">
                  <c:v>-11.330083999999999</c:v>
                </c:pt>
                <c:pt idx="79">
                  <c:v>-11.712259</c:v>
                </c:pt>
                <c:pt idx="80">
                  <c:v>-12.079292000000001</c:v>
                </c:pt>
                <c:pt idx="81">
                  <c:v>-12.534651</c:v>
                </c:pt>
                <c:pt idx="82">
                  <c:v>-13.067707</c:v>
                </c:pt>
                <c:pt idx="83">
                  <c:v>-13.782427</c:v>
                </c:pt>
                <c:pt idx="84">
                  <c:v>-14.669827</c:v>
                </c:pt>
                <c:pt idx="85">
                  <c:v>-15.626690999999999</c:v>
                </c:pt>
                <c:pt idx="86">
                  <c:v>-16.749338000000002</c:v>
                </c:pt>
                <c:pt idx="87">
                  <c:v>-17.676822999999999</c:v>
                </c:pt>
                <c:pt idx="88">
                  <c:v>-18.726139</c:v>
                </c:pt>
                <c:pt idx="89">
                  <c:v>-19.333942</c:v>
                </c:pt>
                <c:pt idx="90">
                  <c:v>-19.997361999999999</c:v>
                </c:pt>
                <c:pt idx="91">
                  <c:v>-19.975967000000001</c:v>
                </c:pt>
                <c:pt idx="92">
                  <c:v>-20.101296999999999</c:v>
                </c:pt>
                <c:pt idx="93">
                  <c:v>-19.484020000000001</c:v>
                </c:pt>
                <c:pt idx="94">
                  <c:v>-18.918172999999999</c:v>
                </c:pt>
                <c:pt idx="95">
                  <c:v>-17.878706000000001</c:v>
                </c:pt>
                <c:pt idx="96">
                  <c:v>-17.154572000000002</c:v>
                </c:pt>
                <c:pt idx="97">
                  <c:v>-16.392226999999998</c:v>
                </c:pt>
                <c:pt idx="98">
                  <c:v>-15.753546999999999</c:v>
                </c:pt>
                <c:pt idx="99">
                  <c:v>-15.134793</c:v>
                </c:pt>
                <c:pt idx="100">
                  <c:v>-14.782112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2GHz IF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-0.36226022000000002</c:v>
                </c:pt>
                <c:pt idx="1">
                  <c:v>-1.3318946</c:v>
                </c:pt>
                <c:pt idx="2">
                  <c:v>-3.4397340000000001</c:v>
                </c:pt>
                <c:pt idx="3">
                  <c:v>-5.9492674000000001</c:v>
                </c:pt>
                <c:pt idx="4">
                  <c:v>-10.274338</c:v>
                </c:pt>
                <c:pt idx="5">
                  <c:v>-15.551608</c:v>
                </c:pt>
                <c:pt idx="6">
                  <c:v>-20.007304999999999</c:v>
                </c:pt>
                <c:pt idx="7">
                  <c:v>-20.987843000000002</c:v>
                </c:pt>
                <c:pt idx="8">
                  <c:v>-19.176601000000002</c:v>
                </c:pt>
                <c:pt idx="9">
                  <c:v>-17.195765000000002</c:v>
                </c:pt>
                <c:pt idx="10">
                  <c:v>-16.033837999999999</c:v>
                </c:pt>
                <c:pt idx="11">
                  <c:v>-15.543034</c:v>
                </c:pt>
                <c:pt idx="12">
                  <c:v>-15.201180000000001</c:v>
                </c:pt>
                <c:pt idx="13">
                  <c:v>-15.254096000000001</c:v>
                </c:pt>
                <c:pt idx="14">
                  <c:v>-15.136685999999999</c:v>
                </c:pt>
                <c:pt idx="15">
                  <c:v>-15.344082999999999</c:v>
                </c:pt>
                <c:pt idx="16">
                  <c:v>-15.413523</c:v>
                </c:pt>
                <c:pt idx="17">
                  <c:v>-15.767526999999999</c:v>
                </c:pt>
                <c:pt idx="18">
                  <c:v>-15.620308</c:v>
                </c:pt>
                <c:pt idx="19">
                  <c:v>-15.45051</c:v>
                </c:pt>
                <c:pt idx="20">
                  <c:v>-15.003188</c:v>
                </c:pt>
                <c:pt idx="21">
                  <c:v>-14.721018000000001</c:v>
                </c:pt>
                <c:pt idx="22">
                  <c:v>-14.266491</c:v>
                </c:pt>
                <c:pt idx="23">
                  <c:v>-13.953134</c:v>
                </c:pt>
                <c:pt idx="24">
                  <c:v>-13.607214000000001</c:v>
                </c:pt>
                <c:pt idx="25">
                  <c:v>-13.720893999999999</c:v>
                </c:pt>
                <c:pt idx="26">
                  <c:v>-13.688449</c:v>
                </c:pt>
                <c:pt idx="27">
                  <c:v>-13.742729000000001</c:v>
                </c:pt>
                <c:pt idx="28">
                  <c:v>-13.232953999999999</c:v>
                </c:pt>
                <c:pt idx="29">
                  <c:v>-12.801417000000001</c:v>
                </c:pt>
                <c:pt idx="30">
                  <c:v>-12.436434999999999</c:v>
                </c:pt>
                <c:pt idx="31">
                  <c:v>-12.241956</c:v>
                </c:pt>
                <c:pt idx="32">
                  <c:v>-12.177702</c:v>
                </c:pt>
                <c:pt idx="33">
                  <c:v>-11.973796999999999</c:v>
                </c:pt>
                <c:pt idx="34">
                  <c:v>-11.960184</c:v>
                </c:pt>
                <c:pt idx="35">
                  <c:v>-11.852266</c:v>
                </c:pt>
                <c:pt idx="36">
                  <c:v>-11.947926000000001</c:v>
                </c:pt>
                <c:pt idx="37">
                  <c:v>-11.895300000000001</c:v>
                </c:pt>
                <c:pt idx="38">
                  <c:v>-12.174899</c:v>
                </c:pt>
                <c:pt idx="39">
                  <c:v>-12.310665</c:v>
                </c:pt>
                <c:pt idx="40">
                  <c:v>-12.549376000000001</c:v>
                </c:pt>
                <c:pt idx="41">
                  <c:v>-12.428523</c:v>
                </c:pt>
                <c:pt idx="42">
                  <c:v>-12.546929</c:v>
                </c:pt>
                <c:pt idx="43">
                  <c:v>-12.535446</c:v>
                </c:pt>
                <c:pt idx="44">
                  <c:v>-12.662784</c:v>
                </c:pt>
                <c:pt idx="45">
                  <c:v>-12.529465</c:v>
                </c:pt>
                <c:pt idx="46">
                  <c:v>-12.606750999999999</c:v>
                </c:pt>
                <c:pt idx="47">
                  <c:v>-12.506186</c:v>
                </c:pt>
                <c:pt idx="48">
                  <c:v>-12.486535</c:v>
                </c:pt>
                <c:pt idx="49">
                  <c:v>-12.348929999999999</c:v>
                </c:pt>
                <c:pt idx="50">
                  <c:v>-12.219324</c:v>
                </c:pt>
                <c:pt idx="51">
                  <c:v>-11.988276000000001</c:v>
                </c:pt>
                <c:pt idx="52">
                  <c:v>-11.673235999999999</c:v>
                </c:pt>
                <c:pt idx="53">
                  <c:v>-11.375676</c:v>
                </c:pt>
                <c:pt idx="54">
                  <c:v>-11.086040000000001</c:v>
                </c:pt>
                <c:pt idx="55">
                  <c:v>-10.805334</c:v>
                </c:pt>
                <c:pt idx="56">
                  <c:v>-10.579344000000001</c:v>
                </c:pt>
                <c:pt idx="57">
                  <c:v>-10.34961</c:v>
                </c:pt>
                <c:pt idx="58">
                  <c:v>-10.177873999999999</c:v>
                </c:pt>
                <c:pt idx="59">
                  <c:v>-10.016233</c:v>
                </c:pt>
                <c:pt idx="60">
                  <c:v>-9.8432455000000001</c:v>
                </c:pt>
                <c:pt idx="61">
                  <c:v>-9.6949348000000004</c:v>
                </c:pt>
                <c:pt idx="62">
                  <c:v>-9.5438861999999993</c:v>
                </c:pt>
                <c:pt idx="63">
                  <c:v>-9.4536084999999996</c:v>
                </c:pt>
                <c:pt idx="64">
                  <c:v>-9.2692174999999999</c:v>
                </c:pt>
                <c:pt idx="65">
                  <c:v>-9.1850041999999998</c:v>
                </c:pt>
                <c:pt idx="66">
                  <c:v>-9.0618409999999994</c:v>
                </c:pt>
                <c:pt idx="67">
                  <c:v>-9.1042603999999994</c:v>
                </c:pt>
                <c:pt idx="68">
                  <c:v>-9.0645465999999999</c:v>
                </c:pt>
                <c:pt idx="69">
                  <c:v>-9.1647835000000004</c:v>
                </c:pt>
                <c:pt idx="70">
                  <c:v>-9.2145890999999995</c:v>
                </c:pt>
                <c:pt idx="71">
                  <c:v>-9.4315499999999997</c:v>
                </c:pt>
                <c:pt idx="72">
                  <c:v>-9.7286587000000004</c:v>
                </c:pt>
                <c:pt idx="73">
                  <c:v>-10.207898999999999</c:v>
                </c:pt>
                <c:pt idx="74">
                  <c:v>-10.763718000000001</c:v>
                </c:pt>
                <c:pt idx="75">
                  <c:v>-11.312734000000001</c:v>
                </c:pt>
                <c:pt idx="76">
                  <c:v>-11.818954</c:v>
                </c:pt>
                <c:pt idx="77">
                  <c:v>-12.134644</c:v>
                </c:pt>
                <c:pt idx="78">
                  <c:v>-12.377165</c:v>
                </c:pt>
                <c:pt idx="79">
                  <c:v>-12.390788000000001</c:v>
                </c:pt>
                <c:pt idx="80">
                  <c:v>-12.474167</c:v>
                </c:pt>
                <c:pt idx="81">
                  <c:v>-12.505651</c:v>
                </c:pt>
                <c:pt idx="82">
                  <c:v>-12.774948999999999</c:v>
                </c:pt>
                <c:pt idx="83">
                  <c:v>-13.041302</c:v>
                </c:pt>
                <c:pt idx="84">
                  <c:v>-13.608335</c:v>
                </c:pt>
                <c:pt idx="85">
                  <c:v>-13.970853</c:v>
                </c:pt>
                <c:pt idx="86">
                  <c:v>-14.596412000000001</c:v>
                </c:pt>
                <c:pt idx="87">
                  <c:v>-14.839924999999999</c:v>
                </c:pt>
                <c:pt idx="88">
                  <c:v>-15.472754999999999</c:v>
                </c:pt>
                <c:pt idx="89">
                  <c:v>-15.680178</c:v>
                </c:pt>
                <c:pt idx="90">
                  <c:v>-16.363658999999998</c:v>
                </c:pt>
                <c:pt idx="91">
                  <c:v>-16.503164000000002</c:v>
                </c:pt>
                <c:pt idx="92">
                  <c:v>-17.256976999999999</c:v>
                </c:pt>
                <c:pt idx="93">
                  <c:v>-17.170725000000001</c:v>
                </c:pt>
                <c:pt idx="94">
                  <c:v>-17.406037999999999</c:v>
                </c:pt>
                <c:pt idx="95">
                  <c:v>-16.671612</c:v>
                </c:pt>
                <c:pt idx="96">
                  <c:v>-16.472705999999999</c:v>
                </c:pt>
                <c:pt idx="97">
                  <c:v>-15.675568999999999</c:v>
                </c:pt>
                <c:pt idx="98">
                  <c:v>-15.404408</c:v>
                </c:pt>
                <c:pt idx="99">
                  <c:v>-14.635109</c:v>
                </c:pt>
                <c:pt idx="100">
                  <c:v>-14.330525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767990054622112"/>
          <c:y val="0.66446900195873004"/>
          <c:w val="0.41883021891079197"/>
          <c:h val="0.134884526032888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+20dBm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15.205897999999999</c:v>
                </c:pt>
                <c:pt idx="1">
                  <c:v>15.424218</c:v>
                </c:pt>
                <c:pt idx="2">
                  <c:v>15.635608</c:v>
                </c:pt>
                <c:pt idx="3">
                  <c:v>16.647169000000002</c:v>
                </c:pt>
                <c:pt idx="4">
                  <c:v>17.361946</c:v>
                </c:pt>
                <c:pt idx="5">
                  <c:v>18.669899000000001</c:v>
                </c:pt>
                <c:pt idx="6">
                  <c:v>19.313761</c:v>
                </c:pt>
                <c:pt idx="7">
                  <c:v>18.950047999999999</c:v>
                </c:pt>
                <c:pt idx="8">
                  <c:v>17.367156999999999</c:v>
                </c:pt>
                <c:pt idx="9">
                  <c:v>16.326087999999999</c:v>
                </c:pt>
                <c:pt idx="10">
                  <c:v>15.929478</c:v>
                </c:pt>
                <c:pt idx="11">
                  <c:v>15.653726000000001</c:v>
                </c:pt>
                <c:pt idx="12">
                  <c:v>15.059568000000001</c:v>
                </c:pt>
                <c:pt idx="13">
                  <c:v>15.304194000000001</c:v>
                </c:pt>
                <c:pt idx="14">
                  <c:v>16.099287</c:v>
                </c:pt>
                <c:pt idx="15">
                  <c:v>16.617027</c:v>
                </c:pt>
                <c:pt idx="16">
                  <c:v>16.638535999999998</c:v>
                </c:pt>
                <c:pt idx="17">
                  <c:v>16.686197</c:v>
                </c:pt>
                <c:pt idx="18">
                  <c:v>16.738253</c:v>
                </c:pt>
                <c:pt idx="19">
                  <c:v>17.225936999999998</c:v>
                </c:pt>
                <c:pt idx="20">
                  <c:v>17.001165</c:v>
                </c:pt>
                <c:pt idx="21">
                  <c:v>18.000502000000001</c:v>
                </c:pt>
                <c:pt idx="22">
                  <c:v>18.102215000000001</c:v>
                </c:pt>
                <c:pt idx="23">
                  <c:v>18.31399</c:v>
                </c:pt>
                <c:pt idx="24">
                  <c:v>18.031338000000002</c:v>
                </c:pt>
                <c:pt idx="25">
                  <c:v>17.450054000000002</c:v>
                </c:pt>
                <c:pt idx="26">
                  <c:v>16.593920000000001</c:v>
                </c:pt>
                <c:pt idx="27">
                  <c:v>15.220445</c:v>
                </c:pt>
                <c:pt idx="28">
                  <c:v>15.93817</c:v>
                </c:pt>
                <c:pt idx="29">
                  <c:v>17.253325</c:v>
                </c:pt>
                <c:pt idx="30">
                  <c:v>18.634508</c:v>
                </c:pt>
                <c:pt idx="31">
                  <c:v>18.356289</c:v>
                </c:pt>
                <c:pt idx="32">
                  <c:v>18.416065</c:v>
                </c:pt>
                <c:pt idx="33">
                  <c:v>18.828693000000001</c:v>
                </c:pt>
                <c:pt idx="34">
                  <c:v>20.213871000000001</c:v>
                </c:pt>
                <c:pt idx="35">
                  <c:v>21.30546</c:v>
                </c:pt>
                <c:pt idx="36">
                  <c:v>21.795469000000001</c:v>
                </c:pt>
                <c:pt idx="37">
                  <c:v>21.416004000000001</c:v>
                </c:pt>
                <c:pt idx="38">
                  <c:v>21.373919000000001</c:v>
                </c:pt>
                <c:pt idx="39">
                  <c:v>22.201526999999999</c:v>
                </c:pt>
                <c:pt idx="40">
                  <c:v>22.651683999999999</c:v>
                </c:pt>
                <c:pt idx="41">
                  <c:v>22.207916000000001</c:v>
                </c:pt>
                <c:pt idx="42">
                  <c:v>21.007973</c:v>
                </c:pt>
                <c:pt idx="43">
                  <c:v>21.225014000000002</c:v>
                </c:pt>
                <c:pt idx="44">
                  <c:v>23.329559</c:v>
                </c:pt>
                <c:pt idx="45">
                  <c:v>24.557238000000002</c:v>
                </c:pt>
                <c:pt idx="46">
                  <c:v>24.908626999999999</c:v>
                </c:pt>
                <c:pt idx="47">
                  <c:v>24.369253</c:v>
                </c:pt>
                <c:pt idx="48">
                  <c:v>25.485458000000001</c:v>
                </c:pt>
                <c:pt idx="49">
                  <c:v>27.153873000000001</c:v>
                </c:pt>
                <c:pt idx="50">
                  <c:v>26.936985</c:v>
                </c:pt>
                <c:pt idx="51">
                  <c:v>26.491913</c:v>
                </c:pt>
                <c:pt idx="52">
                  <c:v>25.611343000000002</c:v>
                </c:pt>
                <c:pt idx="53">
                  <c:v>26.980315999999998</c:v>
                </c:pt>
                <c:pt idx="54">
                  <c:v>26.706672999999999</c:v>
                </c:pt>
                <c:pt idx="55">
                  <c:v>25.621476999999999</c:v>
                </c:pt>
                <c:pt idx="56">
                  <c:v>23.470949000000001</c:v>
                </c:pt>
                <c:pt idx="57">
                  <c:v>21.670691999999999</c:v>
                </c:pt>
                <c:pt idx="58">
                  <c:v>20.185707000000001</c:v>
                </c:pt>
                <c:pt idx="59">
                  <c:v>19.088647999999999</c:v>
                </c:pt>
                <c:pt idx="60">
                  <c:v>18.663982000000001</c:v>
                </c:pt>
                <c:pt idx="61">
                  <c:v>18.132923000000002</c:v>
                </c:pt>
                <c:pt idx="62">
                  <c:v>17.769672</c:v>
                </c:pt>
                <c:pt idx="63">
                  <c:v>17.185652000000001</c:v>
                </c:pt>
                <c:pt idx="64">
                  <c:v>17.112997</c:v>
                </c:pt>
                <c:pt idx="65">
                  <c:v>17.154833</c:v>
                </c:pt>
                <c:pt idx="66">
                  <c:v>17.431156000000001</c:v>
                </c:pt>
                <c:pt idx="67">
                  <c:v>17.752602</c:v>
                </c:pt>
                <c:pt idx="68">
                  <c:v>17.870702999999999</c:v>
                </c:pt>
                <c:pt idx="69">
                  <c:v>18.302757</c:v>
                </c:pt>
                <c:pt idx="70">
                  <c:v>18.417031999999999</c:v>
                </c:pt>
                <c:pt idx="71">
                  <c:v>18.836438999999999</c:v>
                </c:pt>
                <c:pt idx="72">
                  <c:v>19.119261000000002</c:v>
                </c:pt>
                <c:pt idx="73">
                  <c:v>19.626764000000001</c:v>
                </c:pt>
                <c:pt idx="74">
                  <c:v>19.587157999999999</c:v>
                </c:pt>
                <c:pt idx="75">
                  <c:v>20.064592000000001</c:v>
                </c:pt>
                <c:pt idx="76">
                  <c:v>20.360541999999999</c:v>
                </c:pt>
                <c:pt idx="77">
                  <c:v>20.693688999999999</c:v>
                </c:pt>
                <c:pt idx="78">
                  <c:v>20.502583999999999</c:v>
                </c:pt>
                <c:pt idx="79">
                  <c:v>20.455642999999998</c:v>
                </c:pt>
                <c:pt idx="80">
                  <c:v>20.411324</c:v>
                </c:pt>
                <c:pt idx="81">
                  <c:v>20.084185000000002</c:v>
                </c:pt>
                <c:pt idx="82">
                  <c:v>19.675003</c:v>
                </c:pt>
                <c:pt idx="83">
                  <c:v>19.663520999999999</c:v>
                </c:pt>
                <c:pt idx="84">
                  <c:v>19.833872</c:v>
                </c:pt>
                <c:pt idx="85">
                  <c:v>20.156483000000001</c:v>
                </c:pt>
                <c:pt idx="86">
                  <c:v>20.548991999999998</c:v>
                </c:pt>
                <c:pt idx="87">
                  <c:v>20.855536000000001</c:v>
                </c:pt>
                <c:pt idx="88">
                  <c:v>20.800598000000001</c:v>
                </c:pt>
                <c:pt idx="89">
                  <c:v>19.887931999999999</c:v>
                </c:pt>
                <c:pt idx="90">
                  <c:v>19.024432999999998</c:v>
                </c:pt>
                <c:pt idx="91">
                  <c:v>18.207626000000001</c:v>
                </c:pt>
                <c:pt idx="92">
                  <c:v>17.675201000000001</c:v>
                </c:pt>
                <c:pt idx="93">
                  <c:v>17.394804000000001</c:v>
                </c:pt>
                <c:pt idx="94">
                  <c:v>17.264771</c:v>
                </c:pt>
                <c:pt idx="95">
                  <c:v>16.960408999999999</c:v>
                </c:pt>
                <c:pt idx="96">
                  <c:v>16.280702999999999</c:v>
                </c:pt>
                <c:pt idx="97">
                  <c:v>15.777744999999999</c:v>
                </c:pt>
                <c:pt idx="98">
                  <c:v>15.721906000000001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15.616412</c:v>
                </c:pt>
                <c:pt idx="1">
                  <c:v>15.689423</c:v>
                </c:pt>
                <c:pt idx="2">
                  <c:v>16.256618</c:v>
                </c:pt>
                <c:pt idx="3">
                  <c:v>16.788546</c:v>
                </c:pt>
                <c:pt idx="4">
                  <c:v>16.712622</c:v>
                </c:pt>
                <c:pt idx="5">
                  <c:v>16.480377000000001</c:v>
                </c:pt>
                <c:pt idx="6">
                  <c:v>16.948119999999999</c:v>
                </c:pt>
                <c:pt idx="7">
                  <c:v>17.835986999999999</c:v>
                </c:pt>
                <c:pt idx="8">
                  <c:v>17.800471999999999</c:v>
                </c:pt>
                <c:pt idx="9">
                  <c:v>17.382231000000001</c:v>
                </c:pt>
                <c:pt idx="10">
                  <c:v>16.589912000000002</c:v>
                </c:pt>
                <c:pt idx="11">
                  <c:v>16.372532</c:v>
                </c:pt>
                <c:pt idx="12">
                  <c:v>16.282536</c:v>
                </c:pt>
                <c:pt idx="13">
                  <c:v>16.701834000000002</c:v>
                </c:pt>
                <c:pt idx="14">
                  <c:v>17.443897</c:v>
                </c:pt>
                <c:pt idx="15">
                  <c:v>17.822412</c:v>
                </c:pt>
                <c:pt idx="16">
                  <c:v>18.317812</c:v>
                </c:pt>
                <c:pt idx="17">
                  <c:v>17.909071000000001</c:v>
                </c:pt>
                <c:pt idx="18">
                  <c:v>17.296126999999998</c:v>
                </c:pt>
                <c:pt idx="19">
                  <c:v>16.33774</c:v>
                </c:pt>
                <c:pt idx="20">
                  <c:v>15.893056</c:v>
                </c:pt>
                <c:pt idx="21">
                  <c:v>16.173114999999999</c:v>
                </c:pt>
                <c:pt idx="22">
                  <c:v>17.024795999999998</c:v>
                </c:pt>
                <c:pt idx="23">
                  <c:v>18.469814</c:v>
                </c:pt>
                <c:pt idx="24">
                  <c:v>20.139313000000001</c:v>
                </c:pt>
                <c:pt idx="25">
                  <c:v>20.877255999999999</c:v>
                </c:pt>
                <c:pt idx="26">
                  <c:v>20.711297999999999</c:v>
                </c:pt>
                <c:pt idx="27">
                  <c:v>20.285788</c:v>
                </c:pt>
                <c:pt idx="28">
                  <c:v>22.023119000000001</c:v>
                </c:pt>
                <c:pt idx="29">
                  <c:v>23.127276999999999</c:v>
                </c:pt>
                <c:pt idx="30">
                  <c:v>23.460170999999999</c:v>
                </c:pt>
                <c:pt idx="31">
                  <c:v>23.154146000000001</c:v>
                </c:pt>
                <c:pt idx="32">
                  <c:v>24.432314000000002</c:v>
                </c:pt>
                <c:pt idx="33">
                  <c:v>24.546044999999999</c:v>
                </c:pt>
                <c:pt idx="34">
                  <c:v>23.580206</c:v>
                </c:pt>
                <c:pt idx="35">
                  <c:v>23.378868000000001</c:v>
                </c:pt>
                <c:pt idx="36">
                  <c:v>24.035996999999998</c:v>
                </c:pt>
                <c:pt idx="37">
                  <c:v>23.644698999999999</c:v>
                </c:pt>
                <c:pt idx="38">
                  <c:v>21.972031000000001</c:v>
                </c:pt>
                <c:pt idx="39">
                  <c:v>21.268749</c:v>
                </c:pt>
                <c:pt idx="40">
                  <c:v>22.290987000000001</c:v>
                </c:pt>
                <c:pt idx="41">
                  <c:v>22.553782000000002</c:v>
                </c:pt>
                <c:pt idx="42">
                  <c:v>22.272133</c:v>
                </c:pt>
                <c:pt idx="43">
                  <c:v>22.028217000000001</c:v>
                </c:pt>
                <c:pt idx="44">
                  <c:v>23.218758000000001</c:v>
                </c:pt>
                <c:pt idx="45">
                  <c:v>24.543430000000001</c:v>
                </c:pt>
                <c:pt idx="46">
                  <c:v>24.637602000000001</c:v>
                </c:pt>
                <c:pt idx="47">
                  <c:v>23.888577999999999</c:v>
                </c:pt>
                <c:pt idx="48">
                  <c:v>22.814727999999999</c:v>
                </c:pt>
                <c:pt idx="49">
                  <c:v>22.672696999999999</c:v>
                </c:pt>
                <c:pt idx="50">
                  <c:v>22.724896999999999</c:v>
                </c:pt>
                <c:pt idx="51">
                  <c:v>22.955416</c:v>
                </c:pt>
                <c:pt idx="52">
                  <c:v>22.896260999999999</c:v>
                </c:pt>
                <c:pt idx="53">
                  <c:v>21.932575</c:v>
                </c:pt>
                <c:pt idx="54">
                  <c:v>21.566557</c:v>
                </c:pt>
                <c:pt idx="55">
                  <c:v>21.121335999999999</c:v>
                </c:pt>
                <c:pt idx="56">
                  <c:v>21.403587000000002</c:v>
                </c:pt>
                <c:pt idx="57">
                  <c:v>20.872343000000001</c:v>
                </c:pt>
                <c:pt idx="58">
                  <c:v>20.119758999999998</c:v>
                </c:pt>
                <c:pt idx="59">
                  <c:v>19.631806999999998</c:v>
                </c:pt>
                <c:pt idx="60">
                  <c:v>20.026897000000002</c:v>
                </c:pt>
                <c:pt idx="61">
                  <c:v>20.708693</c:v>
                </c:pt>
                <c:pt idx="62">
                  <c:v>21.154941999999998</c:v>
                </c:pt>
                <c:pt idx="63">
                  <c:v>20.957077000000002</c:v>
                </c:pt>
                <c:pt idx="64">
                  <c:v>20.194286000000002</c:v>
                </c:pt>
                <c:pt idx="65">
                  <c:v>19.654221</c:v>
                </c:pt>
                <c:pt idx="66">
                  <c:v>19.161591999999999</c:v>
                </c:pt>
                <c:pt idx="67">
                  <c:v>19.240511000000001</c:v>
                </c:pt>
                <c:pt idx="68">
                  <c:v>19.320612000000001</c:v>
                </c:pt>
                <c:pt idx="69">
                  <c:v>19.566338999999999</c:v>
                </c:pt>
                <c:pt idx="70">
                  <c:v>19.231850000000001</c:v>
                </c:pt>
                <c:pt idx="71">
                  <c:v>18.793409</c:v>
                </c:pt>
                <c:pt idx="72">
                  <c:v>18.770018</c:v>
                </c:pt>
                <c:pt idx="73">
                  <c:v>19.405169999999998</c:v>
                </c:pt>
                <c:pt idx="74">
                  <c:v>19.757214000000001</c:v>
                </c:pt>
                <c:pt idx="75">
                  <c:v>20.444492</c:v>
                </c:pt>
                <c:pt idx="76">
                  <c:v>20.504321999999998</c:v>
                </c:pt>
                <c:pt idx="77">
                  <c:v>20.788084000000001</c:v>
                </c:pt>
                <c:pt idx="78">
                  <c:v>21.015281999999999</c:v>
                </c:pt>
                <c:pt idx="79">
                  <c:v>22.216190000000001</c:v>
                </c:pt>
                <c:pt idx="80">
                  <c:v>22.833887000000001</c:v>
                </c:pt>
                <c:pt idx="81">
                  <c:v>22.066744</c:v>
                </c:pt>
                <c:pt idx="82">
                  <c:v>20.666243000000001</c:v>
                </c:pt>
                <c:pt idx="83">
                  <c:v>20.095735999999999</c:v>
                </c:pt>
                <c:pt idx="84">
                  <c:v>20.072424000000002</c:v>
                </c:pt>
                <c:pt idx="85">
                  <c:v>20.29355</c:v>
                </c:pt>
                <c:pt idx="86">
                  <c:v>20.873346000000002</c:v>
                </c:pt>
                <c:pt idx="87">
                  <c:v>21.084394</c:v>
                </c:pt>
                <c:pt idx="88">
                  <c:v>20.787369000000002</c:v>
                </c:pt>
                <c:pt idx="89">
                  <c:v>19.382083999999999</c:v>
                </c:pt>
                <c:pt idx="90">
                  <c:v>19.067411</c:v>
                </c:pt>
                <c:pt idx="91">
                  <c:v>18.981349999999999</c:v>
                </c:pt>
                <c:pt idx="92">
                  <c:v>19.046406000000001</c:v>
                </c:pt>
                <c:pt idx="93">
                  <c:v>18.537524999999999</c:v>
                </c:pt>
                <c:pt idx="94">
                  <c:v>17.771940000000001</c:v>
                </c:pt>
                <c:pt idx="95">
                  <c:v>17.509909</c:v>
                </c:pt>
                <c:pt idx="96">
                  <c:v>17.041145</c:v>
                </c:pt>
                <c:pt idx="97">
                  <c:v>16.980796999999999</c:v>
                </c:pt>
                <c:pt idx="98">
                  <c:v>16.784386000000001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-31.42717</c:v>
                </c:pt>
                <c:pt idx="1">
                  <c:v>-37.490184999999997</c:v>
                </c:pt>
                <c:pt idx="2">
                  <c:v>-44.124107000000002</c:v>
                </c:pt>
                <c:pt idx="3">
                  <c:v>-49.146594999999998</c:v>
                </c:pt>
                <c:pt idx="4">
                  <c:v>-53.095435999999999</c:v>
                </c:pt>
                <c:pt idx="5">
                  <c:v>-58.753677000000003</c:v>
                </c:pt>
                <c:pt idx="6">
                  <c:v>-62.870693000000003</c:v>
                </c:pt>
                <c:pt idx="7">
                  <c:v>-64.910961</c:v>
                </c:pt>
                <c:pt idx="8">
                  <c:v>-64.01701700000001</c:v>
                </c:pt>
                <c:pt idx="9">
                  <c:v>-66.535210000000006</c:v>
                </c:pt>
                <c:pt idx="10">
                  <c:v>-69.125709999999998</c:v>
                </c:pt>
                <c:pt idx="11">
                  <c:v>-68.35228699999999</c:v>
                </c:pt>
                <c:pt idx="12">
                  <c:v>-69.051856999999998</c:v>
                </c:pt>
                <c:pt idx="13">
                  <c:v>-65.277480999999995</c:v>
                </c:pt>
                <c:pt idx="14">
                  <c:v>-65.112414999999999</c:v>
                </c:pt>
                <c:pt idx="15">
                  <c:v>-62.351661999999997</c:v>
                </c:pt>
                <c:pt idx="16">
                  <c:v>-61.842941000000003</c:v>
                </c:pt>
                <c:pt idx="17">
                  <c:v>-61.961281</c:v>
                </c:pt>
                <c:pt idx="18">
                  <c:v>-63.227195999999999</c:v>
                </c:pt>
                <c:pt idx="19">
                  <c:v>-61.351109000000001</c:v>
                </c:pt>
                <c:pt idx="20">
                  <c:v>-59.382401000000002</c:v>
                </c:pt>
                <c:pt idx="21">
                  <c:v>-57.976771999999997</c:v>
                </c:pt>
                <c:pt idx="22">
                  <c:v>-61.760738000000003</c:v>
                </c:pt>
                <c:pt idx="23">
                  <c:v>-63.413531999999996</c:v>
                </c:pt>
                <c:pt idx="24">
                  <c:v>-70.371048000000002</c:v>
                </c:pt>
                <c:pt idx="25">
                  <c:v>-75.390975999999995</c:v>
                </c:pt>
                <c:pt idx="26">
                  <c:v>-77.603240999999997</c:v>
                </c:pt>
                <c:pt idx="27">
                  <c:v>-73.224586000000002</c:v>
                </c:pt>
                <c:pt idx="28">
                  <c:v>-68.171322000000004</c:v>
                </c:pt>
                <c:pt idx="29">
                  <c:v>-70.144333000000003</c:v>
                </c:pt>
                <c:pt idx="30">
                  <c:v>-71.246407000000005</c:v>
                </c:pt>
                <c:pt idx="31">
                  <c:v>-72.499854999999997</c:v>
                </c:pt>
                <c:pt idx="32">
                  <c:v>-74.258469000000005</c:v>
                </c:pt>
                <c:pt idx="33">
                  <c:v>-71.338676000000007</c:v>
                </c:pt>
                <c:pt idx="34">
                  <c:v>-67.827090999999996</c:v>
                </c:pt>
                <c:pt idx="35">
                  <c:v>-62.667029999999997</c:v>
                </c:pt>
                <c:pt idx="36">
                  <c:v>-64.006512000000001</c:v>
                </c:pt>
                <c:pt idx="37">
                  <c:v>-64.570685999999995</c:v>
                </c:pt>
                <c:pt idx="38">
                  <c:v>-66.104073</c:v>
                </c:pt>
                <c:pt idx="39">
                  <c:v>-65.160327999999993</c:v>
                </c:pt>
                <c:pt idx="40">
                  <c:v>-64.415324999999996</c:v>
                </c:pt>
                <c:pt idx="41">
                  <c:v>-61.637444000000002</c:v>
                </c:pt>
                <c:pt idx="42">
                  <c:v>-60.841610000000003</c:v>
                </c:pt>
                <c:pt idx="43">
                  <c:v>-62.624775</c:v>
                </c:pt>
                <c:pt idx="44">
                  <c:v>-64.062351000000007</c:v>
                </c:pt>
                <c:pt idx="45">
                  <c:v>-65.040951000000007</c:v>
                </c:pt>
                <c:pt idx="46">
                  <c:v>-64.31732199999999</c:v>
                </c:pt>
                <c:pt idx="47">
                  <c:v>-63.828411000000003</c:v>
                </c:pt>
                <c:pt idx="48">
                  <c:v>-63.454433000000002</c:v>
                </c:pt>
                <c:pt idx="49">
                  <c:v>-63.934745999999997</c:v>
                </c:pt>
                <c:pt idx="50">
                  <c:v>-66.163985999999994</c:v>
                </c:pt>
                <c:pt idx="51">
                  <c:v>-71.240654000000006</c:v>
                </c:pt>
                <c:pt idx="52">
                  <c:v>-75.408821000000003</c:v>
                </c:pt>
                <c:pt idx="53">
                  <c:v>-75.795731000000004</c:v>
                </c:pt>
                <c:pt idx="54">
                  <c:v>-72.408653000000001</c:v>
                </c:pt>
                <c:pt idx="55">
                  <c:v>-67.568332999999996</c:v>
                </c:pt>
                <c:pt idx="56">
                  <c:v>-64.348979999999997</c:v>
                </c:pt>
                <c:pt idx="57">
                  <c:v>-61.809586000000003</c:v>
                </c:pt>
                <c:pt idx="58">
                  <c:v>-61.573867999999997</c:v>
                </c:pt>
                <c:pt idx="59">
                  <c:v>-61.728462</c:v>
                </c:pt>
                <c:pt idx="60">
                  <c:v>-61.966354000000003</c:v>
                </c:pt>
                <c:pt idx="61">
                  <c:v>-62.510928999999997</c:v>
                </c:pt>
                <c:pt idx="62">
                  <c:v>-64.060192000000001</c:v>
                </c:pt>
                <c:pt idx="63">
                  <c:v>-66.160361999999992</c:v>
                </c:pt>
                <c:pt idx="64">
                  <c:v>-70.287895000000006</c:v>
                </c:pt>
                <c:pt idx="65">
                  <c:v>-71.869820000000004</c:v>
                </c:pt>
                <c:pt idx="66">
                  <c:v>-71.678496999999993</c:v>
                </c:pt>
                <c:pt idx="67">
                  <c:v>-68.71534299999999</c:v>
                </c:pt>
                <c:pt idx="68">
                  <c:v>-69.400069999999999</c:v>
                </c:pt>
                <c:pt idx="69">
                  <c:v>-71.392746000000002</c:v>
                </c:pt>
                <c:pt idx="70">
                  <c:v>-73.023094</c:v>
                </c:pt>
                <c:pt idx="71">
                  <c:v>-71.354691000000003</c:v>
                </c:pt>
                <c:pt idx="72">
                  <c:v>-69.260475</c:v>
                </c:pt>
                <c:pt idx="73">
                  <c:v>-67.176856999999998</c:v>
                </c:pt>
                <c:pt idx="74">
                  <c:v>-66.026913000000008</c:v>
                </c:pt>
                <c:pt idx="75">
                  <c:v>-64.773437999999999</c:v>
                </c:pt>
                <c:pt idx="76">
                  <c:v>-63.755474</c:v>
                </c:pt>
                <c:pt idx="77">
                  <c:v>-62.832321</c:v>
                </c:pt>
                <c:pt idx="78">
                  <c:v>-62.601878999999997</c:v>
                </c:pt>
                <c:pt idx="79">
                  <c:v>-62.963191999999999</c:v>
                </c:pt>
                <c:pt idx="80">
                  <c:v>-63.653992000000002</c:v>
                </c:pt>
                <c:pt idx="81">
                  <c:v>-64.394870999999995</c:v>
                </c:pt>
                <c:pt idx="82">
                  <c:v>-67.118945999999994</c:v>
                </c:pt>
                <c:pt idx="83">
                  <c:v>-68.045746000000008</c:v>
                </c:pt>
                <c:pt idx="84">
                  <c:v>-66.107426000000004</c:v>
                </c:pt>
                <c:pt idx="85">
                  <c:v>-62.226821999999999</c:v>
                </c:pt>
                <c:pt idx="86">
                  <c:v>-58.430481</c:v>
                </c:pt>
                <c:pt idx="87">
                  <c:v>-56.518639</c:v>
                </c:pt>
                <c:pt idx="88">
                  <c:v>-53.863627999999999</c:v>
                </c:pt>
                <c:pt idx="89">
                  <c:v>-52.078304000000003</c:v>
                </c:pt>
                <c:pt idx="90">
                  <c:v>-50.279518000000003</c:v>
                </c:pt>
                <c:pt idx="91">
                  <c:v>-48.152839999999998</c:v>
                </c:pt>
                <c:pt idx="92">
                  <c:v>-46.545017000000001</c:v>
                </c:pt>
                <c:pt idx="93">
                  <c:v>-44.732506000000001</c:v>
                </c:pt>
                <c:pt idx="94">
                  <c:v>-44.060886000000004</c:v>
                </c:pt>
                <c:pt idx="95">
                  <c:v>-43.954062999999998</c:v>
                </c:pt>
                <c:pt idx="96">
                  <c:v>-44.149334000000003</c:v>
                </c:pt>
                <c:pt idx="97">
                  <c:v>-44.032558000000002</c:v>
                </c:pt>
                <c:pt idx="98">
                  <c:v>-43.634780999999997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-45.601913000000003</c:v>
                </c:pt>
                <c:pt idx="1">
                  <c:v>-54.450252999999996</c:v>
                </c:pt>
                <c:pt idx="2">
                  <c:v>-55.785465000000002</c:v>
                </c:pt>
                <c:pt idx="3">
                  <c:v>-54.943053999999997</c:v>
                </c:pt>
                <c:pt idx="4">
                  <c:v>-46.006324999999997</c:v>
                </c:pt>
                <c:pt idx="5">
                  <c:v>-49.284484999999997</c:v>
                </c:pt>
                <c:pt idx="6">
                  <c:v>-53.594852000000003</c:v>
                </c:pt>
                <c:pt idx="7">
                  <c:v>-62.131241000000003</c:v>
                </c:pt>
                <c:pt idx="8">
                  <c:v>-65.585114000000004</c:v>
                </c:pt>
                <c:pt idx="9">
                  <c:v>-67.820892000000001</c:v>
                </c:pt>
                <c:pt idx="10">
                  <c:v>-64.451259999999991</c:v>
                </c:pt>
                <c:pt idx="11">
                  <c:v>-62.657665000000001</c:v>
                </c:pt>
                <c:pt idx="12">
                  <c:v>-61.780079000000001</c:v>
                </c:pt>
                <c:pt idx="13">
                  <c:v>-64.991554000000008</c:v>
                </c:pt>
                <c:pt idx="14">
                  <c:v>-66.965037999999993</c:v>
                </c:pt>
                <c:pt idx="15">
                  <c:v>-68.158366999999998</c:v>
                </c:pt>
                <c:pt idx="16">
                  <c:v>-69.984451000000007</c:v>
                </c:pt>
                <c:pt idx="17">
                  <c:v>-68.809483</c:v>
                </c:pt>
                <c:pt idx="18">
                  <c:v>-68.402507999999997</c:v>
                </c:pt>
                <c:pt idx="19">
                  <c:v>-64.101269000000002</c:v>
                </c:pt>
                <c:pt idx="20">
                  <c:v>-62.652907999999996</c:v>
                </c:pt>
                <c:pt idx="21">
                  <c:v>-60.683987000000002</c:v>
                </c:pt>
                <c:pt idx="22">
                  <c:v>-63.083548999999998</c:v>
                </c:pt>
                <c:pt idx="23">
                  <c:v>-62.715556999999997</c:v>
                </c:pt>
                <c:pt idx="24">
                  <c:v>-61.943344000000003</c:v>
                </c:pt>
                <c:pt idx="25">
                  <c:v>-58.733500999999997</c:v>
                </c:pt>
                <c:pt idx="26">
                  <c:v>-60.444954000000003</c:v>
                </c:pt>
                <c:pt idx="27">
                  <c:v>-63.888984999999998</c:v>
                </c:pt>
                <c:pt idx="28">
                  <c:v>-68.237667000000002</c:v>
                </c:pt>
                <c:pt idx="29">
                  <c:v>-70.849593999999996</c:v>
                </c:pt>
                <c:pt idx="30">
                  <c:v>-69.107787999999999</c:v>
                </c:pt>
                <c:pt idx="31">
                  <c:v>-67.515957</c:v>
                </c:pt>
                <c:pt idx="32">
                  <c:v>-64.375430999999992</c:v>
                </c:pt>
                <c:pt idx="33">
                  <c:v>-62.766635999999998</c:v>
                </c:pt>
                <c:pt idx="34">
                  <c:v>-60.814132999999998</c:v>
                </c:pt>
                <c:pt idx="35">
                  <c:v>-60.954070999999999</c:v>
                </c:pt>
                <c:pt idx="36">
                  <c:v>-63.577274000000003</c:v>
                </c:pt>
                <c:pt idx="37">
                  <c:v>-64.464450999999997</c:v>
                </c:pt>
                <c:pt idx="38">
                  <c:v>-64.336528999999999</c:v>
                </c:pt>
                <c:pt idx="39">
                  <c:v>-62.376125000000002</c:v>
                </c:pt>
                <c:pt idx="40">
                  <c:v>-61.832732999999998</c:v>
                </c:pt>
                <c:pt idx="41">
                  <c:v>-61.251533999999999</c:v>
                </c:pt>
                <c:pt idx="42">
                  <c:v>-61.685242000000002</c:v>
                </c:pt>
                <c:pt idx="43">
                  <c:v>-62.603740999999999</c:v>
                </c:pt>
                <c:pt idx="44">
                  <c:v>-63.814014</c:v>
                </c:pt>
                <c:pt idx="45">
                  <c:v>-64.487369999999999</c:v>
                </c:pt>
                <c:pt idx="46">
                  <c:v>-64.422049999999999</c:v>
                </c:pt>
                <c:pt idx="47">
                  <c:v>-63.692646000000003</c:v>
                </c:pt>
                <c:pt idx="48">
                  <c:v>-63.296146</c:v>
                </c:pt>
                <c:pt idx="49">
                  <c:v>-63.253520999999999</c:v>
                </c:pt>
                <c:pt idx="50">
                  <c:v>-64.311981000000003</c:v>
                </c:pt>
                <c:pt idx="51">
                  <c:v>-65.662857000000002</c:v>
                </c:pt>
                <c:pt idx="52">
                  <c:v>-67.415122999999994</c:v>
                </c:pt>
                <c:pt idx="53">
                  <c:v>-71.580771999999996</c:v>
                </c:pt>
                <c:pt idx="54">
                  <c:v>-76.207092000000003</c:v>
                </c:pt>
                <c:pt idx="55">
                  <c:v>-79.729279000000005</c:v>
                </c:pt>
                <c:pt idx="56">
                  <c:v>-77.727622999999994</c:v>
                </c:pt>
                <c:pt idx="57">
                  <c:v>-73.166366999999994</c:v>
                </c:pt>
                <c:pt idx="58">
                  <c:v>-68.520069000000007</c:v>
                </c:pt>
                <c:pt idx="59">
                  <c:v>-65.384228000000007</c:v>
                </c:pt>
                <c:pt idx="60">
                  <c:v>-62.830708000000001</c:v>
                </c:pt>
                <c:pt idx="61">
                  <c:v>-61.861614000000003</c:v>
                </c:pt>
                <c:pt idx="62">
                  <c:v>-62.922725999999997</c:v>
                </c:pt>
                <c:pt idx="63">
                  <c:v>-66.153438999999992</c:v>
                </c:pt>
                <c:pt idx="64">
                  <c:v>-71.032157999999995</c:v>
                </c:pt>
                <c:pt idx="65">
                  <c:v>-72.176642999999999</c:v>
                </c:pt>
                <c:pt idx="66">
                  <c:v>-70.587288000000001</c:v>
                </c:pt>
                <c:pt idx="67">
                  <c:v>-66.638260000000002</c:v>
                </c:pt>
                <c:pt idx="68">
                  <c:v>-66.195903999999999</c:v>
                </c:pt>
                <c:pt idx="69">
                  <c:v>-67.45037099999999</c:v>
                </c:pt>
                <c:pt idx="70">
                  <c:v>-70.398574999999994</c:v>
                </c:pt>
                <c:pt idx="71">
                  <c:v>-72.988563999999997</c:v>
                </c:pt>
                <c:pt idx="72">
                  <c:v>-74.215423999999999</c:v>
                </c:pt>
                <c:pt idx="73">
                  <c:v>-72.408637999999996</c:v>
                </c:pt>
                <c:pt idx="74">
                  <c:v>-70.135497999999998</c:v>
                </c:pt>
                <c:pt idx="75">
                  <c:v>-70.391936999999999</c:v>
                </c:pt>
                <c:pt idx="76">
                  <c:v>-72.132071999999994</c:v>
                </c:pt>
                <c:pt idx="77">
                  <c:v>-71.292136999999997</c:v>
                </c:pt>
                <c:pt idx="78">
                  <c:v>-68.054535000000001</c:v>
                </c:pt>
                <c:pt idx="79">
                  <c:v>-64.501677999999998</c:v>
                </c:pt>
                <c:pt idx="80">
                  <c:v>-63.203780999999999</c:v>
                </c:pt>
                <c:pt idx="81">
                  <c:v>-62.278477000000002</c:v>
                </c:pt>
                <c:pt idx="82">
                  <c:v>-62.164535999999998</c:v>
                </c:pt>
                <c:pt idx="83">
                  <c:v>-62.195534000000002</c:v>
                </c:pt>
                <c:pt idx="84">
                  <c:v>-61.978625999999998</c:v>
                </c:pt>
                <c:pt idx="85">
                  <c:v>-60.523197000000003</c:v>
                </c:pt>
                <c:pt idx="86">
                  <c:v>-59.493633000000003</c:v>
                </c:pt>
                <c:pt idx="87">
                  <c:v>-58.918427000000001</c:v>
                </c:pt>
                <c:pt idx="88">
                  <c:v>-59.212330000000001</c:v>
                </c:pt>
                <c:pt idx="89">
                  <c:v>-59.816989999999997</c:v>
                </c:pt>
                <c:pt idx="90">
                  <c:v>-59.984946999999998</c:v>
                </c:pt>
                <c:pt idx="91">
                  <c:v>-59.871966999999998</c:v>
                </c:pt>
                <c:pt idx="92">
                  <c:v>-59.586468000000004</c:v>
                </c:pt>
                <c:pt idx="93">
                  <c:v>-58.745693000000003</c:v>
                </c:pt>
                <c:pt idx="94">
                  <c:v>-58.428607999999997</c:v>
                </c:pt>
                <c:pt idx="95">
                  <c:v>-56.857582000000001</c:v>
                </c:pt>
                <c:pt idx="96">
                  <c:v>-55.685119999999998</c:v>
                </c:pt>
                <c:pt idx="97">
                  <c:v>-53.466392999999997</c:v>
                </c:pt>
                <c:pt idx="98">
                  <c:v>-52.234164999999997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2147686141102227"/>
          <c:y val="2.68737241178186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0.1100116652085156"/>
          <c:w val="0.76542713682528862"/>
          <c:h val="0.7038655584718577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-10.636096</c:v>
                </c:pt>
                <c:pt idx="1">
                  <c:v>-10.374985000000001</c:v>
                </c:pt>
                <c:pt idx="2">
                  <c:v>-10.044931999999999</c:v>
                </c:pt>
                <c:pt idx="3">
                  <c:v>-9.6952610000000004</c:v>
                </c:pt>
                <c:pt idx="4">
                  <c:v>-9.1673822000000005</c:v>
                </c:pt>
                <c:pt idx="5">
                  <c:v>-8.8206424999999999</c:v>
                </c:pt>
                <c:pt idx="6">
                  <c:v>-8.5910682999999999</c:v>
                </c:pt>
                <c:pt idx="7">
                  <c:v>-8.3276815000000006</c:v>
                </c:pt>
                <c:pt idx="8">
                  <c:v>-8.0982914000000008</c:v>
                </c:pt>
                <c:pt idx="9">
                  <c:v>-7.8333868999999998</c:v>
                </c:pt>
                <c:pt idx="10">
                  <c:v>-7.8012322999999997</c:v>
                </c:pt>
                <c:pt idx="11">
                  <c:v>-7.5824942999999996</c:v>
                </c:pt>
                <c:pt idx="12">
                  <c:v>-7.5474372000000001</c:v>
                </c:pt>
                <c:pt idx="13">
                  <c:v>-7.4129009000000003</c:v>
                </c:pt>
                <c:pt idx="14">
                  <c:v>-7.4373139999999998</c:v>
                </c:pt>
                <c:pt idx="15">
                  <c:v>-7.3126196999999999</c:v>
                </c:pt>
                <c:pt idx="16">
                  <c:v>-7.3304147999999998</c:v>
                </c:pt>
                <c:pt idx="17">
                  <c:v>-7.2642059000000003</c:v>
                </c:pt>
                <c:pt idx="18">
                  <c:v>-7.2663589000000002</c:v>
                </c:pt>
                <c:pt idx="19">
                  <c:v>-7.2224788999999996</c:v>
                </c:pt>
                <c:pt idx="20">
                  <c:v>-7.1945271000000002</c:v>
                </c:pt>
                <c:pt idx="21">
                  <c:v>-7.1254821000000002</c:v>
                </c:pt>
                <c:pt idx="22">
                  <c:v>-7.0668302000000001</c:v>
                </c:pt>
                <c:pt idx="23">
                  <c:v>-7.0488615000000001</c:v>
                </c:pt>
                <c:pt idx="24">
                  <c:v>-7.0341411000000003</c:v>
                </c:pt>
                <c:pt idx="25">
                  <c:v>-7.0331450000000002</c:v>
                </c:pt>
                <c:pt idx="26">
                  <c:v>-7.0271349000000001</c:v>
                </c:pt>
                <c:pt idx="27">
                  <c:v>-7.0933546999999999</c:v>
                </c:pt>
                <c:pt idx="28">
                  <c:v>-7.0666919000000004</c:v>
                </c:pt>
                <c:pt idx="29">
                  <c:v>-7.1389942</c:v>
                </c:pt>
                <c:pt idx="30">
                  <c:v>-7.1047229999999999</c:v>
                </c:pt>
                <c:pt idx="31">
                  <c:v>-7.1605401000000004</c:v>
                </c:pt>
                <c:pt idx="32">
                  <c:v>-7.1212115000000002</c:v>
                </c:pt>
                <c:pt idx="33">
                  <c:v>-7.1633367999999997</c:v>
                </c:pt>
                <c:pt idx="34">
                  <c:v>-7.1454243999999996</c:v>
                </c:pt>
                <c:pt idx="35">
                  <c:v>-7.1876907000000001</c:v>
                </c:pt>
                <c:pt idx="36">
                  <c:v>-7.2307915999999999</c:v>
                </c:pt>
                <c:pt idx="37">
                  <c:v>-7.2813262999999999</c:v>
                </c:pt>
                <c:pt idx="38">
                  <c:v>-7.3622807999999997</c:v>
                </c:pt>
                <c:pt idx="39">
                  <c:v>-7.3746543000000004</c:v>
                </c:pt>
                <c:pt idx="40">
                  <c:v>-7.4713507000000003</c:v>
                </c:pt>
                <c:pt idx="41">
                  <c:v>-7.4658384</c:v>
                </c:pt>
                <c:pt idx="42">
                  <c:v>-7.5463557000000003</c:v>
                </c:pt>
                <c:pt idx="43">
                  <c:v>-7.5401863999999996</c:v>
                </c:pt>
                <c:pt idx="44">
                  <c:v>-7.6224531999999998</c:v>
                </c:pt>
                <c:pt idx="45">
                  <c:v>-7.6300979</c:v>
                </c:pt>
                <c:pt idx="46">
                  <c:v>-7.7226252999999998</c:v>
                </c:pt>
                <c:pt idx="47">
                  <c:v>-7.7319088000000002</c:v>
                </c:pt>
                <c:pt idx="48">
                  <c:v>-7.7900857999999999</c:v>
                </c:pt>
                <c:pt idx="49">
                  <c:v>-7.8175426000000003</c:v>
                </c:pt>
                <c:pt idx="50">
                  <c:v>-7.8616209000000001</c:v>
                </c:pt>
                <c:pt idx="51">
                  <c:v>-7.8882564999999998</c:v>
                </c:pt>
                <c:pt idx="52">
                  <c:v>-7.9251056000000002</c:v>
                </c:pt>
                <c:pt idx="53">
                  <c:v>-7.9776425</c:v>
                </c:pt>
                <c:pt idx="54">
                  <c:v>-8.0401162999999993</c:v>
                </c:pt>
                <c:pt idx="55">
                  <c:v>-8.0904570000000007</c:v>
                </c:pt>
                <c:pt idx="56">
                  <c:v>-8.1178960999999994</c:v>
                </c:pt>
                <c:pt idx="57">
                  <c:v>-8.1119213000000006</c:v>
                </c:pt>
                <c:pt idx="58">
                  <c:v>-8.0881767</c:v>
                </c:pt>
                <c:pt idx="59">
                  <c:v>-8.0333252000000002</c:v>
                </c:pt>
                <c:pt idx="60">
                  <c:v>-7.9575429</c:v>
                </c:pt>
                <c:pt idx="61">
                  <c:v>-7.8609404999999999</c:v>
                </c:pt>
                <c:pt idx="62">
                  <c:v>-7.7766700000000002</c:v>
                </c:pt>
                <c:pt idx="63">
                  <c:v>-7.6816478000000004</c:v>
                </c:pt>
                <c:pt idx="64">
                  <c:v>-7.5776624999999997</c:v>
                </c:pt>
                <c:pt idx="65">
                  <c:v>-7.5181065</c:v>
                </c:pt>
                <c:pt idx="66">
                  <c:v>-7.4795331999999997</c:v>
                </c:pt>
                <c:pt idx="67">
                  <c:v>-7.4571185</c:v>
                </c:pt>
                <c:pt idx="68">
                  <c:v>-7.4839295999999997</c:v>
                </c:pt>
                <c:pt idx="69">
                  <c:v>-7.5137371999999996</c:v>
                </c:pt>
                <c:pt idx="70">
                  <c:v>-7.5288485999999999</c:v>
                </c:pt>
                <c:pt idx="71">
                  <c:v>-7.5543646999999998</c:v>
                </c:pt>
                <c:pt idx="72">
                  <c:v>-7.6190262000000004</c:v>
                </c:pt>
                <c:pt idx="73">
                  <c:v>-7.5951041999999998</c:v>
                </c:pt>
                <c:pt idx="74">
                  <c:v>-7.6034617000000004</c:v>
                </c:pt>
                <c:pt idx="75">
                  <c:v>-7.5880022</c:v>
                </c:pt>
                <c:pt idx="76">
                  <c:v>-7.5966749</c:v>
                </c:pt>
                <c:pt idx="77">
                  <c:v>-7.528975</c:v>
                </c:pt>
                <c:pt idx="78">
                  <c:v>-7.5296697999999997</c:v>
                </c:pt>
                <c:pt idx="79">
                  <c:v>-7.4862213000000004</c:v>
                </c:pt>
                <c:pt idx="80">
                  <c:v>-7.4743890999999998</c:v>
                </c:pt>
                <c:pt idx="81">
                  <c:v>-7.4134941000000003</c:v>
                </c:pt>
                <c:pt idx="82">
                  <c:v>-7.3928003000000002</c:v>
                </c:pt>
                <c:pt idx="83">
                  <c:v>-7.3321151999999996</c:v>
                </c:pt>
                <c:pt idx="84">
                  <c:v>-7.3217521000000003</c:v>
                </c:pt>
                <c:pt idx="85">
                  <c:v>-7.3108683000000001</c:v>
                </c:pt>
                <c:pt idx="86">
                  <c:v>-7.3152226999999996</c:v>
                </c:pt>
                <c:pt idx="87">
                  <c:v>-7.3000274000000003</c:v>
                </c:pt>
                <c:pt idx="88">
                  <c:v>-7.3188858000000003</c:v>
                </c:pt>
                <c:pt idx="89">
                  <c:v>-7.3310075000000001</c:v>
                </c:pt>
                <c:pt idx="90">
                  <c:v>-7.3182716000000001</c:v>
                </c:pt>
                <c:pt idx="91">
                  <c:v>-7.3405652000000003</c:v>
                </c:pt>
                <c:pt idx="92">
                  <c:v>-7.3645209999999999</c:v>
                </c:pt>
                <c:pt idx="93">
                  <c:v>-7.4023351999999996</c:v>
                </c:pt>
                <c:pt idx="94">
                  <c:v>-7.4158244</c:v>
                </c:pt>
                <c:pt idx="95">
                  <c:v>-7.4672879999999999</c:v>
                </c:pt>
                <c:pt idx="96">
                  <c:v>-7.4877285999999996</c:v>
                </c:pt>
                <c:pt idx="97">
                  <c:v>-7.5374961000000003</c:v>
                </c:pt>
                <c:pt idx="98">
                  <c:v>-7.5639067000000004</c:v>
                </c:pt>
                <c:pt idx="99">
                  <c:v>-7.6116032999999996</c:v>
                </c:pt>
                <c:pt idx="100">
                  <c:v>-7.6212587000000003</c:v>
                </c:pt>
                <c:pt idx="101">
                  <c:v>-7.6442838000000002</c:v>
                </c:pt>
                <c:pt idx="102">
                  <c:v>-7.6641149999999998</c:v>
                </c:pt>
                <c:pt idx="103">
                  <c:v>-7.6813149000000003</c:v>
                </c:pt>
                <c:pt idx="104">
                  <c:v>-7.6841344999999999</c:v>
                </c:pt>
                <c:pt idx="105">
                  <c:v>-7.7069124999999996</c:v>
                </c:pt>
                <c:pt idx="106">
                  <c:v>-7.7478280000000002</c:v>
                </c:pt>
                <c:pt idx="107">
                  <c:v>-7.7786454999999997</c:v>
                </c:pt>
                <c:pt idx="108">
                  <c:v>-7.8106675000000001</c:v>
                </c:pt>
                <c:pt idx="109">
                  <c:v>-7.8370037000000004</c:v>
                </c:pt>
                <c:pt idx="110">
                  <c:v>-7.8619728000000002</c:v>
                </c:pt>
                <c:pt idx="111">
                  <c:v>-7.8888287999999998</c:v>
                </c:pt>
                <c:pt idx="112">
                  <c:v>-7.895823</c:v>
                </c:pt>
                <c:pt idx="113">
                  <c:v>-7.8876423999999998</c:v>
                </c:pt>
                <c:pt idx="114">
                  <c:v>-7.9028267999999997</c:v>
                </c:pt>
                <c:pt idx="115">
                  <c:v>-7.9086737999999999</c:v>
                </c:pt>
                <c:pt idx="116">
                  <c:v>-7.8642215999999996</c:v>
                </c:pt>
                <c:pt idx="117">
                  <c:v>-7.8532786000000003</c:v>
                </c:pt>
                <c:pt idx="118">
                  <c:v>-7.8543495999999999</c:v>
                </c:pt>
                <c:pt idx="119">
                  <c:v>-7.8529324999999996</c:v>
                </c:pt>
                <c:pt idx="120">
                  <c:v>-7.8526353999999996</c:v>
                </c:pt>
                <c:pt idx="121">
                  <c:v>-7.8708562999999998</c:v>
                </c:pt>
                <c:pt idx="122">
                  <c:v>-7.8675465999999998</c:v>
                </c:pt>
                <c:pt idx="123">
                  <c:v>-7.8748988999999998</c:v>
                </c:pt>
                <c:pt idx="124">
                  <c:v>-7.8910698999999997</c:v>
                </c:pt>
                <c:pt idx="125">
                  <c:v>-7.9211516</c:v>
                </c:pt>
                <c:pt idx="126">
                  <c:v>-7.9349002999999998</c:v>
                </c:pt>
                <c:pt idx="127">
                  <c:v>-7.9713615999999998</c:v>
                </c:pt>
                <c:pt idx="128">
                  <c:v>-8.0171308999999997</c:v>
                </c:pt>
                <c:pt idx="129">
                  <c:v>-8.0520735000000005</c:v>
                </c:pt>
                <c:pt idx="130">
                  <c:v>-8.0976315000000003</c:v>
                </c:pt>
                <c:pt idx="131">
                  <c:v>-8.1815157000000003</c:v>
                </c:pt>
                <c:pt idx="132">
                  <c:v>-8.2510691000000005</c:v>
                </c:pt>
                <c:pt idx="133">
                  <c:v>-8.3071269999999995</c:v>
                </c:pt>
                <c:pt idx="134">
                  <c:v>-8.3567046999999999</c:v>
                </c:pt>
                <c:pt idx="135">
                  <c:v>-8.3893117999999998</c:v>
                </c:pt>
                <c:pt idx="136">
                  <c:v>-8.4157372000000006</c:v>
                </c:pt>
                <c:pt idx="137">
                  <c:v>-8.4406824</c:v>
                </c:pt>
                <c:pt idx="138">
                  <c:v>-8.4699831000000003</c:v>
                </c:pt>
                <c:pt idx="139">
                  <c:v>-8.4902525000000004</c:v>
                </c:pt>
                <c:pt idx="140">
                  <c:v>-8.5297526999999995</c:v>
                </c:pt>
                <c:pt idx="141">
                  <c:v>-8.5698290000000004</c:v>
                </c:pt>
                <c:pt idx="142">
                  <c:v>-8.6117896999999992</c:v>
                </c:pt>
                <c:pt idx="143">
                  <c:v>-8.6499471999999997</c:v>
                </c:pt>
                <c:pt idx="144">
                  <c:v>-8.6877756000000002</c:v>
                </c:pt>
                <c:pt idx="145">
                  <c:v>-8.7126646000000001</c:v>
                </c:pt>
                <c:pt idx="146">
                  <c:v>-8.7341814000000007</c:v>
                </c:pt>
                <c:pt idx="147">
                  <c:v>-8.7465439000000007</c:v>
                </c:pt>
                <c:pt idx="148">
                  <c:v>-8.7288437000000005</c:v>
                </c:pt>
                <c:pt idx="149">
                  <c:v>-8.7242279000000007</c:v>
                </c:pt>
                <c:pt idx="150">
                  <c:v>-8.7135019000000007</c:v>
                </c:pt>
                <c:pt idx="151">
                  <c:v>-8.6976299000000008</c:v>
                </c:pt>
                <c:pt idx="152">
                  <c:v>-8.6604098999999994</c:v>
                </c:pt>
                <c:pt idx="153">
                  <c:v>-8.6532669000000002</c:v>
                </c:pt>
                <c:pt idx="154">
                  <c:v>-8.6474142000000001</c:v>
                </c:pt>
                <c:pt idx="155">
                  <c:v>-8.6219072000000008</c:v>
                </c:pt>
                <c:pt idx="156">
                  <c:v>-8.6026716000000008</c:v>
                </c:pt>
                <c:pt idx="157">
                  <c:v>-8.6092929999999992</c:v>
                </c:pt>
                <c:pt idx="158">
                  <c:v>-8.6090736000000003</c:v>
                </c:pt>
                <c:pt idx="159">
                  <c:v>-8.6119213000000006</c:v>
                </c:pt>
                <c:pt idx="160">
                  <c:v>-8.6454839999999997</c:v>
                </c:pt>
                <c:pt idx="161">
                  <c:v>-8.6498556000000004</c:v>
                </c:pt>
                <c:pt idx="162">
                  <c:v>-8.6535606000000005</c:v>
                </c:pt>
                <c:pt idx="163">
                  <c:v>-8.6715403000000002</c:v>
                </c:pt>
                <c:pt idx="164">
                  <c:v>-8.6869554999999998</c:v>
                </c:pt>
                <c:pt idx="165">
                  <c:v>-8.6646356999999998</c:v>
                </c:pt>
                <c:pt idx="166">
                  <c:v>-8.6864509999999999</c:v>
                </c:pt>
                <c:pt idx="167">
                  <c:v>-8.7231131000000008</c:v>
                </c:pt>
                <c:pt idx="168">
                  <c:v>-8.7562169999999995</c:v>
                </c:pt>
                <c:pt idx="169">
                  <c:v>-8.7699347000000003</c:v>
                </c:pt>
                <c:pt idx="170">
                  <c:v>-8.8148993999999998</c:v>
                </c:pt>
                <c:pt idx="171">
                  <c:v>-8.8611345000000004</c:v>
                </c:pt>
                <c:pt idx="172">
                  <c:v>-8.8939190000000004</c:v>
                </c:pt>
                <c:pt idx="173">
                  <c:v>-8.9301280999999992</c:v>
                </c:pt>
                <c:pt idx="174">
                  <c:v>-8.9700746999999996</c:v>
                </c:pt>
                <c:pt idx="175">
                  <c:v>-9.0144319999999993</c:v>
                </c:pt>
                <c:pt idx="176">
                  <c:v>-9.0581674999999997</c:v>
                </c:pt>
                <c:pt idx="177">
                  <c:v>-9.1171340999999995</c:v>
                </c:pt>
                <c:pt idx="178">
                  <c:v>-9.1672411</c:v>
                </c:pt>
                <c:pt idx="179">
                  <c:v>-9.2371511000000002</c:v>
                </c:pt>
                <c:pt idx="180">
                  <c:v>-9.3255444000000001</c:v>
                </c:pt>
                <c:pt idx="181">
                  <c:v>-9.3967723999999997</c:v>
                </c:pt>
                <c:pt idx="182">
                  <c:v>-9.4563054999999991</c:v>
                </c:pt>
                <c:pt idx="183">
                  <c:v>-9.5248574999999995</c:v>
                </c:pt>
                <c:pt idx="184">
                  <c:v>-9.6030873999999997</c:v>
                </c:pt>
                <c:pt idx="185">
                  <c:v>-9.6734123000000007</c:v>
                </c:pt>
                <c:pt idx="186">
                  <c:v>-9.7386484000000006</c:v>
                </c:pt>
                <c:pt idx="187">
                  <c:v>-9.8160399999999992</c:v>
                </c:pt>
                <c:pt idx="188">
                  <c:v>-9.894145</c:v>
                </c:pt>
                <c:pt idx="189">
                  <c:v>-9.9707260000000009</c:v>
                </c:pt>
                <c:pt idx="190">
                  <c:v>-10.042509000000001</c:v>
                </c:pt>
                <c:pt idx="191">
                  <c:v>-10.126291999999999</c:v>
                </c:pt>
                <c:pt idx="192">
                  <c:v>-10.205836</c:v>
                </c:pt>
                <c:pt idx="193">
                  <c:v>-10.290454</c:v>
                </c:pt>
                <c:pt idx="194">
                  <c:v>-10.375522999999999</c:v>
                </c:pt>
                <c:pt idx="195">
                  <c:v>-10.438972</c:v>
                </c:pt>
                <c:pt idx="196">
                  <c:v>-10.516401</c:v>
                </c:pt>
                <c:pt idx="197">
                  <c:v>-10.593617999999999</c:v>
                </c:pt>
                <c:pt idx="198">
                  <c:v>-10.654251</c:v>
                </c:pt>
                <c:pt idx="199">
                  <c:v>-10.693496</c:v>
                </c:pt>
                <c:pt idx="200">
                  <c:v>-10.735708000000001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-11.532316</c:v>
                </c:pt>
                <c:pt idx="1">
                  <c:v>-11.280983000000001</c:v>
                </c:pt>
                <c:pt idx="2">
                  <c:v>-10.940429</c:v>
                </c:pt>
                <c:pt idx="3">
                  <c:v>-10.587344999999999</c:v>
                </c:pt>
                <c:pt idx="4">
                  <c:v>-10.029686</c:v>
                </c:pt>
                <c:pt idx="5">
                  <c:v>-9.6747025999999998</c:v>
                </c:pt>
                <c:pt idx="6">
                  <c:v>-9.4491758000000008</c:v>
                </c:pt>
                <c:pt idx="7">
                  <c:v>-9.1872959000000005</c:v>
                </c:pt>
                <c:pt idx="8">
                  <c:v>-8.9704131999999994</c:v>
                </c:pt>
                <c:pt idx="9">
                  <c:v>-8.6958733000000006</c:v>
                </c:pt>
                <c:pt idx="10">
                  <c:v>-8.6803474000000005</c:v>
                </c:pt>
                <c:pt idx="11">
                  <c:v>-8.4409647000000003</c:v>
                </c:pt>
                <c:pt idx="12">
                  <c:v>-8.4082041000000007</c:v>
                </c:pt>
                <c:pt idx="13">
                  <c:v>-8.2563610000000001</c:v>
                </c:pt>
                <c:pt idx="14">
                  <c:v>-8.2817477999999998</c:v>
                </c:pt>
                <c:pt idx="15">
                  <c:v>-8.1103611000000004</c:v>
                </c:pt>
                <c:pt idx="16">
                  <c:v>-8.0834217000000006</c:v>
                </c:pt>
                <c:pt idx="17">
                  <c:v>-7.9801469000000003</c:v>
                </c:pt>
                <c:pt idx="18">
                  <c:v>-7.9335570000000004</c:v>
                </c:pt>
                <c:pt idx="19">
                  <c:v>-7.8760146999999998</c:v>
                </c:pt>
                <c:pt idx="20">
                  <c:v>-7.8738631999999997</c:v>
                </c:pt>
                <c:pt idx="21">
                  <c:v>-7.8346366999999999</c:v>
                </c:pt>
                <c:pt idx="22">
                  <c:v>-7.8084997999999999</c:v>
                </c:pt>
                <c:pt idx="23">
                  <c:v>-7.8463469000000003</c:v>
                </c:pt>
                <c:pt idx="24">
                  <c:v>-7.8423400000000001</c:v>
                </c:pt>
                <c:pt idx="25">
                  <c:v>-7.8619555999999999</c:v>
                </c:pt>
                <c:pt idx="26">
                  <c:v>-7.8590917999999999</c:v>
                </c:pt>
                <c:pt idx="27">
                  <c:v>-7.9491978000000003</c:v>
                </c:pt>
                <c:pt idx="28">
                  <c:v>-7.9048543000000002</c:v>
                </c:pt>
                <c:pt idx="29">
                  <c:v>-8.0062303999999997</c:v>
                </c:pt>
                <c:pt idx="30">
                  <c:v>-7.9518256000000003</c:v>
                </c:pt>
                <c:pt idx="31">
                  <c:v>-8.0341406000000006</c:v>
                </c:pt>
                <c:pt idx="32">
                  <c:v>-7.9770794</c:v>
                </c:pt>
                <c:pt idx="33">
                  <c:v>-8.0405741000000006</c:v>
                </c:pt>
                <c:pt idx="34">
                  <c:v>-8.0293235999999997</c:v>
                </c:pt>
                <c:pt idx="35">
                  <c:v>-8.0899848999999993</c:v>
                </c:pt>
                <c:pt idx="36">
                  <c:v>-8.1389122</c:v>
                </c:pt>
                <c:pt idx="37">
                  <c:v>-8.2072839999999996</c:v>
                </c:pt>
                <c:pt idx="38">
                  <c:v>-8.3008822999999996</c:v>
                </c:pt>
                <c:pt idx="39">
                  <c:v>-8.3067750999999994</c:v>
                </c:pt>
                <c:pt idx="40">
                  <c:v>-8.4141396999999998</c:v>
                </c:pt>
                <c:pt idx="41">
                  <c:v>-8.4099912999999997</c:v>
                </c:pt>
                <c:pt idx="42">
                  <c:v>-8.4952421000000005</c:v>
                </c:pt>
                <c:pt idx="43">
                  <c:v>-8.4853381999999993</c:v>
                </c:pt>
                <c:pt idx="44">
                  <c:v>-8.5639018999999994</c:v>
                </c:pt>
                <c:pt idx="45">
                  <c:v>-8.5598878999999997</c:v>
                </c:pt>
                <c:pt idx="46">
                  <c:v>-8.6418313999999992</c:v>
                </c:pt>
                <c:pt idx="47">
                  <c:v>-8.6335648999999997</c:v>
                </c:pt>
                <c:pt idx="48">
                  <c:v>-8.6788626000000004</c:v>
                </c:pt>
                <c:pt idx="49">
                  <c:v>-8.6959886999999991</c:v>
                </c:pt>
                <c:pt idx="50">
                  <c:v>-8.7393818000000003</c:v>
                </c:pt>
                <c:pt idx="51">
                  <c:v>-8.7675438000000003</c:v>
                </c:pt>
                <c:pt idx="52">
                  <c:v>-8.8121872000000003</c:v>
                </c:pt>
                <c:pt idx="53">
                  <c:v>-8.8811741000000008</c:v>
                </c:pt>
                <c:pt idx="54">
                  <c:v>-8.9680099000000002</c:v>
                </c:pt>
                <c:pt idx="55">
                  <c:v>-9.0290631999999995</c:v>
                </c:pt>
                <c:pt idx="56">
                  <c:v>-9.0584144999999996</c:v>
                </c:pt>
                <c:pt idx="57">
                  <c:v>-9.0504788999999999</c:v>
                </c:pt>
                <c:pt idx="58">
                  <c:v>-9.0157042000000001</c:v>
                </c:pt>
                <c:pt idx="59">
                  <c:v>-8.9448252000000004</c:v>
                </c:pt>
                <c:pt idx="60">
                  <c:v>-8.8530321000000001</c:v>
                </c:pt>
                <c:pt idx="61">
                  <c:v>-8.7423848999999993</c:v>
                </c:pt>
                <c:pt idx="62">
                  <c:v>-8.6497440000000001</c:v>
                </c:pt>
                <c:pt idx="63">
                  <c:v>-8.5439634000000009</c:v>
                </c:pt>
                <c:pt idx="64">
                  <c:v>-8.4251146000000006</c:v>
                </c:pt>
                <c:pt idx="65">
                  <c:v>-8.3521365999999997</c:v>
                </c:pt>
                <c:pt idx="66">
                  <c:v>-8.3079499999999999</c:v>
                </c:pt>
                <c:pt idx="67">
                  <c:v>-8.2675695000000005</c:v>
                </c:pt>
                <c:pt idx="68">
                  <c:v>-8.2871523000000007</c:v>
                </c:pt>
                <c:pt idx="69">
                  <c:v>-8.3068150999999997</c:v>
                </c:pt>
                <c:pt idx="70">
                  <c:v>-8.3185225000000003</c:v>
                </c:pt>
                <c:pt idx="71">
                  <c:v>-8.3286876999999997</c:v>
                </c:pt>
                <c:pt idx="72">
                  <c:v>-8.3983793000000002</c:v>
                </c:pt>
                <c:pt idx="73">
                  <c:v>-8.3594723000000002</c:v>
                </c:pt>
                <c:pt idx="74">
                  <c:v>-8.3689461000000005</c:v>
                </c:pt>
                <c:pt idx="75">
                  <c:v>-8.3405237000000003</c:v>
                </c:pt>
                <c:pt idx="76">
                  <c:v>-8.3571281000000006</c:v>
                </c:pt>
                <c:pt idx="77">
                  <c:v>-8.2725887</c:v>
                </c:pt>
                <c:pt idx="78">
                  <c:v>-8.2751044999999994</c:v>
                </c:pt>
                <c:pt idx="79">
                  <c:v>-8.2166452000000003</c:v>
                </c:pt>
                <c:pt idx="80">
                  <c:v>-8.2087821999999999</c:v>
                </c:pt>
                <c:pt idx="81">
                  <c:v>-8.1310777999999999</c:v>
                </c:pt>
                <c:pt idx="82">
                  <c:v>-8.1134052000000008</c:v>
                </c:pt>
                <c:pt idx="83">
                  <c:v>-8.0461902999999992</c:v>
                </c:pt>
                <c:pt idx="84">
                  <c:v>-8.0470982000000006</c:v>
                </c:pt>
                <c:pt idx="85">
                  <c:v>-8.0411940000000008</c:v>
                </c:pt>
                <c:pt idx="86">
                  <c:v>-8.0596484999999998</c:v>
                </c:pt>
                <c:pt idx="87">
                  <c:v>-8.0526666999999996</c:v>
                </c:pt>
                <c:pt idx="88">
                  <c:v>-8.0858334999999997</c:v>
                </c:pt>
                <c:pt idx="89">
                  <c:v>-8.1120405000000009</c:v>
                </c:pt>
                <c:pt idx="90">
                  <c:v>-8.1081065999999993</c:v>
                </c:pt>
                <c:pt idx="91">
                  <c:v>-8.1432266000000002</c:v>
                </c:pt>
                <c:pt idx="92">
                  <c:v>-8.1765241999999994</c:v>
                </c:pt>
                <c:pt idx="93">
                  <c:v>-8.2221393999999997</c:v>
                </c:pt>
                <c:pt idx="94">
                  <c:v>-8.2277211999999995</c:v>
                </c:pt>
                <c:pt idx="95">
                  <c:v>-8.2800311999999998</c:v>
                </c:pt>
                <c:pt idx="96">
                  <c:v>-8.2987374999999997</c:v>
                </c:pt>
                <c:pt idx="97">
                  <c:v>-8.3483067000000002</c:v>
                </c:pt>
                <c:pt idx="98">
                  <c:v>-8.3704309000000006</c:v>
                </c:pt>
                <c:pt idx="99">
                  <c:v>-8.4190331</c:v>
                </c:pt>
                <c:pt idx="100">
                  <c:v>-8.4202366000000008</c:v>
                </c:pt>
                <c:pt idx="101">
                  <c:v>-8.4320459000000003</c:v>
                </c:pt>
                <c:pt idx="102">
                  <c:v>-8.4429158999999991</c:v>
                </c:pt>
                <c:pt idx="103">
                  <c:v>-8.4558848999999991</c:v>
                </c:pt>
                <c:pt idx="104">
                  <c:v>-8.4520692999999998</c:v>
                </c:pt>
                <c:pt idx="105">
                  <c:v>-8.4691153000000003</c:v>
                </c:pt>
                <c:pt idx="106">
                  <c:v>-8.5068511999999998</c:v>
                </c:pt>
                <c:pt idx="107">
                  <c:v>-8.5309086000000001</c:v>
                </c:pt>
                <c:pt idx="108">
                  <c:v>-8.5512428000000007</c:v>
                </c:pt>
                <c:pt idx="109">
                  <c:v>-8.5697583999999996</c:v>
                </c:pt>
                <c:pt idx="110">
                  <c:v>-8.5879344999999994</c:v>
                </c:pt>
                <c:pt idx="111">
                  <c:v>-8.6043681999999997</c:v>
                </c:pt>
                <c:pt idx="112">
                  <c:v>-8.6021824000000002</c:v>
                </c:pt>
                <c:pt idx="113">
                  <c:v>-8.5921383000000002</c:v>
                </c:pt>
                <c:pt idx="114">
                  <c:v>-8.6069794000000002</c:v>
                </c:pt>
                <c:pt idx="115">
                  <c:v>-8.6125050000000005</c:v>
                </c:pt>
                <c:pt idx="116">
                  <c:v>-8.5690822999999998</c:v>
                </c:pt>
                <c:pt idx="117">
                  <c:v>-8.5701847000000004</c:v>
                </c:pt>
                <c:pt idx="118">
                  <c:v>-8.5866070000000008</c:v>
                </c:pt>
                <c:pt idx="119">
                  <c:v>-8.5925197999999998</c:v>
                </c:pt>
                <c:pt idx="120">
                  <c:v>-8.6040715999999993</c:v>
                </c:pt>
                <c:pt idx="121">
                  <c:v>-8.6431017000000008</c:v>
                </c:pt>
                <c:pt idx="122">
                  <c:v>-8.6521845000000006</c:v>
                </c:pt>
                <c:pt idx="123">
                  <c:v>-8.6666298000000008</c:v>
                </c:pt>
                <c:pt idx="124">
                  <c:v>-8.7045382999999994</c:v>
                </c:pt>
                <c:pt idx="125">
                  <c:v>-8.7564458999999992</c:v>
                </c:pt>
                <c:pt idx="126">
                  <c:v>-8.7786655000000007</c:v>
                </c:pt>
                <c:pt idx="127">
                  <c:v>-8.8214740999999997</c:v>
                </c:pt>
                <c:pt idx="128">
                  <c:v>-8.8795070999999997</c:v>
                </c:pt>
                <c:pt idx="129">
                  <c:v>-8.9156828000000008</c:v>
                </c:pt>
                <c:pt idx="130">
                  <c:v>-8.9612102999999994</c:v>
                </c:pt>
                <c:pt idx="131">
                  <c:v>-9.0534905999999999</c:v>
                </c:pt>
                <c:pt idx="132">
                  <c:v>-9.1265955000000005</c:v>
                </c:pt>
                <c:pt idx="133">
                  <c:v>-9.1756648999999992</c:v>
                </c:pt>
                <c:pt idx="134">
                  <c:v>-9.2192822000000003</c:v>
                </c:pt>
                <c:pt idx="135">
                  <c:v>-9.2430286000000006</c:v>
                </c:pt>
                <c:pt idx="136">
                  <c:v>-9.2579279000000003</c:v>
                </c:pt>
                <c:pt idx="137">
                  <c:v>-9.2700644000000008</c:v>
                </c:pt>
                <c:pt idx="138">
                  <c:v>-9.2920399000000007</c:v>
                </c:pt>
                <c:pt idx="139">
                  <c:v>-9.3038024999999998</c:v>
                </c:pt>
                <c:pt idx="140">
                  <c:v>-9.3255166999999997</c:v>
                </c:pt>
                <c:pt idx="141">
                  <c:v>-9.3480387</c:v>
                </c:pt>
                <c:pt idx="142">
                  <c:v>-9.3773631999999996</c:v>
                </c:pt>
                <c:pt idx="143">
                  <c:v>-9.3976401999999997</c:v>
                </c:pt>
                <c:pt idx="144">
                  <c:v>-9.4155388000000002</c:v>
                </c:pt>
                <c:pt idx="145">
                  <c:v>-9.4383593000000001</c:v>
                </c:pt>
                <c:pt idx="146">
                  <c:v>-9.4561787000000006</c:v>
                </c:pt>
                <c:pt idx="147">
                  <c:v>-9.4623632000000004</c:v>
                </c:pt>
                <c:pt idx="148">
                  <c:v>-9.4397202</c:v>
                </c:pt>
                <c:pt idx="149">
                  <c:v>-9.4411716000000006</c:v>
                </c:pt>
                <c:pt idx="150">
                  <c:v>-9.4305458000000009</c:v>
                </c:pt>
                <c:pt idx="151">
                  <c:v>-9.4126262999999994</c:v>
                </c:pt>
                <c:pt idx="152">
                  <c:v>-9.3801249999999996</c:v>
                </c:pt>
                <c:pt idx="153">
                  <c:v>-9.3879728</c:v>
                </c:pt>
                <c:pt idx="154">
                  <c:v>-9.3913460000000004</c:v>
                </c:pt>
                <c:pt idx="155">
                  <c:v>-9.3761004999999997</c:v>
                </c:pt>
                <c:pt idx="156">
                  <c:v>-9.3821735000000004</c:v>
                </c:pt>
                <c:pt idx="157">
                  <c:v>-9.4159354999999998</c:v>
                </c:pt>
                <c:pt idx="158">
                  <c:v>-9.4338263999999992</c:v>
                </c:pt>
                <c:pt idx="159">
                  <c:v>-9.4678334999999993</c:v>
                </c:pt>
                <c:pt idx="160">
                  <c:v>-9.5423632000000005</c:v>
                </c:pt>
                <c:pt idx="161">
                  <c:v>-9.5631360999999995</c:v>
                </c:pt>
                <c:pt idx="162">
                  <c:v>-9.5687522999999999</c:v>
                </c:pt>
                <c:pt idx="163">
                  <c:v>-9.6023368999999992</c:v>
                </c:pt>
                <c:pt idx="164">
                  <c:v>-9.6289501000000008</c:v>
                </c:pt>
                <c:pt idx="165">
                  <c:v>-9.6011457</c:v>
                </c:pt>
                <c:pt idx="166">
                  <c:v>-9.6342725999999992</c:v>
                </c:pt>
                <c:pt idx="167">
                  <c:v>-9.7076215999999995</c:v>
                </c:pt>
                <c:pt idx="168">
                  <c:v>-9.7465905999999993</c:v>
                </c:pt>
                <c:pt idx="169">
                  <c:v>-9.7617311000000004</c:v>
                </c:pt>
                <c:pt idx="170">
                  <c:v>-9.8207921999999996</c:v>
                </c:pt>
                <c:pt idx="171">
                  <c:v>-9.8830805000000002</c:v>
                </c:pt>
                <c:pt idx="172">
                  <c:v>-9.9130011000000007</c:v>
                </c:pt>
                <c:pt idx="173">
                  <c:v>-9.9624319000000003</c:v>
                </c:pt>
                <c:pt idx="174">
                  <c:v>-10.016317000000001</c:v>
                </c:pt>
                <c:pt idx="175">
                  <c:v>-10.060784</c:v>
                </c:pt>
                <c:pt idx="176">
                  <c:v>-10.102608</c:v>
                </c:pt>
                <c:pt idx="177">
                  <c:v>-10.173665</c:v>
                </c:pt>
                <c:pt idx="178">
                  <c:v>-10.232725</c:v>
                </c:pt>
                <c:pt idx="179">
                  <c:v>-10.291599</c:v>
                </c:pt>
                <c:pt idx="180">
                  <c:v>-10.394159</c:v>
                </c:pt>
                <c:pt idx="181">
                  <c:v>-10.494066999999999</c:v>
                </c:pt>
                <c:pt idx="182">
                  <c:v>-10.548228999999999</c:v>
                </c:pt>
                <c:pt idx="183">
                  <c:v>-10.598386</c:v>
                </c:pt>
                <c:pt idx="184">
                  <c:v>-10.687517</c:v>
                </c:pt>
                <c:pt idx="185">
                  <c:v>-10.772315000000001</c:v>
                </c:pt>
                <c:pt idx="186">
                  <c:v>-10.821522</c:v>
                </c:pt>
                <c:pt idx="187">
                  <c:v>-10.900465000000001</c:v>
                </c:pt>
                <c:pt idx="188">
                  <c:v>-11.014448</c:v>
                </c:pt>
                <c:pt idx="189">
                  <c:v>-11.111345</c:v>
                </c:pt>
                <c:pt idx="190">
                  <c:v>-11.162838000000001</c:v>
                </c:pt>
                <c:pt idx="191">
                  <c:v>-11.243079</c:v>
                </c:pt>
                <c:pt idx="192">
                  <c:v>-11.342252999999999</c:v>
                </c:pt>
                <c:pt idx="193">
                  <c:v>-11.427429999999999</c:v>
                </c:pt>
                <c:pt idx="194">
                  <c:v>-11.522762999999999</c:v>
                </c:pt>
                <c:pt idx="195">
                  <c:v>-11.646520000000001</c:v>
                </c:pt>
                <c:pt idx="196">
                  <c:v>-11.795493</c:v>
                </c:pt>
                <c:pt idx="197">
                  <c:v>-11.90751</c:v>
                </c:pt>
                <c:pt idx="198">
                  <c:v>-12.002477000000001</c:v>
                </c:pt>
                <c:pt idx="199">
                  <c:v>-12.066347</c:v>
                </c:pt>
                <c:pt idx="200">
                  <c:v>-12.101132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-12.086147</c:v>
                </c:pt>
                <c:pt idx="1">
                  <c:v>-11.869351</c:v>
                </c:pt>
                <c:pt idx="2">
                  <c:v>-11.532495000000001</c:v>
                </c:pt>
                <c:pt idx="3">
                  <c:v>-11.1981</c:v>
                </c:pt>
                <c:pt idx="4">
                  <c:v>-10.63382</c:v>
                </c:pt>
                <c:pt idx="5">
                  <c:v>-10.267455999999999</c:v>
                </c:pt>
                <c:pt idx="6">
                  <c:v>-10.031167999999999</c:v>
                </c:pt>
                <c:pt idx="7">
                  <c:v>-9.7689980999999992</c:v>
                </c:pt>
                <c:pt idx="8">
                  <c:v>-9.5406408000000003</c:v>
                </c:pt>
                <c:pt idx="9">
                  <c:v>-9.2363338000000006</c:v>
                </c:pt>
                <c:pt idx="10">
                  <c:v>-9.2265605999999991</c:v>
                </c:pt>
                <c:pt idx="11">
                  <c:v>-8.9552984000000002</c:v>
                </c:pt>
                <c:pt idx="12">
                  <c:v>-8.9128208000000004</c:v>
                </c:pt>
                <c:pt idx="13">
                  <c:v>-8.7403125999999993</c:v>
                </c:pt>
                <c:pt idx="14">
                  <c:v>-8.7660122000000005</c:v>
                </c:pt>
                <c:pt idx="15">
                  <c:v>-8.5633134999999996</c:v>
                </c:pt>
                <c:pt idx="16">
                  <c:v>-8.5148697000000002</c:v>
                </c:pt>
                <c:pt idx="17">
                  <c:v>-8.3996095999999998</c:v>
                </c:pt>
                <c:pt idx="18">
                  <c:v>-8.3434466999999994</c:v>
                </c:pt>
                <c:pt idx="19">
                  <c:v>-8.2697353000000007</c:v>
                </c:pt>
                <c:pt idx="20">
                  <c:v>-8.3064833</c:v>
                </c:pt>
                <c:pt idx="21">
                  <c:v>-8.2974186000000003</c:v>
                </c:pt>
                <c:pt idx="22">
                  <c:v>-8.2960320000000003</c:v>
                </c:pt>
                <c:pt idx="23">
                  <c:v>-8.3695077999999992</c:v>
                </c:pt>
                <c:pt idx="24">
                  <c:v>-8.3839521000000001</c:v>
                </c:pt>
                <c:pt idx="25">
                  <c:v>-8.4009999999999998</c:v>
                </c:pt>
                <c:pt idx="26">
                  <c:v>-8.4020033000000005</c:v>
                </c:pt>
                <c:pt idx="27">
                  <c:v>-8.4982194999999994</c:v>
                </c:pt>
                <c:pt idx="28">
                  <c:v>-8.4381514000000006</c:v>
                </c:pt>
                <c:pt idx="29">
                  <c:v>-8.5599775000000005</c:v>
                </c:pt>
                <c:pt idx="30">
                  <c:v>-8.4982413999999995</c:v>
                </c:pt>
                <c:pt idx="31">
                  <c:v>-8.5963974000000007</c:v>
                </c:pt>
                <c:pt idx="32">
                  <c:v>-8.5407925000000002</c:v>
                </c:pt>
                <c:pt idx="33">
                  <c:v>-8.6209307000000006</c:v>
                </c:pt>
                <c:pt idx="34">
                  <c:v>-8.6198911999999996</c:v>
                </c:pt>
                <c:pt idx="35">
                  <c:v>-8.6863060000000001</c:v>
                </c:pt>
                <c:pt idx="36">
                  <c:v>-8.7220879</c:v>
                </c:pt>
                <c:pt idx="37">
                  <c:v>-8.7872763000000003</c:v>
                </c:pt>
                <c:pt idx="38">
                  <c:v>-8.8836116999999994</c:v>
                </c:pt>
                <c:pt idx="39">
                  <c:v>-8.8798542000000005</c:v>
                </c:pt>
                <c:pt idx="40">
                  <c:v>-8.9886236000000004</c:v>
                </c:pt>
                <c:pt idx="41">
                  <c:v>-8.9973478</c:v>
                </c:pt>
                <c:pt idx="42">
                  <c:v>-9.0859193999999999</c:v>
                </c:pt>
                <c:pt idx="43">
                  <c:v>-9.0697422000000003</c:v>
                </c:pt>
                <c:pt idx="44">
                  <c:v>-9.1401977999999993</c:v>
                </c:pt>
                <c:pt idx="45">
                  <c:v>-9.1259297999999998</c:v>
                </c:pt>
                <c:pt idx="46">
                  <c:v>-9.2010030999999994</c:v>
                </c:pt>
                <c:pt idx="47">
                  <c:v>-9.1914300999999998</c:v>
                </c:pt>
                <c:pt idx="48">
                  <c:v>-9.2402820999999999</c:v>
                </c:pt>
                <c:pt idx="49">
                  <c:v>-9.2681588999999995</c:v>
                </c:pt>
                <c:pt idx="50">
                  <c:v>-9.3273820999999995</c:v>
                </c:pt>
                <c:pt idx="51">
                  <c:v>-9.3617115000000002</c:v>
                </c:pt>
                <c:pt idx="52">
                  <c:v>-9.4128199000000006</c:v>
                </c:pt>
                <c:pt idx="53">
                  <c:v>-9.4906272999999999</c:v>
                </c:pt>
                <c:pt idx="54">
                  <c:v>-9.5913754000000004</c:v>
                </c:pt>
                <c:pt idx="55">
                  <c:v>-9.6525116000000004</c:v>
                </c:pt>
                <c:pt idx="56">
                  <c:v>-9.6759920000000008</c:v>
                </c:pt>
                <c:pt idx="57">
                  <c:v>-9.6609534999999997</c:v>
                </c:pt>
                <c:pt idx="58">
                  <c:v>-9.6145829999999997</c:v>
                </c:pt>
                <c:pt idx="59">
                  <c:v>-9.5264082000000005</c:v>
                </c:pt>
                <c:pt idx="60">
                  <c:v>-9.4176845999999994</c:v>
                </c:pt>
                <c:pt idx="61">
                  <c:v>-9.2911835000000007</c:v>
                </c:pt>
                <c:pt idx="62">
                  <c:v>-9.1857643000000007</c:v>
                </c:pt>
                <c:pt idx="63">
                  <c:v>-9.0694475000000008</c:v>
                </c:pt>
                <c:pt idx="64">
                  <c:v>-8.9316853999999992</c:v>
                </c:pt>
                <c:pt idx="65">
                  <c:v>-8.8431864000000004</c:v>
                </c:pt>
                <c:pt idx="66">
                  <c:v>-8.7841854000000001</c:v>
                </c:pt>
                <c:pt idx="67">
                  <c:v>-8.7220563999999996</c:v>
                </c:pt>
                <c:pt idx="68">
                  <c:v>-8.7253322999999998</c:v>
                </c:pt>
                <c:pt idx="69">
                  <c:v>-8.7328548000000001</c:v>
                </c:pt>
                <c:pt idx="70">
                  <c:v>-8.7366390000000003</c:v>
                </c:pt>
                <c:pt idx="71">
                  <c:v>-8.7361126000000002</c:v>
                </c:pt>
                <c:pt idx="72">
                  <c:v>-8.8114995999999994</c:v>
                </c:pt>
                <c:pt idx="73">
                  <c:v>-8.7603302000000003</c:v>
                </c:pt>
                <c:pt idx="74">
                  <c:v>-8.7721833999999994</c:v>
                </c:pt>
                <c:pt idx="75">
                  <c:v>-8.7374115000000003</c:v>
                </c:pt>
                <c:pt idx="76">
                  <c:v>-8.7629538</c:v>
                </c:pt>
                <c:pt idx="77">
                  <c:v>-8.6617270000000008</c:v>
                </c:pt>
                <c:pt idx="78">
                  <c:v>-8.6687583999999998</c:v>
                </c:pt>
                <c:pt idx="79">
                  <c:v>-8.5997944000000004</c:v>
                </c:pt>
                <c:pt idx="80">
                  <c:v>-8.5978565000000007</c:v>
                </c:pt>
                <c:pt idx="81">
                  <c:v>-8.5020781000000003</c:v>
                </c:pt>
                <c:pt idx="82">
                  <c:v>-8.4885348999999994</c:v>
                </c:pt>
                <c:pt idx="83">
                  <c:v>-8.4146146999999996</c:v>
                </c:pt>
                <c:pt idx="84">
                  <c:v>-8.4251833000000005</c:v>
                </c:pt>
                <c:pt idx="85">
                  <c:v>-8.4250516999999991</c:v>
                </c:pt>
                <c:pt idx="86">
                  <c:v>-8.4622021000000007</c:v>
                </c:pt>
                <c:pt idx="87">
                  <c:v>-8.4653577999999996</c:v>
                </c:pt>
                <c:pt idx="88">
                  <c:v>-8.5108271000000002</c:v>
                </c:pt>
                <c:pt idx="89">
                  <c:v>-8.5417757000000005</c:v>
                </c:pt>
                <c:pt idx="90">
                  <c:v>-8.5352259000000004</c:v>
                </c:pt>
                <c:pt idx="91">
                  <c:v>-8.5729808999999992</c:v>
                </c:pt>
                <c:pt idx="92">
                  <c:v>-8.6081152000000003</c:v>
                </c:pt>
                <c:pt idx="93">
                  <c:v>-8.6554766000000001</c:v>
                </c:pt>
                <c:pt idx="94">
                  <c:v>-8.6530313000000003</c:v>
                </c:pt>
                <c:pt idx="95">
                  <c:v>-8.7010354999999997</c:v>
                </c:pt>
                <c:pt idx="96">
                  <c:v>-8.7158127000000007</c:v>
                </c:pt>
                <c:pt idx="97">
                  <c:v>-8.7629441999999997</c:v>
                </c:pt>
                <c:pt idx="98">
                  <c:v>-8.7779168999999992</c:v>
                </c:pt>
                <c:pt idx="99">
                  <c:v>-8.8243846999999995</c:v>
                </c:pt>
                <c:pt idx="100">
                  <c:v>-8.8205794999999991</c:v>
                </c:pt>
                <c:pt idx="101">
                  <c:v>-8.8224973999999996</c:v>
                </c:pt>
                <c:pt idx="102">
                  <c:v>-8.8223190000000002</c:v>
                </c:pt>
                <c:pt idx="103">
                  <c:v>-8.8291825999999993</c:v>
                </c:pt>
                <c:pt idx="104">
                  <c:v>-8.8194503999999991</c:v>
                </c:pt>
                <c:pt idx="105">
                  <c:v>-8.8276730000000008</c:v>
                </c:pt>
                <c:pt idx="106">
                  <c:v>-8.8591441999999994</c:v>
                </c:pt>
                <c:pt idx="107">
                  <c:v>-8.8773593999999996</c:v>
                </c:pt>
                <c:pt idx="108">
                  <c:v>-8.8880835000000005</c:v>
                </c:pt>
                <c:pt idx="109">
                  <c:v>-8.9018984000000003</c:v>
                </c:pt>
                <c:pt idx="110">
                  <c:v>-8.9236441000000006</c:v>
                </c:pt>
                <c:pt idx="111">
                  <c:v>-8.9402208000000005</c:v>
                </c:pt>
                <c:pt idx="112">
                  <c:v>-8.9368572000000004</c:v>
                </c:pt>
                <c:pt idx="113">
                  <c:v>-8.9328871000000003</c:v>
                </c:pt>
                <c:pt idx="114">
                  <c:v>-8.9609871000000005</c:v>
                </c:pt>
                <c:pt idx="115">
                  <c:v>-8.9733429000000005</c:v>
                </c:pt>
                <c:pt idx="116">
                  <c:v>-8.9423504000000005</c:v>
                </c:pt>
                <c:pt idx="117">
                  <c:v>-8.9762926000000007</c:v>
                </c:pt>
                <c:pt idx="118">
                  <c:v>-9.0315113</c:v>
                </c:pt>
                <c:pt idx="119">
                  <c:v>-9.0548725000000001</c:v>
                </c:pt>
                <c:pt idx="120">
                  <c:v>-9.0912074999999994</c:v>
                </c:pt>
                <c:pt idx="121">
                  <c:v>-9.1654614999999993</c:v>
                </c:pt>
                <c:pt idx="122">
                  <c:v>-9.1916056000000008</c:v>
                </c:pt>
                <c:pt idx="123">
                  <c:v>-9.2113876000000001</c:v>
                </c:pt>
                <c:pt idx="124">
                  <c:v>-9.2764416000000001</c:v>
                </c:pt>
                <c:pt idx="125">
                  <c:v>-9.3614931000000006</c:v>
                </c:pt>
                <c:pt idx="126">
                  <c:v>-9.3875159999999997</c:v>
                </c:pt>
                <c:pt idx="127">
                  <c:v>-9.4301633999999996</c:v>
                </c:pt>
                <c:pt idx="128">
                  <c:v>-9.4971818999999993</c:v>
                </c:pt>
                <c:pt idx="129">
                  <c:v>-9.5282812000000003</c:v>
                </c:pt>
                <c:pt idx="130">
                  <c:v>-9.5579204999999998</c:v>
                </c:pt>
                <c:pt idx="131">
                  <c:v>-9.6624584000000002</c:v>
                </c:pt>
                <c:pt idx="132">
                  <c:v>-9.7429056000000003</c:v>
                </c:pt>
                <c:pt idx="133">
                  <c:v>-9.77318</c:v>
                </c:pt>
                <c:pt idx="134">
                  <c:v>-9.8066510999999998</c:v>
                </c:pt>
                <c:pt idx="135">
                  <c:v>-9.8320503000000006</c:v>
                </c:pt>
                <c:pt idx="136">
                  <c:v>-9.8194981000000006</c:v>
                </c:pt>
                <c:pt idx="137">
                  <c:v>-9.8008413000000001</c:v>
                </c:pt>
                <c:pt idx="138">
                  <c:v>-9.8266544000000007</c:v>
                </c:pt>
                <c:pt idx="139">
                  <c:v>-9.8482742000000005</c:v>
                </c:pt>
                <c:pt idx="140">
                  <c:v>-9.8384599999999995</c:v>
                </c:pt>
                <c:pt idx="141">
                  <c:v>-9.8424043999999995</c:v>
                </c:pt>
                <c:pt idx="142">
                  <c:v>-9.8853854999999999</c:v>
                </c:pt>
                <c:pt idx="143">
                  <c:v>-9.9021253999999992</c:v>
                </c:pt>
                <c:pt idx="144">
                  <c:v>-9.8922901000000003</c:v>
                </c:pt>
                <c:pt idx="145">
                  <c:v>-9.9317788999999994</c:v>
                </c:pt>
                <c:pt idx="146">
                  <c:v>-9.9855795000000001</c:v>
                </c:pt>
                <c:pt idx="147">
                  <c:v>-9.9853964000000008</c:v>
                </c:pt>
                <c:pt idx="148">
                  <c:v>-9.9524860000000004</c:v>
                </c:pt>
                <c:pt idx="149">
                  <c:v>-9.9836950000000009</c:v>
                </c:pt>
                <c:pt idx="150">
                  <c:v>-9.9984236000000006</c:v>
                </c:pt>
                <c:pt idx="151">
                  <c:v>-9.9724798000000003</c:v>
                </c:pt>
                <c:pt idx="152">
                  <c:v>-9.9686108000000004</c:v>
                </c:pt>
                <c:pt idx="153">
                  <c:v>-10.028803999999999</c:v>
                </c:pt>
                <c:pt idx="154">
                  <c:v>-10.044416</c:v>
                </c:pt>
                <c:pt idx="155">
                  <c:v>-10.037354000000001</c:v>
                </c:pt>
                <c:pt idx="156">
                  <c:v>-10.095013</c:v>
                </c:pt>
                <c:pt idx="157">
                  <c:v>-10.162058</c:v>
                </c:pt>
                <c:pt idx="158">
                  <c:v>-10.175325000000001</c:v>
                </c:pt>
                <c:pt idx="159">
                  <c:v>-10.240097</c:v>
                </c:pt>
                <c:pt idx="160">
                  <c:v>-10.368738</c:v>
                </c:pt>
                <c:pt idx="161">
                  <c:v>-10.388999999999999</c:v>
                </c:pt>
                <c:pt idx="162">
                  <c:v>-10.369699000000001</c:v>
                </c:pt>
                <c:pt idx="163">
                  <c:v>-10.419797000000001</c:v>
                </c:pt>
                <c:pt idx="164">
                  <c:v>-10.467426</c:v>
                </c:pt>
                <c:pt idx="165">
                  <c:v>-10.417040999999999</c:v>
                </c:pt>
                <c:pt idx="166">
                  <c:v>-10.456488</c:v>
                </c:pt>
                <c:pt idx="167">
                  <c:v>-10.587953000000001</c:v>
                </c:pt>
                <c:pt idx="168">
                  <c:v>-10.654393000000001</c:v>
                </c:pt>
                <c:pt idx="169">
                  <c:v>-10.653563</c:v>
                </c:pt>
                <c:pt idx="170">
                  <c:v>-10.725911999999999</c:v>
                </c:pt>
                <c:pt idx="171">
                  <c:v>-10.817691</c:v>
                </c:pt>
                <c:pt idx="172">
                  <c:v>-10.843864</c:v>
                </c:pt>
                <c:pt idx="173">
                  <c:v>-10.906612000000001</c:v>
                </c:pt>
                <c:pt idx="174">
                  <c:v>-11.005053</c:v>
                </c:pt>
                <c:pt idx="175">
                  <c:v>-11.069851999999999</c:v>
                </c:pt>
                <c:pt idx="176">
                  <c:v>-11.114098</c:v>
                </c:pt>
                <c:pt idx="177">
                  <c:v>-11.221344</c:v>
                </c:pt>
                <c:pt idx="178">
                  <c:v>-11.296775</c:v>
                </c:pt>
                <c:pt idx="179">
                  <c:v>-11.323316</c:v>
                </c:pt>
                <c:pt idx="180">
                  <c:v>-11.437054</c:v>
                </c:pt>
                <c:pt idx="181">
                  <c:v>-11.613528000000001</c:v>
                </c:pt>
                <c:pt idx="182">
                  <c:v>-11.651685000000001</c:v>
                </c:pt>
                <c:pt idx="183">
                  <c:v>-11.646917</c:v>
                </c:pt>
                <c:pt idx="184">
                  <c:v>-11.749257</c:v>
                </c:pt>
                <c:pt idx="185">
                  <c:v>-11.885063000000001</c:v>
                </c:pt>
                <c:pt idx="186">
                  <c:v>-11.885057</c:v>
                </c:pt>
                <c:pt idx="187">
                  <c:v>-11.967143</c:v>
                </c:pt>
                <c:pt idx="188">
                  <c:v>-12.201565</c:v>
                </c:pt>
                <c:pt idx="189">
                  <c:v>-12.397634999999999</c:v>
                </c:pt>
                <c:pt idx="190">
                  <c:v>-12.421207000000001</c:v>
                </c:pt>
                <c:pt idx="191">
                  <c:v>-12.543631</c:v>
                </c:pt>
                <c:pt idx="192">
                  <c:v>-12.785289000000001</c:v>
                </c:pt>
                <c:pt idx="193">
                  <c:v>-12.944687999999999</c:v>
                </c:pt>
                <c:pt idx="194">
                  <c:v>-13.130257</c:v>
                </c:pt>
                <c:pt idx="195">
                  <c:v>-13.538588000000001</c:v>
                </c:pt>
                <c:pt idx="196">
                  <c:v>-13.981116999999999</c:v>
                </c:pt>
                <c:pt idx="197">
                  <c:v>-14.226046999999999</c:v>
                </c:pt>
                <c:pt idx="198">
                  <c:v>-14.440721999999999</c:v>
                </c:pt>
                <c:pt idx="199">
                  <c:v>-14.595245</c:v>
                </c:pt>
                <c:pt idx="200">
                  <c:v>-14.582178000000001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-13.085239</c:v>
                </c:pt>
                <c:pt idx="1">
                  <c:v>-12.873265999999999</c:v>
                </c:pt>
                <c:pt idx="2">
                  <c:v>-12.551847</c:v>
                </c:pt>
                <c:pt idx="3">
                  <c:v>-12.214067999999999</c:v>
                </c:pt>
                <c:pt idx="4">
                  <c:v>-11.677424999999999</c:v>
                </c:pt>
                <c:pt idx="5">
                  <c:v>-11.266332999999999</c:v>
                </c:pt>
                <c:pt idx="6">
                  <c:v>-11.023365999999999</c:v>
                </c:pt>
                <c:pt idx="7">
                  <c:v>-10.722299</c:v>
                </c:pt>
                <c:pt idx="8">
                  <c:v>-10.469205000000001</c:v>
                </c:pt>
                <c:pt idx="9">
                  <c:v>-10.105164</c:v>
                </c:pt>
                <c:pt idx="10">
                  <c:v>-10.101870999999999</c:v>
                </c:pt>
                <c:pt idx="11">
                  <c:v>-9.7951411999999998</c:v>
                </c:pt>
                <c:pt idx="12">
                  <c:v>-9.7518072</c:v>
                </c:pt>
                <c:pt idx="13">
                  <c:v>-9.5669412999999999</c:v>
                </c:pt>
                <c:pt idx="14">
                  <c:v>-9.6358891</c:v>
                </c:pt>
                <c:pt idx="15">
                  <c:v>-9.4091444000000006</c:v>
                </c:pt>
                <c:pt idx="16">
                  <c:v>-9.3622607999999996</c:v>
                </c:pt>
                <c:pt idx="17">
                  <c:v>-9.2414588999999996</c:v>
                </c:pt>
                <c:pt idx="18">
                  <c:v>-9.2048368000000007</c:v>
                </c:pt>
                <c:pt idx="19">
                  <c:v>-9.1039361999999997</c:v>
                </c:pt>
                <c:pt idx="20">
                  <c:v>-9.1698742000000006</c:v>
                </c:pt>
                <c:pt idx="21">
                  <c:v>-9.1965465999999996</c:v>
                </c:pt>
                <c:pt idx="22">
                  <c:v>-9.2001714999999997</c:v>
                </c:pt>
                <c:pt idx="23">
                  <c:v>-9.2528676999999995</c:v>
                </c:pt>
                <c:pt idx="24">
                  <c:v>-9.2667532000000001</c:v>
                </c:pt>
                <c:pt idx="25">
                  <c:v>-9.2621278999999994</c:v>
                </c:pt>
                <c:pt idx="26">
                  <c:v>-9.2584066000000007</c:v>
                </c:pt>
                <c:pt idx="27">
                  <c:v>-9.3508577000000006</c:v>
                </c:pt>
                <c:pt idx="28">
                  <c:v>-9.3035563999999997</c:v>
                </c:pt>
                <c:pt idx="29">
                  <c:v>-9.4224233999999996</c:v>
                </c:pt>
                <c:pt idx="30">
                  <c:v>-9.3797330999999993</c:v>
                </c:pt>
                <c:pt idx="31">
                  <c:v>-9.4607276999999996</c:v>
                </c:pt>
                <c:pt idx="32">
                  <c:v>-9.4168757999999997</c:v>
                </c:pt>
                <c:pt idx="33">
                  <c:v>-9.4997930999999998</c:v>
                </c:pt>
                <c:pt idx="34">
                  <c:v>-9.5145158999999992</c:v>
                </c:pt>
                <c:pt idx="35">
                  <c:v>-9.5687180000000005</c:v>
                </c:pt>
                <c:pt idx="36">
                  <c:v>-9.5942831000000002</c:v>
                </c:pt>
                <c:pt idx="37">
                  <c:v>-9.6576871999999998</c:v>
                </c:pt>
                <c:pt idx="38">
                  <c:v>-9.7637949000000006</c:v>
                </c:pt>
                <c:pt idx="39">
                  <c:v>-9.7643623000000002</c:v>
                </c:pt>
                <c:pt idx="40">
                  <c:v>-9.8730954999999998</c:v>
                </c:pt>
                <c:pt idx="41">
                  <c:v>-9.9044694999999994</c:v>
                </c:pt>
                <c:pt idx="42">
                  <c:v>-9.9959021000000003</c:v>
                </c:pt>
                <c:pt idx="43">
                  <c:v>-9.9801292000000004</c:v>
                </c:pt>
                <c:pt idx="44">
                  <c:v>-10.039189</c:v>
                </c:pt>
                <c:pt idx="45">
                  <c:v>-10.025976</c:v>
                </c:pt>
                <c:pt idx="46">
                  <c:v>-10.095364</c:v>
                </c:pt>
                <c:pt idx="47">
                  <c:v>-10.100811999999999</c:v>
                </c:pt>
                <c:pt idx="48">
                  <c:v>-10.157558999999999</c:v>
                </c:pt>
                <c:pt idx="49">
                  <c:v>-10.204473</c:v>
                </c:pt>
                <c:pt idx="50">
                  <c:v>-10.266938</c:v>
                </c:pt>
                <c:pt idx="51">
                  <c:v>-10.292089000000001</c:v>
                </c:pt>
                <c:pt idx="52">
                  <c:v>-10.319012000000001</c:v>
                </c:pt>
                <c:pt idx="53">
                  <c:v>-10.375474000000001</c:v>
                </c:pt>
                <c:pt idx="54">
                  <c:v>-10.464537</c:v>
                </c:pt>
                <c:pt idx="55">
                  <c:v>-10.512043999999999</c:v>
                </c:pt>
                <c:pt idx="56">
                  <c:v>-10.520522</c:v>
                </c:pt>
                <c:pt idx="57">
                  <c:v>-10.49553</c:v>
                </c:pt>
                <c:pt idx="58">
                  <c:v>-10.449986000000001</c:v>
                </c:pt>
                <c:pt idx="59">
                  <c:v>-10.354201</c:v>
                </c:pt>
                <c:pt idx="60">
                  <c:v>-10.233336</c:v>
                </c:pt>
                <c:pt idx="61">
                  <c:v>-10.093616000000001</c:v>
                </c:pt>
                <c:pt idx="62">
                  <c:v>-9.9692744999999992</c:v>
                </c:pt>
                <c:pt idx="63">
                  <c:v>-9.8267441000000009</c:v>
                </c:pt>
                <c:pt idx="64">
                  <c:v>-9.6548700000000007</c:v>
                </c:pt>
                <c:pt idx="65">
                  <c:v>-9.5489596999999993</c:v>
                </c:pt>
                <c:pt idx="66">
                  <c:v>-9.4735850999999993</c:v>
                </c:pt>
                <c:pt idx="67">
                  <c:v>-9.3952608000000009</c:v>
                </c:pt>
                <c:pt idx="68">
                  <c:v>-9.3866463000000007</c:v>
                </c:pt>
                <c:pt idx="69">
                  <c:v>-9.3966179000000007</c:v>
                </c:pt>
                <c:pt idx="70">
                  <c:v>-9.3898171999999995</c:v>
                </c:pt>
                <c:pt idx="71">
                  <c:v>-9.3834610000000005</c:v>
                </c:pt>
                <c:pt idx="72">
                  <c:v>-9.4608526000000008</c:v>
                </c:pt>
                <c:pt idx="73">
                  <c:v>-9.4101257</c:v>
                </c:pt>
                <c:pt idx="74">
                  <c:v>-9.4110888999999993</c:v>
                </c:pt>
                <c:pt idx="75">
                  <c:v>-9.3837718999999993</c:v>
                </c:pt>
                <c:pt idx="76">
                  <c:v>-9.4153699999999994</c:v>
                </c:pt>
                <c:pt idx="77">
                  <c:v>-9.3041953999999993</c:v>
                </c:pt>
                <c:pt idx="78">
                  <c:v>-9.3053398000000005</c:v>
                </c:pt>
                <c:pt idx="79">
                  <c:v>-9.2448864000000004</c:v>
                </c:pt>
                <c:pt idx="80">
                  <c:v>-9.2577418999999992</c:v>
                </c:pt>
                <c:pt idx="81">
                  <c:v>-9.1572952000000001</c:v>
                </c:pt>
                <c:pt idx="82">
                  <c:v>-9.1556578000000002</c:v>
                </c:pt>
                <c:pt idx="83">
                  <c:v>-9.0868968999999993</c:v>
                </c:pt>
                <c:pt idx="84">
                  <c:v>-9.1060599999999994</c:v>
                </c:pt>
                <c:pt idx="85">
                  <c:v>-9.1058082999999996</c:v>
                </c:pt>
                <c:pt idx="86">
                  <c:v>-9.1618586000000004</c:v>
                </c:pt>
                <c:pt idx="87">
                  <c:v>-9.1686230000000002</c:v>
                </c:pt>
                <c:pt idx="88">
                  <c:v>-9.2138595999999993</c:v>
                </c:pt>
                <c:pt idx="89">
                  <c:v>-9.2366036999999999</c:v>
                </c:pt>
                <c:pt idx="90">
                  <c:v>-9.2152852999999997</c:v>
                </c:pt>
                <c:pt idx="91">
                  <c:v>-9.2407160000000008</c:v>
                </c:pt>
                <c:pt idx="92">
                  <c:v>-9.2730846000000007</c:v>
                </c:pt>
                <c:pt idx="93">
                  <c:v>-9.3155211999999992</c:v>
                </c:pt>
                <c:pt idx="94">
                  <c:v>-9.2942657000000004</c:v>
                </c:pt>
                <c:pt idx="95">
                  <c:v>-9.3267679000000001</c:v>
                </c:pt>
                <c:pt idx="96">
                  <c:v>-9.3372145</c:v>
                </c:pt>
                <c:pt idx="97">
                  <c:v>-9.3771582000000002</c:v>
                </c:pt>
                <c:pt idx="98">
                  <c:v>-9.3830223000000004</c:v>
                </c:pt>
                <c:pt idx="99">
                  <c:v>-9.4313325999999993</c:v>
                </c:pt>
                <c:pt idx="100">
                  <c:v>-9.4292850000000001</c:v>
                </c:pt>
                <c:pt idx="101">
                  <c:v>-9.4174004</c:v>
                </c:pt>
                <c:pt idx="102">
                  <c:v>-9.4086952000000004</c:v>
                </c:pt>
                <c:pt idx="103">
                  <c:v>-9.4278516999999997</c:v>
                </c:pt>
                <c:pt idx="104">
                  <c:v>-9.4320640999999998</c:v>
                </c:pt>
                <c:pt idx="105">
                  <c:v>-9.4396400000000007</c:v>
                </c:pt>
                <c:pt idx="106">
                  <c:v>-9.4737711000000004</c:v>
                </c:pt>
                <c:pt idx="107">
                  <c:v>-9.4990187000000006</c:v>
                </c:pt>
                <c:pt idx="108">
                  <c:v>-9.5073089999999993</c:v>
                </c:pt>
                <c:pt idx="109">
                  <c:v>-9.5247458999999992</c:v>
                </c:pt>
                <c:pt idx="110">
                  <c:v>-9.5800514000000003</c:v>
                </c:pt>
                <c:pt idx="111">
                  <c:v>-9.6225500000000004</c:v>
                </c:pt>
                <c:pt idx="112">
                  <c:v>-9.6301985000000005</c:v>
                </c:pt>
                <c:pt idx="113">
                  <c:v>-9.6488008000000001</c:v>
                </c:pt>
                <c:pt idx="114">
                  <c:v>-9.7132272999999998</c:v>
                </c:pt>
                <c:pt idx="115">
                  <c:v>-9.7351360000000007</c:v>
                </c:pt>
                <c:pt idx="116">
                  <c:v>-9.7292947999999999</c:v>
                </c:pt>
                <c:pt idx="117">
                  <c:v>-9.8420352999999992</c:v>
                </c:pt>
                <c:pt idx="118">
                  <c:v>-9.9832906999999995</c:v>
                </c:pt>
                <c:pt idx="119">
                  <c:v>-10.03979</c:v>
                </c:pt>
                <c:pt idx="120">
                  <c:v>-10.125420999999999</c:v>
                </c:pt>
                <c:pt idx="121">
                  <c:v>-10.276237</c:v>
                </c:pt>
                <c:pt idx="122">
                  <c:v>-10.330474000000001</c:v>
                </c:pt>
                <c:pt idx="123">
                  <c:v>-10.346598999999999</c:v>
                </c:pt>
                <c:pt idx="124">
                  <c:v>-10.47784</c:v>
                </c:pt>
                <c:pt idx="125">
                  <c:v>-10.655385000000001</c:v>
                </c:pt>
                <c:pt idx="126">
                  <c:v>-10.696987999999999</c:v>
                </c:pt>
                <c:pt idx="127">
                  <c:v>-10.74469</c:v>
                </c:pt>
                <c:pt idx="128">
                  <c:v>-10.867136</c:v>
                </c:pt>
                <c:pt idx="129">
                  <c:v>-10.928184</c:v>
                </c:pt>
                <c:pt idx="130">
                  <c:v>-10.970046999999999</c:v>
                </c:pt>
                <c:pt idx="131">
                  <c:v>-11.197896</c:v>
                </c:pt>
                <c:pt idx="132">
                  <c:v>-11.387812</c:v>
                </c:pt>
                <c:pt idx="133">
                  <c:v>-11.414788</c:v>
                </c:pt>
                <c:pt idx="134">
                  <c:v>-11.497605999999999</c:v>
                </c:pt>
                <c:pt idx="135">
                  <c:v>-11.674913</c:v>
                </c:pt>
                <c:pt idx="136">
                  <c:v>-11.626013</c:v>
                </c:pt>
                <c:pt idx="137">
                  <c:v>-11.525847000000001</c:v>
                </c:pt>
                <c:pt idx="138">
                  <c:v>-11.704953</c:v>
                </c:pt>
                <c:pt idx="139">
                  <c:v>-11.9003</c:v>
                </c:pt>
                <c:pt idx="140">
                  <c:v>-11.743349</c:v>
                </c:pt>
                <c:pt idx="141">
                  <c:v>-11.677827000000001</c:v>
                </c:pt>
                <c:pt idx="142">
                  <c:v>-11.861936</c:v>
                </c:pt>
                <c:pt idx="143">
                  <c:v>-11.853316</c:v>
                </c:pt>
                <c:pt idx="144">
                  <c:v>-11.633148</c:v>
                </c:pt>
                <c:pt idx="145">
                  <c:v>-11.729348</c:v>
                </c:pt>
                <c:pt idx="146">
                  <c:v>-11.965064999999999</c:v>
                </c:pt>
                <c:pt idx="147">
                  <c:v>-11.892533</c:v>
                </c:pt>
                <c:pt idx="148">
                  <c:v>-11.754163</c:v>
                </c:pt>
                <c:pt idx="149">
                  <c:v>-11.889713</c:v>
                </c:pt>
                <c:pt idx="150">
                  <c:v>-11.976395</c:v>
                </c:pt>
                <c:pt idx="151">
                  <c:v>-11.848186</c:v>
                </c:pt>
                <c:pt idx="152">
                  <c:v>-11.883805000000001</c:v>
                </c:pt>
                <c:pt idx="153">
                  <c:v>-12.063347</c:v>
                </c:pt>
                <c:pt idx="154">
                  <c:v>-12.020343</c:v>
                </c:pt>
                <c:pt idx="155">
                  <c:v>-11.914728999999999</c:v>
                </c:pt>
                <c:pt idx="156">
                  <c:v>-12.036550999999999</c:v>
                </c:pt>
                <c:pt idx="157">
                  <c:v>-12.106147</c:v>
                </c:pt>
                <c:pt idx="158">
                  <c:v>-12.001245000000001</c:v>
                </c:pt>
                <c:pt idx="159">
                  <c:v>-12.100199999999999</c:v>
                </c:pt>
                <c:pt idx="160">
                  <c:v>-12.419905</c:v>
                </c:pt>
                <c:pt idx="161">
                  <c:v>-12.420712</c:v>
                </c:pt>
                <c:pt idx="162">
                  <c:v>-12.305294</c:v>
                </c:pt>
                <c:pt idx="163">
                  <c:v>-12.437488999999999</c:v>
                </c:pt>
                <c:pt idx="164">
                  <c:v>-12.614979</c:v>
                </c:pt>
                <c:pt idx="165">
                  <c:v>-12.483791</c:v>
                </c:pt>
                <c:pt idx="166">
                  <c:v>-12.581137</c:v>
                </c:pt>
                <c:pt idx="167">
                  <c:v>-13.006202999999999</c:v>
                </c:pt>
                <c:pt idx="168">
                  <c:v>-13.238073</c:v>
                </c:pt>
                <c:pt idx="169">
                  <c:v>-13.185218000000001</c:v>
                </c:pt>
                <c:pt idx="170">
                  <c:v>-13.357161</c:v>
                </c:pt>
                <c:pt idx="171">
                  <c:v>-13.620526</c:v>
                </c:pt>
                <c:pt idx="172">
                  <c:v>-13.66544</c:v>
                </c:pt>
                <c:pt idx="173">
                  <c:v>-13.800655000000001</c:v>
                </c:pt>
                <c:pt idx="174">
                  <c:v>-14.120383</c:v>
                </c:pt>
                <c:pt idx="175">
                  <c:v>-14.272841</c:v>
                </c:pt>
                <c:pt idx="176">
                  <c:v>-14.328346</c:v>
                </c:pt>
                <c:pt idx="177">
                  <c:v>-14.560145</c:v>
                </c:pt>
                <c:pt idx="178">
                  <c:v>-14.705207</c:v>
                </c:pt>
                <c:pt idx="179">
                  <c:v>-14.596562</c:v>
                </c:pt>
                <c:pt idx="180">
                  <c:v>-14.767015000000001</c:v>
                </c:pt>
                <c:pt idx="181">
                  <c:v>-15.085769000000001</c:v>
                </c:pt>
                <c:pt idx="182">
                  <c:v>-15.098189</c:v>
                </c:pt>
                <c:pt idx="183">
                  <c:v>-14.858169</c:v>
                </c:pt>
                <c:pt idx="184">
                  <c:v>-15.052502</c:v>
                </c:pt>
                <c:pt idx="185">
                  <c:v>-15.246473999999999</c:v>
                </c:pt>
                <c:pt idx="186">
                  <c:v>-15.201748</c:v>
                </c:pt>
                <c:pt idx="187">
                  <c:v>-15.284699</c:v>
                </c:pt>
                <c:pt idx="188">
                  <c:v>-15.812792</c:v>
                </c:pt>
                <c:pt idx="189">
                  <c:v>-16.104454</c:v>
                </c:pt>
                <c:pt idx="190">
                  <c:v>-16.090160000000001</c:v>
                </c:pt>
                <c:pt idx="191">
                  <c:v>-16.209827000000001</c:v>
                </c:pt>
                <c:pt idx="192">
                  <c:v>-16.466367999999999</c:v>
                </c:pt>
                <c:pt idx="193">
                  <c:v>-16.573294000000001</c:v>
                </c:pt>
                <c:pt idx="194">
                  <c:v>-16.695715</c:v>
                </c:pt>
                <c:pt idx="195">
                  <c:v>-16.969605999999999</c:v>
                </c:pt>
                <c:pt idx="196">
                  <c:v>-17.238133999999999</c:v>
                </c:pt>
                <c:pt idx="197">
                  <c:v>-17.379345000000001</c:v>
                </c:pt>
                <c:pt idx="198">
                  <c:v>-17.509497</c:v>
                </c:pt>
                <c:pt idx="199">
                  <c:v>-17.602654000000001</c:v>
                </c:pt>
                <c:pt idx="200">
                  <c:v>-17.620709999999999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ser>
          <c:idx val="4"/>
          <c:order val="4"/>
          <c:tx>
            <c:strRef>
              <c:f>CLvsLO!$J$2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CLvsLO!$J$5:$J$205</c:f>
              <c:numCache>
                <c:formatCode>General</c:formatCode>
                <c:ptCount val="201"/>
                <c:pt idx="0">
                  <c:v>-18.165499000000001</c:v>
                </c:pt>
                <c:pt idx="1">
                  <c:v>-17.963715000000001</c:v>
                </c:pt>
                <c:pt idx="2">
                  <c:v>-17.708290000000002</c:v>
                </c:pt>
                <c:pt idx="3">
                  <c:v>-17.319054000000001</c:v>
                </c:pt>
                <c:pt idx="4">
                  <c:v>-16.849360000000001</c:v>
                </c:pt>
                <c:pt idx="5">
                  <c:v>-16.262432</c:v>
                </c:pt>
                <c:pt idx="6">
                  <c:v>-15.991206</c:v>
                </c:pt>
                <c:pt idx="7">
                  <c:v>-15.665736000000001</c:v>
                </c:pt>
                <c:pt idx="8">
                  <c:v>-15.284046</c:v>
                </c:pt>
                <c:pt idx="9">
                  <c:v>-14.832874</c:v>
                </c:pt>
                <c:pt idx="10">
                  <c:v>-14.732478</c:v>
                </c:pt>
                <c:pt idx="11">
                  <c:v>-14.480699</c:v>
                </c:pt>
                <c:pt idx="12">
                  <c:v>-14.222353999999999</c:v>
                </c:pt>
                <c:pt idx="13">
                  <c:v>-14.149502999999999</c:v>
                </c:pt>
                <c:pt idx="14">
                  <c:v>-14.230665</c:v>
                </c:pt>
                <c:pt idx="15">
                  <c:v>-14.081064</c:v>
                </c:pt>
                <c:pt idx="16">
                  <c:v>-13.817607000000001</c:v>
                </c:pt>
                <c:pt idx="17">
                  <c:v>-13.759124</c:v>
                </c:pt>
                <c:pt idx="18">
                  <c:v>-13.684691000000001</c:v>
                </c:pt>
                <c:pt idx="19">
                  <c:v>-13.575030999999999</c:v>
                </c:pt>
                <c:pt idx="20">
                  <c:v>-13.496850999999999</c:v>
                </c:pt>
                <c:pt idx="21">
                  <c:v>-13.656805</c:v>
                </c:pt>
                <c:pt idx="22">
                  <c:v>-13.706143000000001</c:v>
                </c:pt>
                <c:pt idx="23">
                  <c:v>-13.639061999999999</c:v>
                </c:pt>
                <c:pt idx="24">
                  <c:v>-13.620075999999999</c:v>
                </c:pt>
                <c:pt idx="25">
                  <c:v>-13.736126000000001</c:v>
                </c:pt>
                <c:pt idx="26">
                  <c:v>-13.922853</c:v>
                </c:pt>
                <c:pt idx="27">
                  <c:v>-14.044986</c:v>
                </c:pt>
                <c:pt idx="28">
                  <c:v>-14.150887000000001</c:v>
                </c:pt>
                <c:pt idx="29">
                  <c:v>-14.258468000000001</c:v>
                </c:pt>
                <c:pt idx="30">
                  <c:v>-14.320619000000001</c:v>
                </c:pt>
                <c:pt idx="31">
                  <c:v>-14.252622000000001</c:v>
                </c:pt>
                <c:pt idx="32">
                  <c:v>-14.265191</c:v>
                </c:pt>
                <c:pt idx="33">
                  <c:v>-14.411918</c:v>
                </c:pt>
                <c:pt idx="34">
                  <c:v>-14.592337000000001</c:v>
                </c:pt>
                <c:pt idx="35">
                  <c:v>-14.634627999999999</c:v>
                </c:pt>
                <c:pt idx="36">
                  <c:v>-14.654771</c:v>
                </c:pt>
                <c:pt idx="37">
                  <c:v>-14.746743</c:v>
                </c:pt>
                <c:pt idx="38">
                  <c:v>-14.899607</c:v>
                </c:pt>
                <c:pt idx="39">
                  <c:v>-14.897812</c:v>
                </c:pt>
                <c:pt idx="40">
                  <c:v>-14.963443</c:v>
                </c:pt>
                <c:pt idx="41">
                  <c:v>-15.122901000000001</c:v>
                </c:pt>
                <c:pt idx="42">
                  <c:v>-15.299485000000001</c:v>
                </c:pt>
                <c:pt idx="43">
                  <c:v>-15.357948</c:v>
                </c:pt>
                <c:pt idx="44">
                  <c:v>-15.381273</c:v>
                </c:pt>
                <c:pt idx="45">
                  <c:v>-15.385749000000001</c:v>
                </c:pt>
                <c:pt idx="46">
                  <c:v>-15.435556999999999</c:v>
                </c:pt>
                <c:pt idx="47">
                  <c:v>-15.486018</c:v>
                </c:pt>
                <c:pt idx="48">
                  <c:v>-15.558265</c:v>
                </c:pt>
                <c:pt idx="49">
                  <c:v>-15.652101999999999</c:v>
                </c:pt>
                <c:pt idx="50">
                  <c:v>-15.665082</c:v>
                </c:pt>
                <c:pt idx="51">
                  <c:v>-15.561121</c:v>
                </c:pt>
                <c:pt idx="52">
                  <c:v>-15.385914</c:v>
                </c:pt>
                <c:pt idx="53">
                  <c:v>-15.302155000000001</c:v>
                </c:pt>
                <c:pt idx="54">
                  <c:v>-15.355117999999999</c:v>
                </c:pt>
                <c:pt idx="55">
                  <c:v>-15.366421000000001</c:v>
                </c:pt>
                <c:pt idx="56">
                  <c:v>-15.225439</c:v>
                </c:pt>
                <c:pt idx="57">
                  <c:v>-15.088666999999999</c:v>
                </c:pt>
                <c:pt idx="58">
                  <c:v>-14.999404999999999</c:v>
                </c:pt>
                <c:pt idx="59">
                  <c:v>-14.868159</c:v>
                </c:pt>
                <c:pt idx="60">
                  <c:v>-14.745421</c:v>
                </c:pt>
                <c:pt idx="61">
                  <c:v>-14.722645</c:v>
                </c:pt>
                <c:pt idx="62">
                  <c:v>-14.647175000000001</c:v>
                </c:pt>
                <c:pt idx="63">
                  <c:v>-14.444134999999999</c:v>
                </c:pt>
                <c:pt idx="64">
                  <c:v>-14.179219</c:v>
                </c:pt>
                <c:pt idx="65">
                  <c:v>-14.017189999999999</c:v>
                </c:pt>
                <c:pt idx="66">
                  <c:v>-13.816974</c:v>
                </c:pt>
                <c:pt idx="67">
                  <c:v>-13.651415</c:v>
                </c:pt>
                <c:pt idx="68">
                  <c:v>-13.643084</c:v>
                </c:pt>
                <c:pt idx="69">
                  <c:v>-13.67271</c:v>
                </c:pt>
                <c:pt idx="70">
                  <c:v>-13.535037000000001</c:v>
                </c:pt>
                <c:pt idx="71">
                  <c:v>-13.462375</c:v>
                </c:pt>
                <c:pt idx="72">
                  <c:v>-13.528827</c:v>
                </c:pt>
                <c:pt idx="73">
                  <c:v>-13.448568</c:v>
                </c:pt>
                <c:pt idx="74">
                  <c:v>-13.359135</c:v>
                </c:pt>
                <c:pt idx="75">
                  <c:v>-13.427011</c:v>
                </c:pt>
                <c:pt idx="76">
                  <c:v>-13.510564</c:v>
                </c:pt>
                <c:pt idx="77">
                  <c:v>-13.328036000000001</c:v>
                </c:pt>
                <c:pt idx="78">
                  <c:v>-13.215643999999999</c:v>
                </c:pt>
                <c:pt idx="79">
                  <c:v>-13.263005</c:v>
                </c:pt>
                <c:pt idx="80">
                  <c:v>-13.352399</c:v>
                </c:pt>
                <c:pt idx="81">
                  <c:v>-13.281440999999999</c:v>
                </c:pt>
                <c:pt idx="82">
                  <c:v>-13.303768</c:v>
                </c:pt>
                <c:pt idx="83">
                  <c:v>-13.298341000000001</c:v>
                </c:pt>
                <c:pt idx="84">
                  <c:v>-13.239091</c:v>
                </c:pt>
                <c:pt idx="85">
                  <c:v>-13.167885</c:v>
                </c:pt>
                <c:pt idx="86">
                  <c:v>-13.212482</c:v>
                </c:pt>
                <c:pt idx="87">
                  <c:v>-13.207056</c:v>
                </c:pt>
                <c:pt idx="88">
                  <c:v>-13.183056000000001</c:v>
                </c:pt>
                <c:pt idx="89">
                  <c:v>-13.127642</c:v>
                </c:pt>
                <c:pt idx="90">
                  <c:v>-13.039706000000001</c:v>
                </c:pt>
                <c:pt idx="91">
                  <c:v>-13.033325</c:v>
                </c:pt>
                <c:pt idx="92">
                  <c:v>-13.148837</c:v>
                </c:pt>
                <c:pt idx="93">
                  <c:v>-13.242338</c:v>
                </c:pt>
                <c:pt idx="94">
                  <c:v>-13.180115000000001</c:v>
                </c:pt>
                <c:pt idx="95">
                  <c:v>-13.177619999999999</c:v>
                </c:pt>
                <c:pt idx="96">
                  <c:v>-13.273844</c:v>
                </c:pt>
                <c:pt idx="97">
                  <c:v>-13.357863999999999</c:v>
                </c:pt>
                <c:pt idx="98">
                  <c:v>-13.409767</c:v>
                </c:pt>
                <c:pt idx="99">
                  <c:v>-13.591115</c:v>
                </c:pt>
                <c:pt idx="100">
                  <c:v>-13.741949</c:v>
                </c:pt>
                <c:pt idx="101">
                  <c:v>-13.714663</c:v>
                </c:pt>
                <c:pt idx="102">
                  <c:v>-13.732229</c:v>
                </c:pt>
                <c:pt idx="103">
                  <c:v>-13.894107</c:v>
                </c:pt>
                <c:pt idx="104">
                  <c:v>-14.069207</c:v>
                </c:pt>
                <c:pt idx="105">
                  <c:v>-14.160135</c:v>
                </c:pt>
                <c:pt idx="106">
                  <c:v>-14.297465000000001</c:v>
                </c:pt>
                <c:pt idx="107">
                  <c:v>-14.405414</c:v>
                </c:pt>
                <c:pt idx="108">
                  <c:v>-14.444098</c:v>
                </c:pt>
                <c:pt idx="109">
                  <c:v>-14.486632</c:v>
                </c:pt>
                <c:pt idx="110">
                  <c:v>-14.635947</c:v>
                </c:pt>
                <c:pt idx="111">
                  <c:v>-14.774248999999999</c:v>
                </c:pt>
                <c:pt idx="112">
                  <c:v>-14.818714999999999</c:v>
                </c:pt>
                <c:pt idx="113">
                  <c:v>-14.897503</c:v>
                </c:pt>
                <c:pt idx="114">
                  <c:v>-15.010248000000001</c:v>
                </c:pt>
                <c:pt idx="115">
                  <c:v>-15.055607999999999</c:v>
                </c:pt>
                <c:pt idx="116">
                  <c:v>-15.083838999999999</c:v>
                </c:pt>
                <c:pt idx="117">
                  <c:v>-15.303595</c:v>
                </c:pt>
                <c:pt idx="118">
                  <c:v>-15.543956</c:v>
                </c:pt>
                <c:pt idx="119">
                  <c:v>-15.665913</c:v>
                </c:pt>
                <c:pt idx="120">
                  <c:v>-15.7967</c:v>
                </c:pt>
                <c:pt idx="121">
                  <c:v>-16.035247999999999</c:v>
                </c:pt>
                <c:pt idx="122">
                  <c:v>-16.136637</c:v>
                </c:pt>
                <c:pt idx="123">
                  <c:v>-16.165161000000001</c:v>
                </c:pt>
                <c:pt idx="124">
                  <c:v>-16.370982999999999</c:v>
                </c:pt>
                <c:pt idx="125">
                  <c:v>-16.657844999999998</c:v>
                </c:pt>
                <c:pt idx="126">
                  <c:v>-16.759872000000001</c:v>
                </c:pt>
                <c:pt idx="127">
                  <c:v>-16.843869999999999</c:v>
                </c:pt>
                <c:pt idx="128">
                  <c:v>-17.020427999999999</c:v>
                </c:pt>
                <c:pt idx="129">
                  <c:v>-17.107662000000001</c:v>
                </c:pt>
                <c:pt idx="130">
                  <c:v>-17.155954000000001</c:v>
                </c:pt>
                <c:pt idx="131">
                  <c:v>-17.39415</c:v>
                </c:pt>
                <c:pt idx="132">
                  <c:v>-17.638712000000002</c:v>
                </c:pt>
                <c:pt idx="133">
                  <c:v>-17.667831</c:v>
                </c:pt>
                <c:pt idx="134">
                  <c:v>-17.782371999999999</c:v>
                </c:pt>
                <c:pt idx="135">
                  <c:v>-18.011811999999999</c:v>
                </c:pt>
                <c:pt idx="136">
                  <c:v>-18.007444</c:v>
                </c:pt>
                <c:pt idx="137">
                  <c:v>-17.892941</c:v>
                </c:pt>
                <c:pt idx="138">
                  <c:v>-18.138535999999998</c:v>
                </c:pt>
                <c:pt idx="139">
                  <c:v>-18.379045000000001</c:v>
                </c:pt>
                <c:pt idx="140">
                  <c:v>-18.235693000000001</c:v>
                </c:pt>
                <c:pt idx="141">
                  <c:v>-18.136375000000001</c:v>
                </c:pt>
                <c:pt idx="142">
                  <c:v>-18.346516000000001</c:v>
                </c:pt>
                <c:pt idx="143">
                  <c:v>-18.336493000000001</c:v>
                </c:pt>
                <c:pt idx="144">
                  <c:v>-18.065268</c:v>
                </c:pt>
                <c:pt idx="145">
                  <c:v>-18.132598999999999</c:v>
                </c:pt>
                <c:pt idx="146">
                  <c:v>-18.389475000000001</c:v>
                </c:pt>
                <c:pt idx="147">
                  <c:v>-18.293600000000001</c:v>
                </c:pt>
                <c:pt idx="148">
                  <c:v>-18.083223</c:v>
                </c:pt>
                <c:pt idx="149">
                  <c:v>-18.217516</c:v>
                </c:pt>
                <c:pt idx="150">
                  <c:v>-18.294239000000001</c:v>
                </c:pt>
                <c:pt idx="151">
                  <c:v>-18.124361</c:v>
                </c:pt>
                <c:pt idx="152">
                  <c:v>-18.138722999999999</c:v>
                </c:pt>
                <c:pt idx="153">
                  <c:v>-18.345694999999999</c:v>
                </c:pt>
                <c:pt idx="154">
                  <c:v>-18.248951000000002</c:v>
                </c:pt>
                <c:pt idx="155">
                  <c:v>-18.074043</c:v>
                </c:pt>
                <c:pt idx="156">
                  <c:v>-18.189751000000001</c:v>
                </c:pt>
                <c:pt idx="157">
                  <c:v>-18.245901</c:v>
                </c:pt>
                <c:pt idx="158">
                  <c:v>-18.077065000000001</c:v>
                </c:pt>
                <c:pt idx="159">
                  <c:v>-18.1873</c:v>
                </c:pt>
                <c:pt idx="160">
                  <c:v>-18.542964999999999</c:v>
                </c:pt>
                <c:pt idx="161">
                  <c:v>-18.575013999999999</c:v>
                </c:pt>
                <c:pt idx="162">
                  <c:v>-18.428927999999999</c:v>
                </c:pt>
                <c:pt idx="163">
                  <c:v>-18.616105999999998</c:v>
                </c:pt>
                <c:pt idx="164">
                  <c:v>-18.810755</c:v>
                </c:pt>
                <c:pt idx="165">
                  <c:v>-18.704011999999999</c:v>
                </c:pt>
                <c:pt idx="166">
                  <c:v>-18.788826</c:v>
                </c:pt>
                <c:pt idx="167">
                  <c:v>-19.235298</c:v>
                </c:pt>
                <c:pt idx="168">
                  <c:v>-19.444403000000001</c:v>
                </c:pt>
                <c:pt idx="169">
                  <c:v>-19.398609</c:v>
                </c:pt>
                <c:pt idx="170">
                  <c:v>-19.526661000000001</c:v>
                </c:pt>
                <c:pt idx="171">
                  <c:v>-19.733270999999998</c:v>
                </c:pt>
                <c:pt idx="172">
                  <c:v>-19.752770999999999</c:v>
                </c:pt>
                <c:pt idx="173">
                  <c:v>-19.853072999999998</c:v>
                </c:pt>
                <c:pt idx="174">
                  <c:v>-20.103808999999998</c:v>
                </c:pt>
                <c:pt idx="175">
                  <c:v>-20.230829</c:v>
                </c:pt>
                <c:pt idx="176">
                  <c:v>-20.262281000000002</c:v>
                </c:pt>
                <c:pt idx="177">
                  <c:v>-20.446391999999999</c:v>
                </c:pt>
                <c:pt idx="178">
                  <c:v>-20.564979999999998</c:v>
                </c:pt>
                <c:pt idx="179">
                  <c:v>-20.479378000000001</c:v>
                </c:pt>
                <c:pt idx="180">
                  <c:v>-20.610071000000001</c:v>
                </c:pt>
                <c:pt idx="181">
                  <c:v>-20.899908</c:v>
                </c:pt>
                <c:pt idx="182">
                  <c:v>-20.923051999999998</c:v>
                </c:pt>
                <c:pt idx="183">
                  <c:v>-20.732828000000001</c:v>
                </c:pt>
                <c:pt idx="184">
                  <c:v>-20.895769000000001</c:v>
                </c:pt>
                <c:pt idx="185">
                  <c:v>-21.089735000000001</c:v>
                </c:pt>
                <c:pt idx="186">
                  <c:v>-21.059546000000001</c:v>
                </c:pt>
                <c:pt idx="187">
                  <c:v>-21.142744</c:v>
                </c:pt>
                <c:pt idx="188">
                  <c:v>-21.630686000000001</c:v>
                </c:pt>
                <c:pt idx="189">
                  <c:v>-21.932736999999999</c:v>
                </c:pt>
                <c:pt idx="190">
                  <c:v>-21.937670000000001</c:v>
                </c:pt>
                <c:pt idx="191">
                  <c:v>-22.076983999999999</c:v>
                </c:pt>
                <c:pt idx="192">
                  <c:v>-22.395439</c:v>
                </c:pt>
                <c:pt idx="193">
                  <c:v>-22.551682</c:v>
                </c:pt>
                <c:pt idx="194">
                  <c:v>-22.740791000000002</c:v>
                </c:pt>
                <c:pt idx="195">
                  <c:v>-23.139675</c:v>
                </c:pt>
                <c:pt idx="196">
                  <c:v>-23.530093999999998</c:v>
                </c:pt>
                <c:pt idx="197">
                  <c:v>-23.736559</c:v>
                </c:pt>
                <c:pt idx="198">
                  <c:v>-23.930933</c:v>
                </c:pt>
                <c:pt idx="199">
                  <c:v>-24.064271999999999</c:v>
                </c:pt>
                <c:pt idx="200">
                  <c:v>-24.074722000000001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05183727034123"/>
          <c:w val="0.20378989579248014"/>
          <c:h val="0.3259933654126567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1039606012076328"/>
          <c:y val="2.317002041411490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6004666083406243E-2"/>
          <c:w val="0.76542713682528862"/>
          <c:h val="0.7039836687080782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-12.258246</c:v>
                </c:pt>
                <c:pt idx="1">
                  <c:v>-11.980993</c:v>
                </c:pt>
                <c:pt idx="2">
                  <c:v>-11.627235000000001</c:v>
                </c:pt>
                <c:pt idx="3">
                  <c:v>-11.264633999999999</c:v>
                </c:pt>
                <c:pt idx="4">
                  <c:v>-10.679377000000001</c:v>
                </c:pt>
                <c:pt idx="5">
                  <c:v>-10.298859999999999</c:v>
                </c:pt>
                <c:pt idx="6">
                  <c:v>-10.039178</c:v>
                </c:pt>
                <c:pt idx="7">
                  <c:v>-9.7399939999999994</c:v>
                </c:pt>
                <c:pt idx="8">
                  <c:v>-9.4510927000000002</c:v>
                </c:pt>
                <c:pt idx="9">
                  <c:v>-9.1394938999999997</c:v>
                </c:pt>
                <c:pt idx="10">
                  <c:v>-9.0536013000000004</c:v>
                </c:pt>
                <c:pt idx="11">
                  <c:v>-8.7349195000000002</c:v>
                </c:pt>
                <c:pt idx="12">
                  <c:v>-8.6120882000000005</c:v>
                </c:pt>
                <c:pt idx="13">
                  <c:v>-8.3610077</c:v>
                </c:pt>
                <c:pt idx="14">
                  <c:v>-8.2839050000000007</c:v>
                </c:pt>
                <c:pt idx="15">
                  <c:v>-8.0313768000000003</c:v>
                </c:pt>
                <c:pt idx="16">
                  <c:v>-7.9695748999999996</c:v>
                </c:pt>
                <c:pt idx="17">
                  <c:v>-7.798368</c:v>
                </c:pt>
                <c:pt idx="18">
                  <c:v>-7.7304782999999997</c:v>
                </c:pt>
                <c:pt idx="19">
                  <c:v>-7.5953789</c:v>
                </c:pt>
                <c:pt idx="20">
                  <c:v>-7.5168533000000002</c:v>
                </c:pt>
                <c:pt idx="21">
                  <c:v>-7.3952812999999997</c:v>
                </c:pt>
                <c:pt idx="22">
                  <c:v>-7.2832188999999996</c:v>
                </c:pt>
                <c:pt idx="23">
                  <c:v>-7.2216196000000004</c:v>
                </c:pt>
                <c:pt idx="24">
                  <c:v>-7.1797743000000001</c:v>
                </c:pt>
                <c:pt idx="25">
                  <c:v>-7.1276345000000001</c:v>
                </c:pt>
                <c:pt idx="26">
                  <c:v>-7.0758356999999998</c:v>
                </c:pt>
                <c:pt idx="27">
                  <c:v>-7.0883001999999999</c:v>
                </c:pt>
                <c:pt idx="28">
                  <c:v>-7.0076470000000004</c:v>
                </c:pt>
                <c:pt idx="29">
                  <c:v>-7.0156403000000003</c:v>
                </c:pt>
                <c:pt idx="30">
                  <c:v>-6.9327959999999997</c:v>
                </c:pt>
                <c:pt idx="31">
                  <c:v>-6.9322571999999996</c:v>
                </c:pt>
                <c:pt idx="32">
                  <c:v>-6.8749041999999996</c:v>
                </c:pt>
                <c:pt idx="33">
                  <c:v>-6.8918261999999997</c:v>
                </c:pt>
                <c:pt idx="34">
                  <c:v>-6.8752322000000001</c:v>
                </c:pt>
                <c:pt idx="35">
                  <c:v>-6.9148731000000003</c:v>
                </c:pt>
                <c:pt idx="36">
                  <c:v>-6.9493131999999997</c:v>
                </c:pt>
                <c:pt idx="37">
                  <c:v>-6.9993791999999999</c:v>
                </c:pt>
                <c:pt idx="38">
                  <c:v>-7.0751410000000003</c:v>
                </c:pt>
                <c:pt idx="39">
                  <c:v>-7.0830153999999999</c:v>
                </c:pt>
                <c:pt idx="40">
                  <c:v>-7.1606449999999997</c:v>
                </c:pt>
                <c:pt idx="41">
                  <c:v>-7.1616359000000003</c:v>
                </c:pt>
                <c:pt idx="42">
                  <c:v>-7.2207875000000001</c:v>
                </c:pt>
                <c:pt idx="43">
                  <c:v>-7.2055378000000001</c:v>
                </c:pt>
                <c:pt idx="44">
                  <c:v>-7.2610020999999998</c:v>
                </c:pt>
                <c:pt idx="45">
                  <c:v>-7.2535762999999998</c:v>
                </c:pt>
                <c:pt idx="46">
                  <c:v>-7.3178406000000003</c:v>
                </c:pt>
                <c:pt idx="47">
                  <c:v>-7.3150544000000002</c:v>
                </c:pt>
                <c:pt idx="48">
                  <c:v>-7.3604688999999999</c:v>
                </c:pt>
                <c:pt idx="49">
                  <c:v>-7.3743486000000003</c:v>
                </c:pt>
                <c:pt idx="50">
                  <c:v>-7.4106259000000003</c:v>
                </c:pt>
                <c:pt idx="51">
                  <c:v>-7.4322337999999997</c:v>
                </c:pt>
                <c:pt idx="52">
                  <c:v>-7.4553962</c:v>
                </c:pt>
                <c:pt idx="53">
                  <c:v>-7.4892954999999999</c:v>
                </c:pt>
                <c:pt idx="54">
                  <c:v>-7.541512</c:v>
                </c:pt>
                <c:pt idx="55">
                  <c:v>-7.5836449000000004</c:v>
                </c:pt>
                <c:pt idx="56">
                  <c:v>-7.6241073999999998</c:v>
                </c:pt>
                <c:pt idx="57">
                  <c:v>-7.6478615000000003</c:v>
                </c:pt>
                <c:pt idx="58">
                  <c:v>-7.6891145999999999</c:v>
                </c:pt>
                <c:pt idx="59">
                  <c:v>-7.7129868999999998</c:v>
                </c:pt>
                <c:pt idx="60">
                  <c:v>-7.7401390000000001</c:v>
                </c:pt>
                <c:pt idx="61">
                  <c:v>-7.7368417000000003</c:v>
                </c:pt>
                <c:pt idx="62">
                  <c:v>-7.7679366999999999</c:v>
                </c:pt>
                <c:pt idx="63">
                  <c:v>-7.7707652999999999</c:v>
                </c:pt>
                <c:pt idx="64">
                  <c:v>-7.7502136000000004</c:v>
                </c:pt>
                <c:pt idx="65">
                  <c:v>-7.7509651000000002</c:v>
                </c:pt>
                <c:pt idx="66">
                  <c:v>-7.7600750999999999</c:v>
                </c:pt>
                <c:pt idx="67">
                  <c:v>-7.7553802000000003</c:v>
                </c:pt>
                <c:pt idx="68">
                  <c:v>-7.7737774999999996</c:v>
                </c:pt>
                <c:pt idx="69">
                  <c:v>-7.7959867000000003</c:v>
                </c:pt>
                <c:pt idx="70">
                  <c:v>-7.7728415000000002</c:v>
                </c:pt>
                <c:pt idx="71">
                  <c:v>-7.7438640999999997</c:v>
                </c:pt>
                <c:pt idx="72">
                  <c:v>-7.7318401000000003</c:v>
                </c:pt>
                <c:pt idx="73">
                  <c:v>-7.6336217</c:v>
                </c:pt>
                <c:pt idx="74">
                  <c:v>-7.5575403999999997</c:v>
                </c:pt>
                <c:pt idx="75">
                  <c:v>-7.4867172000000002</c:v>
                </c:pt>
                <c:pt idx="76">
                  <c:v>-7.4464245</c:v>
                </c:pt>
                <c:pt idx="77">
                  <c:v>-7.3690758000000001</c:v>
                </c:pt>
                <c:pt idx="78">
                  <c:v>-7.3670644999999997</c:v>
                </c:pt>
                <c:pt idx="79">
                  <c:v>-7.3465756999999998</c:v>
                </c:pt>
                <c:pt idx="80">
                  <c:v>-7.3556771000000003</c:v>
                </c:pt>
                <c:pt idx="81">
                  <c:v>-7.3463387000000004</c:v>
                </c:pt>
                <c:pt idx="82">
                  <c:v>-7.3618912999999999</c:v>
                </c:pt>
                <c:pt idx="83">
                  <c:v>-7.3512130000000004</c:v>
                </c:pt>
                <c:pt idx="84">
                  <c:v>-7.3734174000000001</c:v>
                </c:pt>
                <c:pt idx="85">
                  <c:v>-7.3973784</c:v>
                </c:pt>
                <c:pt idx="86">
                  <c:v>-7.4127517000000003</c:v>
                </c:pt>
                <c:pt idx="87">
                  <c:v>-7.4085169000000004</c:v>
                </c:pt>
                <c:pt idx="88">
                  <c:v>-7.424798</c:v>
                </c:pt>
                <c:pt idx="89">
                  <c:v>-7.4352365000000002</c:v>
                </c:pt>
                <c:pt idx="90">
                  <c:v>-7.4226264999999998</c:v>
                </c:pt>
                <c:pt idx="91">
                  <c:v>-7.4419750999999996</c:v>
                </c:pt>
                <c:pt idx="92">
                  <c:v>-7.4624037999999997</c:v>
                </c:pt>
                <c:pt idx="93">
                  <c:v>-7.4850073000000004</c:v>
                </c:pt>
                <c:pt idx="94">
                  <c:v>-7.4841337000000001</c:v>
                </c:pt>
                <c:pt idx="95">
                  <c:v>-7.5086079000000003</c:v>
                </c:pt>
                <c:pt idx="96">
                  <c:v>-7.5064482999999997</c:v>
                </c:pt>
                <c:pt idx="97">
                  <c:v>-7.5246333999999999</c:v>
                </c:pt>
                <c:pt idx="98">
                  <c:v>-7.5304193000000001</c:v>
                </c:pt>
                <c:pt idx="99">
                  <c:v>-7.5544424000000001</c:v>
                </c:pt>
                <c:pt idx="100">
                  <c:v>-7.5495152000000001</c:v>
                </c:pt>
                <c:pt idx="101">
                  <c:v>-7.5600661999999996</c:v>
                </c:pt>
                <c:pt idx="102">
                  <c:v>-7.5800828999999998</c:v>
                </c:pt>
                <c:pt idx="103">
                  <c:v>-7.6006340999999997</c:v>
                </c:pt>
                <c:pt idx="104">
                  <c:v>-7.6106448000000002</c:v>
                </c:pt>
                <c:pt idx="105">
                  <c:v>-7.6355867000000002</c:v>
                </c:pt>
                <c:pt idx="106">
                  <c:v>-7.6667728000000004</c:v>
                </c:pt>
                <c:pt idx="107">
                  <c:v>-7.6805630000000003</c:v>
                </c:pt>
                <c:pt idx="108">
                  <c:v>-7.6906476000000001</c:v>
                </c:pt>
                <c:pt idx="109">
                  <c:v>-7.6978922000000001</c:v>
                </c:pt>
                <c:pt idx="110">
                  <c:v>-7.7042254999999997</c:v>
                </c:pt>
                <c:pt idx="111">
                  <c:v>-7.7240896000000001</c:v>
                </c:pt>
                <c:pt idx="112">
                  <c:v>-7.7339529999999996</c:v>
                </c:pt>
                <c:pt idx="113">
                  <c:v>-7.7392111000000003</c:v>
                </c:pt>
                <c:pt idx="114">
                  <c:v>-7.7602400999999999</c:v>
                </c:pt>
                <c:pt idx="115">
                  <c:v>-7.7773142000000002</c:v>
                </c:pt>
                <c:pt idx="116">
                  <c:v>-7.7633656999999996</c:v>
                </c:pt>
                <c:pt idx="117">
                  <c:v>-7.7774733999999999</c:v>
                </c:pt>
                <c:pt idx="118">
                  <c:v>-7.7998471</c:v>
                </c:pt>
                <c:pt idx="119">
                  <c:v>-7.8300504999999996</c:v>
                </c:pt>
                <c:pt idx="120">
                  <c:v>-7.8686451999999996</c:v>
                </c:pt>
                <c:pt idx="121">
                  <c:v>-7.9226574999999997</c:v>
                </c:pt>
                <c:pt idx="122">
                  <c:v>-7.9667082000000002</c:v>
                </c:pt>
                <c:pt idx="123">
                  <c:v>-8.0268621000000007</c:v>
                </c:pt>
                <c:pt idx="124">
                  <c:v>-8.1019381999999993</c:v>
                </c:pt>
                <c:pt idx="125">
                  <c:v>-8.1893767999999998</c:v>
                </c:pt>
                <c:pt idx="126">
                  <c:v>-8.2460193999999998</c:v>
                </c:pt>
                <c:pt idx="127">
                  <c:v>-8.3171177000000007</c:v>
                </c:pt>
                <c:pt idx="128">
                  <c:v>-8.3874911999999995</c:v>
                </c:pt>
                <c:pt idx="129">
                  <c:v>-8.4334612</c:v>
                </c:pt>
                <c:pt idx="130">
                  <c:v>-8.4746264999999994</c:v>
                </c:pt>
                <c:pt idx="131">
                  <c:v>-8.5404329000000008</c:v>
                </c:pt>
                <c:pt idx="132">
                  <c:v>-8.5738382000000009</c:v>
                </c:pt>
                <c:pt idx="133">
                  <c:v>-8.5924683000000002</c:v>
                </c:pt>
                <c:pt idx="134">
                  <c:v>-8.5903796999999997</c:v>
                </c:pt>
                <c:pt idx="135">
                  <c:v>-8.5595350000000003</c:v>
                </c:pt>
                <c:pt idx="136">
                  <c:v>-8.5299262999999996</c:v>
                </c:pt>
                <c:pt idx="137">
                  <c:v>-8.5078563999999997</c:v>
                </c:pt>
                <c:pt idx="138">
                  <c:v>-8.4823608000000004</c:v>
                </c:pt>
                <c:pt idx="139">
                  <c:v>-8.4598578999999994</c:v>
                </c:pt>
                <c:pt idx="140">
                  <c:v>-8.4777813000000002</c:v>
                </c:pt>
                <c:pt idx="141">
                  <c:v>-8.5123768000000002</c:v>
                </c:pt>
                <c:pt idx="142">
                  <c:v>-8.5548085999999994</c:v>
                </c:pt>
                <c:pt idx="143">
                  <c:v>-8.6078834999999998</c:v>
                </c:pt>
                <c:pt idx="144">
                  <c:v>-8.6685095000000008</c:v>
                </c:pt>
                <c:pt idx="145">
                  <c:v>-8.7164544999999993</c:v>
                </c:pt>
                <c:pt idx="146">
                  <c:v>-8.7564496999999992</c:v>
                </c:pt>
                <c:pt idx="147">
                  <c:v>-8.7852335000000004</c:v>
                </c:pt>
                <c:pt idx="148">
                  <c:v>-8.7805795999999994</c:v>
                </c:pt>
                <c:pt idx="149">
                  <c:v>-8.7890023999999993</c:v>
                </c:pt>
                <c:pt idx="150">
                  <c:v>-8.7929248999999992</c:v>
                </c:pt>
                <c:pt idx="151">
                  <c:v>-8.7871331999999995</c:v>
                </c:pt>
                <c:pt idx="152">
                  <c:v>-8.7618933000000006</c:v>
                </c:pt>
                <c:pt idx="153">
                  <c:v>-8.7692881000000007</c:v>
                </c:pt>
                <c:pt idx="154">
                  <c:v>-8.7711419999999993</c:v>
                </c:pt>
                <c:pt idx="155">
                  <c:v>-8.7584523999999995</c:v>
                </c:pt>
                <c:pt idx="156">
                  <c:v>-8.7562122000000002</c:v>
                </c:pt>
                <c:pt idx="157">
                  <c:v>-8.7716436000000009</c:v>
                </c:pt>
                <c:pt idx="158">
                  <c:v>-8.7766867000000008</c:v>
                </c:pt>
                <c:pt idx="159">
                  <c:v>-8.7962685</c:v>
                </c:pt>
                <c:pt idx="160">
                  <c:v>-8.8317957000000007</c:v>
                </c:pt>
                <c:pt idx="161">
                  <c:v>-8.8236504</c:v>
                </c:pt>
                <c:pt idx="162">
                  <c:v>-8.8274097000000005</c:v>
                </c:pt>
                <c:pt idx="163">
                  <c:v>-8.8549156</c:v>
                </c:pt>
                <c:pt idx="164">
                  <c:v>-8.8746586000000001</c:v>
                </c:pt>
                <c:pt idx="165">
                  <c:v>-8.8561087000000001</c:v>
                </c:pt>
                <c:pt idx="166">
                  <c:v>-8.8909435000000006</c:v>
                </c:pt>
                <c:pt idx="167">
                  <c:v>-8.9328728000000002</c:v>
                </c:pt>
                <c:pt idx="168">
                  <c:v>-8.9577779999999994</c:v>
                </c:pt>
                <c:pt idx="169">
                  <c:v>-8.9600182000000004</c:v>
                </c:pt>
                <c:pt idx="170">
                  <c:v>-8.9960240999999996</c:v>
                </c:pt>
                <c:pt idx="171">
                  <c:v>-9.0239916000000004</c:v>
                </c:pt>
                <c:pt idx="172">
                  <c:v>-9.0387678000000005</c:v>
                </c:pt>
                <c:pt idx="173">
                  <c:v>-9.0571956999999994</c:v>
                </c:pt>
                <c:pt idx="174">
                  <c:v>-9.0714188</c:v>
                </c:pt>
                <c:pt idx="175">
                  <c:v>-9.0888033000000004</c:v>
                </c:pt>
                <c:pt idx="176">
                  <c:v>-9.1119699000000001</c:v>
                </c:pt>
                <c:pt idx="177">
                  <c:v>-9.1437588000000005</c:v>
                </c:pt>
                <c:pt idx="178">
                  <c:v>-9.1608008999999999</c:v>
                </c:pt>
                <c:pt idx="179">
                  <c:v>-9.2019404999999992</c:v>
                </c:pt>
                <c:pt idx="180">
                  <c:v>-9.2577990999999997</c:v>
                </c:pt>
                <c:pt idx="181">
                  <c:v>-9.2886361999999991</c:v>
                </c:pt>
                <c:pt idx="182">
                  <c:v>-9.3106145999999992</c:v>
                </c:pt>
                <c:pt idx="183">
                  <c:v>-9.3498429999999999</c:v>
                </c:pt>
                <c:pt idx="184">
                  <c:v>-9.3962126000000001</c:v>
                </c:pt>
                <c:pt idx="185">
                  <c:v>-9.4357690999999999</c:v>
                </c:pt>
                <c:pt idx="186">
                  <c:v>-9.4761457</c:v>
                </c:pt>
                <c:pt idx="187">
                  <c:v>-9.5289897999999997</c:v>
                </c:pt>
                <c:pt idx="188">
                  <c:v>-9.5747003999999993</c:v>
                </c:pt>
                <c:pt idx="189">
                  <c:v>-9.6196432000000005</c:v>
                </c:pt>
                <c:pt idx="190">
                  <c:v>-9.6646041999999994</c:v>
                </c:pt>
                <c:pt idx="191">
                  <c:v>-9.7201909999999998</c:v>
                </c:pt>
                <c:pt idx="192">
                  <c:v>-9.7698984000000006</c:v>
                </c:pt>
                <c:pt idx="193">
                  <c:v>-9.8351497999999999</c:v>
                </c:pt>
                <c:pt idx="194">
                  <c:v>-9.9070453999999994</c:v>
                </c:pt>
                <c:pt idx="195">
                  <c:v>-9.9509381999999995</c:v>
                </c:pt>
                <c:pt idx="196">
                  <c:v>-10.009672999999999</c:v>
                </c:pt>
                <c:pt idx="197">
                  <c:v>-10.072946</c:v>
                </c:pt>
                <c:pt idx="198">
                  <c:v>-10.116384999999999</c:v>
                </c:pt>
                <c:pt idx="199">
                  <c:v>-10.138885</c:v>
                </c:pt>
                <c:pt idx="200">
                  <c:v>-10.172812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-13.126367</c:v>
                </c:pt>
                <c:pt idx="1">
                  <c:v>-12.852553</c:v>
                </c:pt>
                <c:pt idx="2">
                  <c:v>-12.484768000000001</c:v>
                </c:pt>
                <c:pt idx="3">
                  <c:v>-12.118634999999999</c:v>
                </c:pt>
                <c:pt idx="4">
                  <c:v>-11.508585</c:v>
                </c:pt>
                <c:pt idx="5">
                  <c:v>-11.127637999999999</c:v>
                </c:pt>
                <c:pt idx="6">
                  <c:v>-10.890091999999999</c:v>
                </c:pt>
                <c:pt idx="7">
                  <c:v>-10.603426000000001</c:v>
                </c:pt>
                <c:pt idx="8">
                  <c:v>-10.336607000000001</c:v>
                </c:pt>
                <c:pt idx="9">
                  <c:v>-10.01252</c:v>
                </c:pt>
                <c:pt idx="10">
                  <c:v>-9.9606705000000009</c:v>
                </c:pt>
                <c:pt idx="11">
                  <c:v>-9.6159706000000007</c:v>
                </c:pt>
                <c:pt idx="12">
                  <c:v>-9.5055695</c:v>
                </c:pt>
                <c:pt idx="13">
                  <c:v>-9.2377310000000001</c:v>
                </c:pt>
                <c:pt idx="14">
                  <c:v>-9.1866655000000002</c:v>
                </c:pt>
                <c:pt idx="15">
                  <c:v>-8.8773078999999999</c:v>
                </c:pt>
                <c:pt idx="16">
                  <c:v>-8.7787743000000003</c:v>
                </c:pt>
                <c:pt idx="17">
                  <c:v>-8.5558414000000003</c:v>
                </c:pt>
                <c:pt idx="18">
                  <c:v>-8.4431925000000003</c:v>
                </c:pt>
                <c:pt idx="19">
                  <c:v>-8.2747840999999998</c:v>
                </c:pt>
                <c:pt idx="20">
                  <c:v>-8.2176199000000008</c:v>
                </c:pt>
                <c:pt idx="21">
                  <c:v>-8.1161232000000005</c:v>
                </c:pt>
                <c:pt idx="22">
                  <c:v>-8.0361613999999992</c:v>
                </c:pt>
                <c:pt idx="23">
                  <c:v>-8.0196400000000008</c:v>
                </c:pt>
                <c:pt idx="24">
                  <c:v>-7.9879856</c:v>
                </c:pt>
                <c:pt idx="25">
                  <c:v>-7.9600929999999996</c:v>
                </c:pt>
                <c:pt idx="26">
                  <c:v>-7.9192027999999999</c:v>
                </c:pt>
                <c:pt idx="27">
                  <c:v>-7.9533391</c:v>
                </c:pt>
                <c:pt idx="28">
                  <c:v>-7.8624988</c:v>
                </c:pt>
                <c:pt idx="29">
                  <c:v>-7.8911872000000001</c:v>
                </c:pt>
                <c:pt idx="30">
                  <c:v>-7.7899951999999999</c:v>
                </c:pt>
                <c:pt idx="31">
                  <c:v>-7.7979956000000001</c:v>
                </c:pt>
                <c:pt idx="32">
                  <c:v>-7.7290425000000003</c:v>
                </c:pt>
                <c:pt idx="33">
                  <c:v>-7.7560567999999996</c:v>
                </c:pt>
                <c:pt idx="34">
                  <c:v>-7.7452034999999997</c:v>
                </c:pt>
                <c:pt idx="35">
                  <c:v>-7.7882465999999999</c:v>
                </c:pt>
                <c:pt idx="36">
                  <c:v>-7.8288073999999996</c:v>
                </c:pt>
                <c:pt idx="37">
                  <c:v>-7.8883647999999997</c:v>
                </c:pt>
                <c:pt idx="38">
                  <c:v>-7.9784135999999997</c:v>
                </c:pt>
                <c:pt idx="39">
                  <c:v>-7.9878477999999999</c:v>
                </c:pt>
                <c:pt idx="40">
                  <c:v>-8.0829047999999997</c:v>
                </c:pt>
                <c:pt idx="41">
                  <c:v>-8.0975932999999998</c:v>
                </c:pt>
                <c:pt idx="42">
                  <c:v>-8.1735821000000008</c:v>
                </c:pt>
                <c:pt idx="43">
                  <c:v>-8.1689672000000009</c:v>
                </c:pt>
                <c:pt idx="44">
                  <c:v>-8.2353249000000002</c:v>
                </c:pt>
                <c:pt idx="45">
                  <c:v>-8.2345438000000009</c:v>
                </c:pt>
                <c:pt idx="46">
                  <c:v>-8.3031997999999998</c:v>
                </c:pt>
                <c:pt idx="47">
                  <c:v>-8.2978705999999995</c:v>
                </c:pt>
                <c:pt idx="48">
                  <c:v>-8.3336582000000003</c:v>
                </c:pt>
                <c:pt idx="49">
                  <c:v>-8.3404130999999992</c:v>
                </c:pt>
                <c:pt idx="50">
                  <c:v>-8.3673239000000006</c:v>
                </c:pt>
                <c:pt idx="51">
                  <c:v>-8.3786801999999998</c:v>
                </c:pt>
                <c:pt idx="52">
                  <c:v>-8.3927078000000002</c:v>
                </c:pt>
                <c:pt idx="53">
                  <c:v>-8.4210309999999993</c:v>
                </c:pt>
                <c:pt idx="54">
                  <c:v>-8.4698791999999994</c:v>
                </c:pt>
                <c:pt idx="55">
                  <c:v>-8.4988232000000004</c:v>
                </c:pt>
                <c:pt idx="56">
                  <c:v>-8.5231446999999996</c:v>
                </c:pt>
                <c:pt idx="57">
                  <c:v>-8.5284843000000006</c:v>
                </c:pt>
                <c:pt idx="58">
                  <c:v>-8.5573139000000005</c:v>
                </c:pt>
                <c:pt idx="59">
                  <c:v>-8.5666388999999992</c:v>
                </c:pt>
                <c:pt idx="60">
                  <c:v>-8.5838079</c:v>
                </c:pt>
                <c:pt idx="61">
                  <c:v>-8.5766945000000003</c:v>
                </c:pt>
                <c:pt idx="62">
                  <c:v>-8.6091622999999995</c:v>
                </c:pt>
                <c:pt idx="63">
                  <c:v>-8.6146545000000003</c:v>
                </c:pt>
                <c:pt idx="64">
                  <c:v>-8.5927801000000006</c:v>
                </c:pt>
                <c:pt idx="65">
                  <c:v>-8.6005497000000002</c:v>
                </c:pt>
                <c:pt idx="66">
                  <c:v>-8.6119699000000001</c:v>
                </c:pt>
                <c:pt idx="67">
                  <c:v>-8.6052113000000006</c:v>
                </c:pt>
                <c:pt idx="68">
                  <c:v>-8.6200417999999992</c:v>
                </c:pt>
                <c:pt idx="69">
                  <c:v>-8.6401005000000008</c:v>
                </c:pt>
                <c:pt idx="70">
                  <c:v>-8.6124925999999995</c:v>
                </c:pt>
                <c:pt idx="71">
                  <c:v>-8.5769701000000005</c:v>
                </c:pt>
                <c:pt idx="72">
                  <c:v>-8.5618572000000004</c:v>
                </c:pt>
                <c:pt idx="73">
                  <c:v>-8.4478273000000002</c:v>
                </c:pt>
                <c:pt idx="74">
                  <c:v>-8.3580331999999995</c:v>
                </c:pt>
                <c:pt idx="75">
                  <c:v>-8.2629414000000008</c:v>
                </c:pt>
                <c:pt idx="76">
                  <c:v>-8.2103806000000006</c:v>
                </c:pt>
                <c:pt idx="77">
                  <c:v>-8.1073198000000009</c:v>
                </c:pt>
                <c:pt idx="78">
                  <c:v>-8.0945052999999998</c:v>
                </c:pt>
                <c:pt idx="79">
                  <c:v>-8.0575323000000001</c:v>
                </c:pt>
                <c:pt idx="80">
                  <c:v>-8.0658121000000005</c:v>
                </c:pt>
                <c:pt idx="81">
                  <c:v>-8.0409746000000002</c:v>
                </c:pt>
                <c:pt idx="82">
                  <c:v>-8.0602950999999994</c:v>
                </c:pt>
                <c:pt idx="83">
                  <c:v>-8.0483150000000006</c:v>
                </c:pt>
                <c:pt idx="84">
                  <c:v>-8.0829562999999993</c:v>
                </c:pt>
                <c:pt idx="85">
                  <c:v>-8.1170711999999998</c:v>
                </c:pt>
                <c:pt idx="86">
                  <c:v>-8.1509055999999998</c:v>
                </c:pt>
                <c:pt idx="87">
                  <c:v>-8.1577826000000009</c:v>
                </c:pt>
                <c:pt idx="88">
                  <c:v>-8.1877517999999991</c:v>
                </c:pt>
                <c:pt idx="89">
                  <c:v>-8.2108220999999997</c:v>
                </c:pt>
                <c:pt idx="90">
                  <c:v>-8.2019634000000003</c:v>
                </c:pt>
                <c:pt idx="91">
                  <c:v>-8.2236194999999999</c:v>
                </c:pt>
                <c:pt idx="92">
                  <c:v>-8.2463464999999996</c:v>
                </c:pt>
                <c:pt idx="93">
                  <c:v>-8.2710819000000004</c:v>
                </c:pt>
                <c:pt idx="94">
                  <c:v>-8.2631063000000005</c:v>
                </c:pt>
                <c:pt idx="95">
                  <c:v>-8.2901878</c:v>
                </c:pt>
                <c:pt idx="96">
                  <c:v>-8.2911596000000003</c:v>
                </c:pt>
                <c:pt idx="97">
                  <c:v>-8.3141526999999993</c:v>
                </c:pt>
                <c:pt idx="98">
                  <c:v>-8.3213214999999998</c:v>
                </c:pt>
                <c:pt idx="99">
                  <c:v>-8.3497523999999999</c:v>
                </c:pt>
                <c:pt idx="100">
                  <c:v>-8.3412579999999998</c:v>
                </c:pt>
                <c:pt idx="101">
                  <c:v>-8.3455782000000003</c:v>
                </c:pt>
                <c:pt idx="102">
                  <c:v>-8.3543824999999998</c:v>
                </c:pt>
                <c:pt idx="103">
                  <c:v>-8.3668680000000002</c:v>
                </c:pt>
                <c:pt idx="104">
                  <c:v>-8.3629388999999996</c:v>
                </c:pt>
                <c:pt idx="105">
                  <c:v>-8.3775148000000002</c:v>
                </c:pt>
                <c:pt idx="106">
                  <c:v>-8.401885</c:v>
                </c:pt>
                <c:pt idx="107">
                  <c:v>-8.4176787999999991</c:v>
                </c:pt>
                <c:pt idx="108">
                  <c:v>-8.4279326999999995</c:v>
                </c:pt>
                <c:pt idx="109">
                  <c:v>-8.4408092000000003</c:v>
                </c:pt>
                <c:pt idx="110">
                  <c:v>-8.4538937000000001</c:v>
                </c:pt>
                <c:pt idx="111">
                  <c:v>-8.4773625999999993</c:v>
                </c:pt>
                <c:pt idx="112">
                  <c:v>-8.4769296999999995</c:v>
                </c:pt>
                <c:pt idx="113">
                  <c:v>-8.4736127999999997</c:v>
                </c:pt>
                <c:pt idx="114">
                  <c:v>-8.4870070999999996</c:v>
                </c:pt>
                <c:pt idx="115">
                  <c:v>-8.4916505999999998</c:v>
                </c:pt>
                <c:pt idx="116">
                  <c:v>-8.4679746999999992</c:v>
                </c:pt>
                <c:pt idx="117">
                  <c:v>-8.4865540999999993</c:v>
                </c:pt>
                <c:pt idx="118">
                  <c:v>-8.5139359999999993</c:v>
                </c:pt>
                <c:pt idx="119">
                  <c:v>-8.5462550999999998</c:v>
                </c:pt>
                <c:pt idx="120">
                  <c:v>-8.5910425000000004</c:v>
                </c:pt>
                <c:pt idx="121">
                  <c:v>-8.6479234999999992</c:v>
                </c:pt>
                <c:pt idx="122">
                  <c:v>-8.6853341999999998</c:v>
                </c:pt>
                <c:pt idx="123">
                  <c:v>-8.7344790000000003</c:v>
                </c:pt>
                <c:pt idx="124">
                  <c:v>-8.8001412999999999</c:v>
                </c:pt>
                <c:pt idx="125">
                  <c:v>-8.8755980000000001</c:v>
                </c:pt>
                <c:pt idx="126">
                  <c:v>-8.9155025000000006</c:v>
                </c:pt>
                <c:pt idx="127">
                  <c:v>-8.9718350999999998</c:v>
                </c:pt>
                <c:pt idx="128">
                  <c:v>-9.0309620000000006</c:v>
                </c:pt>
                <c:pt idx="129">
                  <c:v>-9.0665873999999995</c:v>
                </c:pt>
                <c:pt idx="130">
                  <c:v>-9.1046791000000002</c:v>
                </c:pt>
                <c:pt idx="131">
                  <c:v>-9.1797915000000003</c:v>
                </c:pt>
                <c:pt idx="132">
                  <c:v>-9.2251644000000006</c:v>
                </c:pt>
                <c:pt idx="133">
                  <c:v>-9.2521085999999997</c:v>
                </c:pt>
                <c:pt idx="134">
                  <c:v>-9.2626991000000007</c:v>
                </c:pt>
                <c:pt idx="135">
                  <c:v>-9.2445067999999999</c:v>
                </c:pt>
                <c:pt idx="136">
                  <c:v>-9.2272358000000008</c:v>
                </c:pt>
                <c:pt idx="137">
                  <c:v>-9.2193804000000004</c:v>
                </c:pt>
                <c:pt idx="138">
                  <c:v>-9.2180079999999993</c:v>
                </c:pt>
                <c:pt idx="139">
                  <c:v>-9.2185220999999995</c:v>
                </c:pt>
                <c:pt idx="140">
                  <c:v>-9.2498483999999994</c:v>
                </c:pt>
                <c:pt idx="141">
                  <c:v>-9.2962512999999998</c:v>
                </c:pt>
                <c:pt idx="142">
                  <c:v>-9.3493356999999992</c:v>
                </c:pt>
                <c:pt idx="143">
                  <c:v>-9.4050016000000003</c:v>
                </c:pt>
                <c:pt idx="144">
                  <c:v>-9.4606694999999998</c:v>
                </c:pt>
                <c:pt idx="145">
                  <c:v>-9.5163373999999994</c:v>
                </c:pt>
                <c:pt idx="146">
                  <c:v>-9.5593967000000006</c:v>
                </c:pt>
                <c:pt idx="147">
                  <c:v>-9.5804404999999999</c:v>
                </c:pt>
                <c:pt idx="148">
                  <c:v>-9.5688448000000008</c:v>
                </c:pt>
                <c:pt idx="149">
                  <c:v>-9.5805254000000009</c:v>
                </c:pt>
                <c:pt idx="150">
                  <c:v>-9.5778809000000003</c:v>
                </c:pt>
                <c:pt idx="151">
                  <c:v>-9.5631980999999993</c:v>
                </c:pt>
                <c:pt idx="152">
                  <c:v>-9.5408401000000005</c:v>
                </c:pt>
                <c:pt idx="153">
                  <c:v>-9.5562848999999996</c:v>
                </c:pt>
                <c:pt idx="154">
                  <c:v>-9.5622167999999999</c:v>
                </c:pt>
                <c:pt idx="155">
                  <c:v>-9.5609178999999997</c:v>
                </c:pt>
                <c:pt idx="156">
                  <c:v>-9.5807219000000003</c:v>
                </c:pt>
                <c:pt idx="157">
                  <c:v>-9.6178197999999995</c:v>
                </c:pt>
                <c:pt idx="158">
                  <c:v>-9.6383972</c:v>
                </c:pt>
                <c:pt idx="159">
                  <c:v>-9.6853294000000005</c:v>
                </c:pt>
                <c:pt idx="160">
                  <c:v>-9.7508458999999998</c:v>
                </c:pt>
                <c:pt idx="161">
                  <c:v>-9.7512474000000005</c:v>
                </c:pt>
                <c:pt idx="162">
                  <c:v>-9.7556247999999997</c:v>
                </c:pt>
                <c:pt idx="163">
                  <c:v>-9.7985916</c:v>
                </c:pt>
                <c:pt idx="164">
                  <c:v>-9.8235931000000001</c:v>
                </c:pt>
                <c:pt idx="165">
                  <c:v>-9.7945346999999998</c:v>
                </c:pt>
                <c:pt idx="166">
                  <c:v>-9.8389263000000007</c:v>
                </c:pt>
                <c:pt idx="167">
                  <c:v>-9.9060974000000002</c:v>
                </c:pt>
                <c:pt idx="168">
                  <c:v>-9.9231043000000003</c:v>
                </c:pt>
                <c:pt idx="169">
                  <c:v>-9.9181851999999999</c:v>
                </c:pt>
                <c:pt idx="170">
                  <c:v>-9.9632559000000001</c:v>
                </c:pt>
                <c:pt idx="171">
                  <c:v>-9.9994268000000002</c:v>
                </c:pt>
                <c:pt idx="172">
                  <c:v>-10.004372999999999</c:v>
                </c:pt>
                <c:pt idx="173">
                  <c:v>-10.034984</c:v>
                </c:pt>
                <c:pt idx="174">
                  <c:v>-10.060090000000001</c:v>
                </c:pt>
                <c:pt idx="175">
                  <c:v>-10.072578999999999</c:v>
                </c:pt>
                <c:pt idx="176">
                  <c:v>-10.091331</c:v>
                </c:pt>
                <c:pt idx="177">
                  <c:v>-10.136634000000001</c:v>
                </c:pt>
                <c:pt idx="178">
                  <c:v>-10.156693000000001</c:v>
                </c:pt>
                <c:pt idx="179">
                  <c:v>-10.184364</c:v>
                </c:pt>
                <c:pt idx="180">
                  <c:v>-10.261774000000001</c:v>
                </c:pt>
                <c:pt idx="181">
                  <c:v>-10.326351000000001</c:v>
                </c:pt>
                <c:pt idx="182">
                  <c:v>-10.335716</c:v>
                </c:pt>
                <c:pt idx="183">
                  <c:v>-10.354293999999999</c:v>
                </c:pt>
                <c:pt idx="184">
                  <c:v>-10.415979</c:v>
                </c:pt>
                <c:pt idx="185">
                  <c:v>-10.465144</c:v>
                </c:pt>
                <c:pt idx="186">
                  <c:v>-10.475975999999999</c:v>
                </c:pt>
                <c:pt idx="187">
                  <c:v>-10.529271</c:v>
                </c:pt>
                <c:pt idx="188">
                  <c:v>-10.616978</c:v>
                </c:pt>
                <c:pt idx="189">
                  <c:v>-10.676876999999999</c:v>
                </c:pt>
                <c:pt idx="190">
                  <c:v>-10.694314</c:v>
                </c:pt>
                <c:pt idx="191">
                  <c:v>-10.754296999999999</c:v>
                </c:pt>
                <c:pt idx="192">
                  <c:v>-10.838312999999999</c:v>
                </c:pt>
                <c:pt idx="193">
                  <c:v>-10.903347</c:v>
                </c:pt>
                <c:pt idx="194">
                  <c:v>-10.989466999999999</c:v>
                </c:pt>
                <c:pt idx="195">
                  <c:v>-11.118757</c:v>
                </c:pt>
                <c:pt idx="196">
                  <c:v>-11.265359</c:v>
                </c:pt>
                <c:pt idx="197">
                  <c:v>-11.354433</c:v>
                </c:pt>
                <c:pt idx="198">
                  <c:v>-11.426546</c:v>
                </c:pt>
                <c:pt idx="199">
                  <c:v>-11.467034999999999</c:v>
                </c:pt>
                <c:pt idx="200">
                  <c:v>-11.46841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-13.59726</c:v>
                </c:pt>
                <c:pt idx="1">
                  <c:v>-13.360049999999999</c:v>
                </c:pt>
                <c:pt idx="2">
                  <c:v>-12.996187000000001</c:v>
                </c:pt>
                <c:pt idx="3">
                  <c:v>-12.657424000000001</c:v>
                </c:pt>
                <c:pt idx="4">
                  <c:v>-12.026297</c:v>
                </c:pt>
                <c:pt idx="5">
                  <c:v>-11.66296</c:v>
                </c:pt>
                <c:pt idx="6">
                  <c:v>-11.448499999999999</c:v>
                </c:pt>
                <c:pt idx="7">
                  <c:v>-11.188143999999999</c:v>
                </c:pt>
                <c:pt idx="8">
                  <c:v>-10.933718000000001</c:v>
                </c:pt>
                <c:pt idx="9">
                  <c:v>-10.598998999999999</c:v>
                </c:pt>
                <c:pt idx="10">
                  <c:v>-10.566248</c:v>
                </c:pt>
                <c:pt idx="11">
                  <c:v>-10.192131</c:v>
                </c:pt>
                <c:pt idx="12">
                  <c:v>-10.077456</c:v>
                </c:pt>
                <c:pt idx="13">
                  <c:v>-9.7964210999999999</c:v>
                </c:pt>
                <c:pt idx="14">
                  <c:v>-9.7640629000000008</c:v>
                </c:pt>
                <c:pt idx="15">
                  <c:v>-9.4255189999999995</c:v>
                </c:pt>
                <c:pt idx="16">
                  <c:v>-9.3047380000000004</c:v>
                </c:pt>
                <c:pt idx="17">
                  <c:v>-9.0691538000000005</c:v>
                </c:pt>
                <c:pt idx="18">
                  <c:v>-8.9439077000000005</c:v>
                </c:pt>
                <c:pt idx="19">
                  <c:v>-8.7497883000000005</c:v>
                </c:pt>
                <c:pt idx="20">
                  <c:v>-8.7213144000000007</c:v>
                </c:pt>
                <c:pt idx="21">
                  <c:v>-8.6456242000000003</c:v>
                </c:pt>
                <c:pt idx="22">
                  <c:v>-8.5886630999999998</c:v>
                </c:pt>
                <c:pt idx="23">
                  <c:v>-8.5974035000000004</c:v>
                </c:pt>
                <c:pt idx="24">
                  <c:v>-8.5830336000000003</c:v>
                </c:pt>
                <c:pt idx="25">
                  <c:v>-8.5487222999999997</c:v>
                </c:pt>
                <c:pt idx="26">
                  <c:v>-8.5038690999999993</c:v>
                </c:pt>
                <c:pt idx="27">
                  <c:v>-8.5272273999999992</c:v>
                </c:pt>
                <c:pt idx="28">
                  <c:v>-8.4077883</c:v>
                </c:pt>
                <c:pt idx="29">
                  <c:v>-8.4296103000000002</c:v>
                </c:pt>
                <c:pt idx="30">
                  <c:v>-8.3110999999999997</c:v>
                </c:pt>
                <c:pt idx="31">
                  <c:v>-8.3152942999999997</c:v>
                </c:pt>
                <c:pt idx="32">
                  <c:v>-8.2481337000000003</c:v>
                </c:pt>
                <c:pt idx="33">
                  <c:v>-8.2892933000000006</c:v>
                </c:pt>
                <c:pt idx="34">
                  <c:v>-8.2963877000000004</c:v>
                </c:pt>
                <c:pt idx="35">
                  <c:v>-8.3489103</c:v>
                </c:pt>
                <c:pt idx="36">
                  <c:v>-8.3989820000000002</c:v>
                </c:pt>
                <c:pt idx="37">
                  <c:v>-8.4688625000000002</c:v>
                </c:pt>
                <c:pt idx="38">
                  <c:v>-8.5795422000000006</c:v>
                </c:pt>
                <c:pt idx="39">
                  <c:v>-8.5937909999999995</c:v>
                </c:pt>
                <c:pt idx="40">
                  <c:v>-8.7053431999999997</c:v>
                </c:pt>
                <c:pt idx="41">
                  <c:v>-8.7410612000000008</c:v>
                </c:pt>
                <c:pt idx="42">
                  <c:v>-8.8321085000000004</c:v>
                </c:pt>
                <c:pt idx="43">
                  <c:v>-8.8377427999999991</c:v>
                </c:pt>
                <c:pt idx="44">
                  <c:v>-8.9055537999999999</c:v>
                </c:pt>
                <c:pt idx="45">
                  <c:v>-8.9056014999999995</c:v>
                </c:pt>
                <c:pt idx="46">
                  <c:v>-8.9585866999999997</c:v>
                </c:pt>
                <c:pt idx="47">
                  <c:v>-8.9470253</c:v>
                </c:pt>
                <c:pt idx="48">
                  <c:v>-8.9592667000000006</c:v>
                </c:pt>
                <c:pt idx="49">
                  <c:v>-8.9621390999999999</c:v>
                </c:pt>
                <c:pt idx="50">
                  <c:v>-8.9704113000000003</c:v>
                </c:pt>
                <c:pt idx="51">
                  <c:v>-8.9637917999999992</c:v>
                </c:pt>
                <c:pt idx="52">
                  <c:v>-8.9545832000000001</c:v>
                </c:pt>
                <c:pt idx="53">
                  <c:v>-8.9692240000000005</c:v>
                </c:pt>
                <c:pt idx="54">
                  <c:v>-9.0042000000000009</c:v>
                </c:pt>
                <c:pt idx="55">
                  <c:v>-9.0154037000000002</c:v>
                </c:pt>
                <c:pt idx="56">
                  <c:v>-9.0229549000000002</c:v>
                </c:pt>
                <c:pt idx="57">
                  <c:v>-9.0112810000000003</c:v>
                </c:pt>
                <c:pt idx="58">
                  <c:v>-9.0290660999999997</c:v>
                </c:pt>
                <c:pt idx="59">
                  <c:v>-9.0255098</c:v>
                </c:pt>
                <c:pt idx="60">
                  <c:v>-9.0401544999999999</c:v>
                </c:pt>
                <c:pt idx="61">
                  <c:v>-9.0331202000000008</c:v>
                </c:pt>
                <c:pt idx="62">
                  <c:v>-9.0679721999999998</c:v>
                </c:pt>
                <c:pt idx="63">
                  <c:v>-9.0790424000000005</c:v>
                </c:pt>
                <c:pt idx="64">
                  <c:v>-9.0589390000000005</c:v>
                </c:pt>
                <c:pt idx="65">
                  <c:v>-9.0705738</c:v>
                </c:pt>
                <c:pt idx="66">
                  <c:v>-9.0831890000000008</c:v>
                </c:pt>
                <c:pt idx="67">
                  <c:v>-9.0706415000000007</c:v>
                </c:pt>
                <c:pt idx="68">
                  <c:v>-9.0792751000000003</c:v>
                </c:pt>
                <c:pt idx="69">
                  <c:v>-9.0926361</c:v>
                </c:pt>
                <c:pt idx="70">
                  <c:v>-9.0541543999999998</c:v>
                </c:pt>
                <c:pt idx="71">
                  <c:v>-9.0138987999999998</c:v>
                </c:pt>
                <c:pt idx="72">
                  <c:v>-9.0057715999999992</c:v>
                </c:pt>
                <c:pt idx="73">
                  <c:v>-8.8861942000000003</c:v>
                </c:pt>
                <c:pt idx="74">
                  <c:v>-8.7934923000000005</c:v>
                </c:pt>
                <c:pt idx="75">
                  <c:v>-8.6899575999999996</c:v>
                </c:pt>
                <c:pt idx="76">
                  <c:v>-8.6308260000000008</c:v>
                </c:pt>
                <c:pt idx="77">
                  <c:v>-8.5000848999999992</c:v>
                </c:pt>
                <c:pt idx="78">
                  <c:v>-8.4735087999999994</c:v>
                </c:pt>
                <c:pt idx="79">
                  <c:v>-8.4198599000000005</c:v>
                </c:pt>
                <c:pt idx="80">
                  <c:v>-8.4236164000000002</c:v>
                </c:pt>
                <c:pt idx="81">
                  <c:v>-8.3806209999999997</c:v>
                </c:pt>
                <c:pt idx="82">
                  <c:v>-8.4031304999999996</c:v>
                </c:pt>
                <c:pt idx="83">
                  <c:v>-8.3911791000000004</c:v>
                </c:pt>
                <c:pt idx="84">
                  <c:v>-8.4388608999999999</c:v>
                </c:pt>
                <c:pt idx="85">
                  <c:v>-8.4864616000000002</c:v>
                </c:pt>
                <c:pt idx="86">
                  <c:v>-8.5432205000000003</c:v>
                </c:pt>
                <c:pt idx="87">
                  <c:v>-8.5632514999999998</c:v>
                </c:pt>
                <c:pt idx="88">
                  <c:v>-8.6069078000000001</c:v>
                </c:pt>
                <c:pt idx="89">
                  <c:v>-8.6360273000000003</c:v>
                </c:pt>
                <c:pt idx="90">
                  <c:v>-8.6249266000000002</c:v>
                </c:pt>
                <c:pt idx="91">
                  <c:v>-8.6518821999999993</c:v>
                </c:pt>
                <c:pt idx="92">
                  <c:v>-8.6792830999999993</c:v>
                </c:pt>
                <c:pt idx="93">
                  <c:v>-8.7064599999999999</c:v>
                </c:pt>
                <c:pt idx="94">
                  <c:v>-8.6898002999999999</c:v>
                </c:pt>
                <c:pt idx="95">
                  <c:v>-8.7160396999999996</c:v>
                </c:pt>
                <c:pt idx="96">
                  <c:v>-8.7135811000000007</c:v>
                </c:pt>
                <c:pt idx="97">
                  <c:v>-8.7339344000000008</c:v>
                </c:pt>
                <c:pt idx="98">
                  <c:v>-8.7326592999999999</c:v>
                </c:pt>
                <c:pt idx="99">
                  <c:v>-8.7596989000000001</c:v>
                </c:pt>
                <c:pt idx="100">
                  <c:v>-8.7413950000000007</c:v>
                </c:pt>
                <c:pt idx="101">
                  <c:v>-8.7283811999999994</c:v>
                </c:pt>
                <c:pt idx="102">
                  <c:v>-8.7242002000000003</c:v>
                </c:pt>
                <c:pt idx="103">
                  <c:v>-8.7317342999999994</c:v>
                </c:pt>
                <c:pt idx="104">
                  <c:v>-8.7227478000000005</c:v>
                </c:pt>
                <c:pt idx="105">
                  <c:v>-8.7328396000000001</c:v>
                </c:pt>
                <c:pt idx="106">
                  <c:v>-8.7622309000000005</c:v>
                </c:pt>
                <c:pt idx="107">
                  <c:v>-8.7825021999999997</c:v>
                </c:pt>
                <c:pt idx="108">
                  <c:v>-8.7928800999999996</c:v>
                </c:pt>
                <c:pt idx="109">
                  <c:v>-8.8081616999999994</c:v>
                </c:pt>
                <c:pt idx="110">
                  <c:v>-8.8274516999999992</c:v>
                </c:pt>
                <c:pt idx="111">
                  <c:v>-8.8465471000000004</c:v>
                </c:pt>
                <c:pt idx="112">
                  <c:v>-8.8361234999999994</c:v>
                </c:pt>
                <c:pt idx="113">
                  <c:v>-8.8240537999999997</c:v>
                </c:pt>
                <c:pt idx="114">
                  <c:v>-8.8370751999999992</c:v>
                </c:pt>
                <c:pt idx="115">
                  <c:v>-8.8315324999999998</c:v>
                </c:pt>
                <c:pt idx="116">
                  <c:v>-8.8008976000000008</c:v>
                </c:pt>
                <c:pt idx="117">
                  <c:v>-8.8271131999999994</c:v>
                </c:pt>
                <c:pt idx="118">
                  <c:v>-8.8664389000000003</c:v>
                </c:pt>
                <c:pt idx="119">
                  <c:v>-8.8913077999999999</c:v>
                </c:pt>
                <c:pt idx="120">
                  <c:v>-8.9367523000000002</c:v>
                </c:pt>
                <c:pt idx="121">
                  <c:v>-8.9985570999999993</c:v>
                </c:pt>
                <c:pt idx="122">
                  <c:v>-9.0222969000000006</c:v>
                </c:pt>
                <c:pt idx="123">
                  <c:v>-9.0513762999999994</c:v>
                </c:pt>
                <c:pt idx="124">
                  <c:v>-9.1099967999999993</c:v>
                </c:pt>
                <c:pt idx="125">
                  <c:v>-9.1830844999999997</c:v>
                </c:pt>
                <c:pt idx="126">
                  <c:v>-9.2063874999999999</c:v>
                </c:pt>
                <c:pt idx="127">
                  <c:v>-9.2562122000000002</c:v>
                </c:pt>
                <c:pt idx="128">
                  <c:v>-9.3197574999999997</c:v>
                </c:pt>
                <c:pt idx="129">
                  <c:v>-9.3574085</c:v>
                </c:pt>
                <c:pt idx="130">
                  <c:v>-9.3991918999999999</c:v>
                </c:pt>
                <c:pt idx="131">
                  <c:v>-9.4986514999999994</c:v>
                </c:pt>
                <c:pt idx="132">
                  <c:v>-9.5640049000000005</c:v>
                </c:pt>
                <c:pt idx="133">
                  <c:v>-9.5963963999999997</c:v>
                </c:pt>
                <c:pt idx="134">
                  <c:v>-9.6245022000000002</c:v>
                </c:pt>
                <c:pt idx="135">
                  <c:v>-9.6337613999999991</c:v>
                </c:pt>
                <c:pt idx="136">
                  <c:v>-9.6287059999999993</c:v>
                </c:pt>
                <c:pt idx="137">
                  <c:v>-9.6373195999999997</c:v>
                </c:pt>
                <c:pt idx="138">
                  <c:v>-9.6861295999999992</c:v>
                </c:pt>
                <c:pt idx="139">
                  <c:v>-9.7339315000000006</c:v>
                </c:pt>
                <c:pt idx="140">
                  <c:v>-9.7732495999999998</c:v>
                </c:pt>
                <c:pt idx="141">
                  <c:v>-9.8370236999999996</c:v>
                </c:pt>
                <c:pt idx="142">
                  <c:v>-9.9262189999999997</c:v>
                </c:pt>
                <c:pt idx="143">
                  <c:v>-9.9816742000000005</c:v>
                </c:pt>
                <c:pt idx="144">
                  <c:v>-10.014416000000001</c:v>
                </c:pt>
                <c:pt idx="145">
                  <c:v>-10.086123000000001</c:v>
                </c:pt>
                <c:pt idx="146">
                  <c:v>-10.144679</c:v>
                </c:pt>
                <c:pt idx="147">
                  <c:v>-10.142576999999999</c:v>
                </c:pt>
                <c:pt idx="148">
                  <c:v>-10.113308</c:v>
                </c:pt>
                <c:pt idx="149">
                  <c:v>-10.146554</c:v>
                </c:pt>
                <c:pt idx="150">
                  <c:v>-10.152555</c:v>
                </c:pt>
                <c:pt idx="151">
                  <c:v>-10.132040999999999</c:v>
                </c:pt>
                <c:pt idx="152">
                  <c:v>-10.134285999999999</c:v>
                </c:pt>
                <c:pt idx="153">
                  <c:v>-10.189223999999999</c:v>
                </c:pt>
                <c:pt idx="154">
                  <c:v>-10.198297</c:v>
                </c:pt>
                <c:pt idx="155">
                  <c:v>-10.207224999999999</c:v>
                </c:pt>
                <c:pt idx="156">
                  <c:v>-10.269005999999999</c:v>
                </c:pt>
                <c:pt idx="157">
                  <c:v>-10.324818</c:v>
                </c:pt>
                <c:pt idx="158">
                  <c:v>-10.345655000000001</c:v>
                </c:pt>
                <c:pt idx="159">
                  <c:v>-10.440645999999999</c:v>
                </c:pt>
                <c:pt idx="160">
                  <c:v>-10.571173</c:v>
                </c:pt>
                <c:pt idx="161">
                  <c:v>-10.568768</c:v>
                </c:pt>
                <c:pt idx="162">
                  <c:v>-10.565707</c:v>
                </c:pt>
                <c:pt idx="163">
                  <c:v>-10.650696999999999</c:v>
                </c:pt>
                <c:pt idx="164">
                  <c:v>-10.712299</c:v>
                </c:pt>
                <c:pt idx="165">
                  <c:v>-10.665963</c:v>
                </c:pt>
                <c:pt idx="166">
                  <c:v>-10.754806</c:v>
                </c:pt>
                <c:pt idx="167">
                  <c:v>-10.926211</c:v>
                </c:pt>
                <c:pt idx="168">
                  <c:v>-10.976813999999999</c:v>
                </c:pt>
                <c:pt idx="169">
                  <c:v>-10.953372999999999</c:v>
                </c:pt>
                <c:pt idx="170">
                  <c:v>-11.048686</c:v>
                </c:pt>
                <c:pt idx="171">
                  <c:v>-11.146167999999999</c:v>
                </c:pt>
                <c:pt idx="172">
                  <c:v>-11.14556</c:v>
                </c:pt>
                <c:pt idx="173">
                  <c:v>-11.218052</c:v>
                </c:pt>
                <c:pt idx="174">
                  <c:v>-11.332928000000001</c:v>
                </c:pt>
                <c:pt idx="175">
                  <c:v>-11.364936999999999</c:v>
                </c:pt>
                <c:pt idx="176">
                  <c:v>-11.387703999999999</c:v>
                </c:pt>
                <c:pt idx="177">
                  <c:v>-11.513655999999999</c:v>
                </c:pt>
                <c:pt idx="178">
                  <c:v>-11.551017999999999</c:v>
                </c:pt>
                <c:pt idx="179">
                  <c:v>-11.515449</c:v>
                </c:pt>
                <c:pt idx="180">
                  <c:v>-11.661963</c:v>
                </c:pt>
                <c:pt idx="181">
                  <c:v>-11.907280999999999</c:v>
                </c:pt>
                <c:pt idx="182">
                  <c:v>-11.855926999999999</c:v>
                </c:pt>
                <c:pt idx="183">
                  <c:v>-11.782499</c:v>
                </c:pt>
                <c:pt idx="184">
                  <c:v>-11.915158999999999</c:v>
                </c:pt>
                <c:pt idx="185">
                  <c:v>-12.096199</c:v>
                </c:pt>
                <c:pt idx="186">
                  <c:v>-12.005637999999999</c:v>
                </c:pt>
                <c:pt idx="187">
                  <c:v>-12.121230000000001</c:v>
                </c:pt>
                <c:pt idx="188">
                  <c:v>-12.512014000000001</c:v>
                </c:pt>
                <c:pt idx="189">
                  <c:v>-12.756619000000001</c:v>
                </c:pt>
                <c:pt idx="190">
                  <c:v>-12.674562</c:v>
                </c:pt>
                <c:pt idx="191">
                  <c:v>-12.828074000000001</c:v>
                </c:pt>
                <c:pt idx="192">
                  <c:v>-13.194070999999999</c:v>
                </c:pt>
                <c:pt idx="193">
                  <c:v>-13.349254</c:v>
                </c:pt>
                <c:pt idx="194">
                  <c:v>-13.597272</c:v>
                </c:pt>
                <c:pt idx="195">
                  <c:v>-14.219505</c:v>
                </c:pt>
                <c:pt idx="196">
                  <c:v>-14.813053999999999</c:v>
                </c:pt>
                <c:pt idx="197">
                  <c:v>-15.057928</c:v>
                </c:pt>
                <c:pt idx="198">
                  <c:v>-15.279489999999999</c:v>
                </c:pt>
                <c:pt idx="199">
                  <c:v>-15.405915</c:v>
                </c:pt>
                <c:pt idx="200">
                  <c:v>-15.283155000000001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-14.371589</c:v>
                </c:pt>
                <c:pt idx="1">
                  <c:v>-14.199581</c:v>
                </c:pt>
                <c:pt idx="2">
                  <c:v>-13.865549</c:v>
                </c:pt>
                <c:pt idx="3">
                  <c:v>-13.587103000000001</c:v>
                </c:pt>
                <c:pt idx="4">
                  <c:v>-12.979217999999999</c:v>
                </c:pt>
                <c:pt idx="5">
                  <c:v>-12.64813</c:v>
                </c:pt>
                <c:pt idx="6">
                  <c:v>-12.435119</c:v>
                </c:pt>
                <c:pt idx="7">
                  <c:v>-12.197245000000001</c:v>
                </c:pt>
                <c:pt idx="8">
                  <c:v>-11.920887</c:v>
                </c:pt>
                <c:pt idx="9">
                  <c:v>-11.558078</c:v>
                </c:pt>
                <c:pt idx="10">
                  <c:v>-11.534860999999999</c:v>
                </c:pt>
                <c:pt idx="11">
                  <c:v>-11.146468</c:v>
                </c:pt>
                <c:pt idx="12">
                  <c:v>-11.044394</c:v>
                </c:pt>
                <c:pt idx="13">
                  <c:v>-10.789073999999999</c:v>
                </c:pt>
                <c:pt idx="14">
                  <c:v>-10.806087</c:v>
                </c:pt>
                <c:pt idx="15">
                  <c:v>-10.452658</c:v>
                </c:pt>
                <c:pt idx="16">
                  <c:v>-10.336705</c:v>
                </c:pt>
                <c:pt idx="17">
                  <c:v>-10.110002</c:v>
                </c:pt>
                <c:pt idx="18">
                  <c:v>-10.000778</c:v>
                </c:pt>
                <c:pt idx="19">
                  <c:v>-9.7817202000000005</c:v>
                </c:pt>
                <c:pt idx="20">
                  <c:v>-9.7668885999999997</c:v>
                </c:pt>
                <c:pt idx="21">
                  <c:v>-9.7155150999999993</c:v>
                </c:pt>
                <c:pt idx="22">
                  <c:v>-9.6434754999999992</c:v>
                </c:pt>
                <c:pt idx="23">
                  <c:v>-9.6071519999999992</c:v>
                </c:pt>
                <c:pt idx="24">
                  <c:v>-9.5652627999999993</c:v>
                </c:pt>
                <c:pt idx="25">
                  <c:v>-9.5021038000000004</c:v>
                </c:pt>
                <c:pt idx="26">
                  <c:v>-9.4356297999999992</c:v>
                </c:pt>
                <c:pt idx="27">
                  <c:v>-9.4498748999999993</c:v>
                </c:pt>
                <c:pt idx="28">
                  <c:v>-9.3226013000000005</c:v>
                </c:pt>
                <c:pt idx="29">
                  <c:v>-9.3489313000000003</c:v>
                </c:pt>
                <c:pt idx="30">
                  <c:v>-9.2417993999999997</c:v>
                </c:pt>
                <c:pt idx="31">
                  <c:v>-9.2465334000000006</c:v>
                </c:pt>
                <c:pt idx="32">
                  <c:v>-9.1890116000000006</c:v>
                </c:pt>
                <c:pt idx="33">
                  <c:v>-9.2595129000000007</c:v>
                </c:pt>
                <c:pt idx="34">
                  <c:v>-9.2908086999999995</c:v>
                </c:pt>
                <c:pt idx="35">
                  <c:v>-9.3556871000000008</c:v>
                </c:pt>
                <c:pt idx="36">
                  <c:v>-9.4068565</c:v>
                </c:pt>
                <c:pt idx="37">
                  <c:v>-9.4933166999999994</c:v>
                </c:pt>
                <c:pt idx="38">
                  <c:v>-9.6288222999999995</c:v>
                </c:pt>
                <c:pt idx="39">
                  <c:v>-9.6626414999999994</c:v>
                </c:pt>
                <c:pt idx="40">
                  <c:v>-9.7856950999999999</c:v>
                </c:pt>
                <c:pt idx="41">
                  <c:v>-9.8567104000000008</c:v>
                </c:pt>
                <c:pt idx="42">
                  <c:v>-9.9591598999999995</c:v>
                </c:pt>
                <c:pt idx="43">
                  <c:v>-9.9634218000000008</c:v>
                </c:pt>
                <c:pt idx="44">
                  <c:v>-9.9961442999999992</c:v>
                </c:pt>
                <c:pt idx="45">
                  <c:v>-9.9749279000000008</c:v>
                </c:pt>
                <c:pt idx="46">
                  <c:v>-9.9758510999999999</c:v>
                </c:pt>
                <c:pt idx="47">
                  <c:v>-9.9257153999999996</c:v>
                </c:pt>
                <c:pt idx="48">
                  <c:v>-9.8923979000000006</c:v>
                </c:pt>
                <c:pt idx="49">
                  <c:v>-9.8756865999999999</c:v>
                </c:pt>
                <c:pt idx="50">
                  <c:v>-9.8453797999999999</c:v>
                </c:pt>
                <c:pt idx="51">
                  <c:v>-9.8047027999999994</c:v>
                </c:pt>
                <c:pt idx="52">
                  <c:v>-9.7576436999999991</c:v>
                </c:pt>
                <c:pt idx="53">
                  <c:v>-9.7473086999999996</c:v>
                </c:pt>
                <c:pt idx="54">
                  <c:v>-9.7647352000000005</c:v>
                </c:pt>
                <c:pt idx="55">
                  <c:v>-9.7587384999999998</c:v>
                </c:pt>
                <c:pt idx="56">
                  <c:v>-9.7458638999999998</c:v>
                </c:pt>
                <c:pt idx="57">
                  <c:v>-9.7183094000000008</c:v>
                </c:pt>
                <c:pt idx="58">
                  <c:v>-9.7215805</c:v>
                </c:pt>
                <c:pt idx="59">
                  <c:v>-9.7029352000000006</c:v>
                </c:pt>
                <c:pt idx="60">
                  <c:v>-9.7054490999999992</c:v>
                </c:pt>
                <c:pt idx="61">
                  <c:v>-9.6981049000000006</c:v>
                </c:pt>
                <c:pt idx="62">
                  <c:v>-9.7235545999999999</c:v>
                </c:pt>
                <c:pt idx="63">
                  <c:v>-9.7303905000000004</c:v>
                </c:pt>
                <c:pt idx="64">
                  <c:v>-9.7020911999999999</c:v>
                </c:pt>
                <c:pt idx="65">
                  <c:v>-9.7181996999999996</c:v>
                </c:pt>
                <c:pt idx="66">
                  <c:v>-9.7286158</c:v>
                </c:pt>
                <c:pt idx="67">
                  <c:v>-9.7174376999999996</c:v>
                </c:pt>
                <c:pt idx="68">
                  <c:v>-9.7227888</c:v>
                </c:pt>
                <c:pt idx="69">
                  <c:v>-9.7339181999999997</c:v>
                </c:pt>
                <c:pt idx="70">
                  <c:v>-9.682188</c:v>
                </c:pt>
                <c:pt idx="71">
                  <c:v>-9.6413440999999995</c:v>
                </c:pt>
                <c:pt idx="72">
                  <c:v>-9.6425838000000006</c:v>
                </c:pt>
                <c:pt idx="73">
                  <c:v>-9.5350579999999994</c:v>
                </c:pt>
                <c:pt idx="74">
                  <c:v>-9.4510736000000009</c:v>
                </c:pt>
                <c:pt idx="75">
                  <c:v>-9.3643350999999999</c:v>
                </c:pt>
                <c:pt idx="76">
                  <c:v>-9.3169470000000008</c:v>
                </c:pt>
                <c:pt idx="77">
                  <c:v>-9.1733808999999997</c:v>
                </c:pt>
                <c:pt idx="78">
                  <c:v>-9.1432123000000001</c:v>
                </c:pt>
                <c:pt idx="79">
                  <c:v>-9.0915955999999998</c:v>
                </c:pt>
                <c:pt idx="80">
                  <c:v>-9.0980453000000008</c:v>
                </c:pt>
                <c:pt idx="81">
                  <c:v>-9.0344973</c:v>
                </c:pt>
                <c:pt idx="82">
                  <c:v>-9.0558824999999992</c:v>
                </c:pt>
                <c:pt idx="83">
                  <c:v>-9.0325851000000004</c:v>
                </c:pt>
                <c:pt idx="84">
                  <c:v>-9.0805416000000001</c:v>
                </c:pt>
                <c:pt idx="85">
                  <c:v>-9.1310138999999992</c:v>
                </c:pt>
                <c:pt idx="86">
                  <c:v>-9.2057065999999992</c:v>
                </c:pt>
                <c:pt idx="87">
                  <c:v>-9.2324313999999994</c:v>
                </c:pt>
                <c:pt idx="88">
                  <c:v>-9.2806739999999994</c:v>
                </c:pt>
                <c:pt idx="89">
                  <c:v>-9.3048228999999996</c:v>
                </c:pt>
                <c:pt idx="90">
                  <c:v>-9.2834825999999993</c:v>
                </c:pt>
                <c:pt idx="91">
                  <c:v>-9.3110026999999995</c:v>
                </c:pt>
                <c:pt idx="92">
                  <c:v>-9.3467330999999998</c:v>
                </c:pt>
                <c:pt idx="93">
                  <c:v>-9.3751192000000003</c:v>
                </c:pt>
                <c:pt idx="94">
                  <c:v>-9.3448829999999994</c:v>
                </c:pt>
                <c:pt idx="95">
                  <c:v>-9.3599691000000007</c:v>
                </c:pt>
                <c:pt idx="96">
                  <c:v>-9.3556805000000001</c:v>
                </c:pt>
                <c:pt idx="97">
                  <c:v>-9.3746281000000007</c:v>
                </c:pt>
                <c:pt idx="98">
                  <c:v>-9.3682213000000001</c:v>
                </c:pt>
                <c:pt idx="99">
                  <c:v>-9.4036579000000007</c:v>
                </c:pt>
                <c:pt idx="100">
                  <c:v>-9.3904686000000002</c:v>
                </c:pt>
                <c:pt idx="101">
                  <c:v>-9.3608398000000008</c:v>
                </c:pt>
                <c:pt idx="102">
                  <c:v>-9.3440312999999993</c:v>
                </c:pt>
                <c:pt idx="103">
                  <c:v>-9.3672190000000004</c:v>
                </c:pt>
                <c:pt idx="104">
                  <c:v>-9.3704833999999995</c:v>
                </c:pt>
                <c:pt idx="105">
                  <c:v>-9.3785018999999998</c:v>
                </c:pt>
                <c:pt idx="106">
                  <c:v>-9.4134951000000004</c:v>
                </c:pt>
                <c:pt idx="107">
                  <c:v>-9.4409389000000008</c:v>
                </c:pt>
                <c:pt idx="108">
                  <c:v>-9.4398049999999998</c:v>
                </c:pt>
                <c:pt idx="109">
                  <c:v>-9.4498777</c:v>
                </c:pt>
                <c:pt idx="110">
                  <c:v>-9.4855231999999994</c:v>
                </c:pt>
                <c:pt idx="111">
                  <c:v>-9.5147486000000008</c:v>
                </c:pt>
                <c:pt idx="112">
                  <c:v>-9.4974146000000008</c:v>
                </c:pt>
                <c:pt idx="113">
                  <c:v>-9.4863491</c:v>
                </c:pt>
                <c:pt idx="114">
                  <c:v>-9.5143442</c:v>
                </c:pt>
                <c:pt idx="115">
                  <c:v>-9.5008830999999994</c:v>
                </c:pt>
                <c:pt idx="116">
                  <c:v>-9.4652118999999999</c:v>
                </c:pt>
                <c:pt idx="117">
                  <c:v>-9.5294333000000009</c:v>
                </c:pt>
                <c:pt idx="118">
                  <c:v>-9.6076078000000003</c:v>
                </c:pt>
                <c:pt idx="119">
                  <c:v>-9.6223992999999997</c:v>
                </c:pt>
                <c:pt idx="120">
                  <c:v>-9.6725855000000003</c:v>
                </c:pt>
                <c:pt idx="121">
                  <c:v>-9.7624511999999992</c:v>
                </c:pt>
                <c:pt idx="122">
                  <c:v>-9.7740746000000005</c:v>
                </c:pt>
                <c:pt idx="123">
                  <c:v>-9.7774839</c:v>
                </c:pt>
                <c:pt idx="124">
                  <c:v>-9.8715410000000006</c:v>
                </c:pt>
                <c:pt idx="125">
                  <c:v>-10.001828</c:v>
                </c:pt>
                <c:pt idx="126">
                  <c:v>-10.03187</c:v>
                </c:pt>
                <c:pt idx="127">
                  <c:v>-10.093769</c:v>
                </c:pt>
                <c:pt idx="128">
                  <c:v>-10.210456000000001</c:v>
                </c:pt>
                <c:pt idx="129">
                  <c:v>-10.286117000000001</c:v>
                </c:pt>
                <c:pt idx="130">
                  <c:v>-10.357882</c:v>
                </c:pt>
                <c:pt idx="131">
                  <c:v>-10.564438000000001</c:v>
                </c:pt>
                <c:pt idx="132">
                  <c:v>-10.716993</c:v>
                </c:pt>
                <c:pt idx="133">
                  <c:v>-10.765449</c:v>
                </c:pt>
                <c:pt idx="134">
                  <c:v>-10.855425</c:v>
                </c:pt>
                <c:pt idx="135">
                  <c:v>-10.987494999999999</c:v>
                </c:pt>
                <c:pt idx="136">
                  <c:v>-10.984730000000001</c:v>
                </c:pt>
                <c:pt idx="137">
                  <c:v>-11.000873</c:v>
                </c:pt>
                <c:pt idx="138">
                  <c:v>-11.216791000000001</c:v>
                </c:pt>
                <c:pt idx="139">
                  <c:v>-11.400861000000001</c:v>
                </c:pt>
                <c:pt idx="140">
                  <c:v>-11.372192999999999</c:v>
                </c:pt>
                <c:pt idx="141">
                  <c:v>-11.432506999999999</c:v>
                </c:pt>
                <c:pt idx="142">
                  <c:v>-11.634093999999999</c:v>
                </c:pt>
                <c:pt idx="143">
                  <c:v>-11.647220000000001</c:v>
                </c:pt>
                <c:pt idx="144">
                  <c:v>-11.549535000000001</c:v>
                </c:pt>
                <c:pt idx="145">
                  <c:v>-11.679855999999999</c:v>
                </c:pt>
                <c:pt idx="146">
                  <c:v>-11.849084</c:v>
                </c:pt>
                <c:pt idx="147">
                  <c:v>-11.765193</c:v>
                </c:pt>
                <c:pt idx="148">
                  <c:v>-11.688425000000001</c:v>
                </c:pt>
                <c:pt idx="149">
                  <c:v>-11.846928999999999</c:v>
                </c:pt>
                <c:pt idx="150">
                  <c:v>-11.926772</c:v>
                </c:pt>
                <c:pt idx="151">
                  <c:v>-11.865800999999999</c:v>
                </c:pt>
                <c:pt idx="152">
                  <c:v>-11.974897</c:v>
                </c:pt>
                <c:pt idx="153">
                  <c:v>-12.172003999999999</c:v>
                </c:pt>
                <c:pt idx="154">
                  <c:v>-12.140008999999999</c:v>
                </c:pt>
                <c:pt idx="155">
                  <c:v>-12.130271</c:v>
                </c:pt>
                <c:pt idx="156">
                  <c:v>-12.346688</c:v>
                </c:pt>
                <c:pt idx="157">
                  <c:v>-12.44351</c:v>
                </c:pt>
                <c:pt idx="158">
                  <c:v>-12.420674</c:v>
                </c:pt>
                <c:pt idx="159">
                  <c:v>-12.726822</c:v>
                </c:pt>
                <c:pt idx="160">
                  <c:v>-13.167453</c:v>
                </c:pt>
                <c:pt idx="161">
                  <c:v>-13.153415000000001</c:v>
                </c:pt>
                <c:pt idx="162">
                  <c:v>-13.115423</c:v>
                </c:pt>
                <c:pt idx="163">
                  <c:v>-13.447616999999999</c:v>
                </c:pt>
                <c:pt idx="164">
                  <c:v>-13.702954999999999</c:v>
                </c:pt>
                <c:pt idx="165">
                  <c:v>-13.616457</c:v>
                </c:pt>
                <c:pt idx="166">
                  <c:v>-13.942038999999999</c:v>
                </c:pt>
                <c:pt idx="167">
                  <c:v>-14.576536000000001</c:v>
                </c:pt>
                <c:pt idx="168">
                  <c:v>-14.780749</c:v>
                </c:pt>
                <c:pt idx="169">
                  <c:v>-14.708562000000001</c:v>
                </c:pt>
                <c:pt idx="170">
                  <c:v>-15.014493999999999</c:v>
                </c:pt>
                <c:pt idx="171">
                  <c:v>-15.323071000000001</c:v>
                </c:pt>
                <c:pt idx="172">
                  <c:v>-15.354882</c:v>
                </c:pt>
                <c:pt idx="173">
                  <c:v>-15.578860000000001</c:v>
                </c:pt>
                <c:pt idx="174">
                  <c:v>-15.962861999999999</c:v>
                </c:pt>
                <c:pt idx="175">
                  <c:v>-16.068048000000001</c:v>
                </c:pt>
                <c:pt idx="176">
                  <c:v>-16.121435000000002</c:v>
                </c:pt>
                <c:pt idx="177">
                  <c:v>-16.357068999999999</c:v>
                </c:pt>
                <c:pt idx="178">
                  <c:v>-16.444804999999999</c:v>
                </c:pt>
                <c:pt idx="179">
                  <c:v>-16.304355999999999</c:v>
                </c:pt>
                <c:pt idx="180">
                  <c:v>-16.511589000000001</c:v>
                </c:pt>
                <c:pt idx="181">
                  <c:v>-16.72917</c:v>
                </c:pt>
                <c:pt idx="182">
                  <c:v>-16.660713000000001</c:v>
                </c:pt>
                <c:pt idx="183">
                  <c:v>-16.369942000000002</c:v>
                </c:pt>
                <c:pt idx="184">
                  <c:v>-16.623858999999999</c:v>
                </c:pt>
                <c:pt idx="185">
                  <c:v>-16.711157</c:v>
                </c:pt>
                <c:pt idx="186">
                  <c:v>-16.68684</c:v>
                </c:pt>
                <c:pt idx="187">
                  <c:v>-16.817838999999999</c:v>
                </c:pt>
                <c:pt idx="188">
                  <c:v>-17.327085</c:v>
                </c:pt>
                <c:pt idx="189">
                  <c:v>-17.462447999999998</c:v>
                </c:pt>
                <c:pt idx="190">
                  <c:v>-17.454588000000001</c:v>
                </c:pt>
                <c:pt idx="191">
                  <c:v>-17.540365000000001</c:v>
                </c:pt>
                <c:pt idx="192">
                  <c:v>-17.691462000000001</c:v>
                </c:pt>
                <c:pt idx="193">
                  <c:v>-17.759755999999999</c:v>
                </c:pt>
                <c:pt idx="194">
                  <c:v>-17.853428000000001</c:v>
                </c:pt>
                <c:pt idx="195">
                  <c:v>-18.034658</c:v>
                </c:pt>
                <c:pt idx="196">
                  <c:v>-18.220224000000002</c:v>
                </c:pt>
                <c:pt idx="197">
                  <c:v>-18.322187</c:v>
                </c:pt>
                <c:pt idx="198">
                  <c:v>-18.418102000000001</c:v>
                </c:pt>
                <c:pt idx="199">
                  <c:v>-18.483378999999999</c:v>
                </c:pt>
                <c:pt idx="200">
                  <c:v>-18.494761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-19.141767999999999</c:v>
                </c:pt>
                <c:pt idx="1">
                  <c:v>-19.027830000000002</c:v>
                </c:pt>
                <c:pt idx="2">
                  <c:v>-18.842002999999998</c:v>
                </c:pt>
                <c:pt idx="3">
                  <c:v>-18.611775999999999</c:v>
                </c:pt>
                <c:pt idx="4">
                  <c:v>-18.159454</c:v>
                </c:pt>
                <c:pt idx="5">
                  <c:v>-17.794841999999999</c:v>
                </c:pt>
                <c:pt idx="6">
                  <c:v>-17.700409000000001</c:v>
                </c:pt>
                <c:pt idx="7">
                  <c:v>-17.516369000000001</c:v>
                </c:pt>
                <c:pt idx="8">
                  <c:v>-17.167019</c:v>
                </c:pt>
                <c:pt idx="9">
                  <c:v>-16.854358999999999</c:v>
                </c:pt>
                <c:pt idx="10">
                  <c:v>-16.772604000000001</c:v>
                </c:pt>
                <c:pt idx="11">
                  <c:v>-16.497070000000001</c:v>
                </c:pt>
                <c:pt idx="12">
                  <c:v>-16.244057000000002</c:v>
                </c:pt>
                <c:pt idx="13">
                  <c:v>-16.205120000000001</c:v>
                </c:pt>
                <c:pt idx="14">
                  <c:v>-16.212</c:v>
                </c:pt>
                <c:pt idx="15">
                  <c:v>-15.916029</c:v>
                </c:pt>
                <c:pt idx="16">
                  <c:v>-15.597676</c:v>
                </c:pt>
                <c:pt idx="17">
                  <c:v>-15.48288</c:v>
                </c:pt>
                <c:pt idx="18">
                  <c:v>-15.349408</c:v>
                </c:pt>
                <c:pt idx="19">
                  <c:v>-15.151875</c:v>
                </c:pt>
                <c:pt idx="20">
                  <c:v>-15.060544999999999</c:v>
                </c:pt>
                <c:pt idx="21">
                  <c:v>-15.139813999999999</c:v>
                </c:pt>
                <c:pt idx="22">
                  <c:v>-15.093311</c:v>
                </c:pt>
                <c:pt idx="23">
                  <c:v>-14.908198000000001</c:v>
                </c:pt>
                <c:pt idx="24">
                  <c:v>-14.808064</c:v>
                </c:pt>
                <c:pt idx="25">
                  <c:v>-14.820406</c:v>
                </c:pt>
                <c:pt idx="26">
                  <c:v>-14.898877000000001</c:v>
                </c:pt>
                <c:pt idx="27">
                  <c:v>-14.913461</c:v>
                </c:pt>
                <c:pt idx="28">
                  <c:v>-14.902616999999999</c:v>
                </c:pt>
                <c:pt idx="29">
                  <c:v>-14.873096</c:v>
                </c:pt>
                <c:pt idx="30">
                  <c:v>-14.803091</c:v>
                </c:pt>
                <c:pt idx="31">
                  <c:v>-14.647791</c:v>
                </c:pt>
                <c:pt idx="32">
                  <c:v>-14.598129</c:v>
                </c:pt>
                <c:pt idx="33">
                  <c:v>-14.699039000000001</c:v>
                </c:pt>
                <c:pt idx="34">
                  <c:v>-14.852359</c:v>
                </c:pt>
                <c:pt idx="35">
                  <c:v>-14.832719000000001</c:v>
                </c:pt>
                <c:pt idx="36">
                  <c:v>-14.796068999999999</c:v>
                </c:pt>
                <c:pt idx="37">
                  <c:v>-14.839926</c:v>
                </c:pt>
                <c:pt idx="38">
                  <c:v>-14.93812</c:v>
                </c:pt>
                <c:pt idx="39">
                  <c:v>-14.896687999999999</c:v>
                </c:pt>
                <c:pt idx="40">
                  <c:v>-14.977733000000001</c:v>
                </c:pt>
                <c:pt idx="41">
                  <c:v>-15.134</c:v>
                </c:pt>
                <c:pt idx="42">
                  <c:v>-15.299778999999999</c:v>
                </c:pt>
                <c:pt idx="43">
                  <c:v>-15.336261</c:v>
                </c:pt>
                <c:pt idx="44">
                  <c:v>-15.330448000000001</c:v>
                </c:pt>
                <c:pt idx="45">
                  <c:v>-15.253352</c:v>
                </c:pt>
                <c:pt idx="46">
                  <c:v>-15.176031</c:v>
                </c:pt>
                <c:pt idx="47">
                  <c:v>-15.064301</c:v>
                </c:pt>
                <c:pt idx="48">
                  <c:v>-14.961179</c:v>
                </c:pt>
                <c:pt idx="49">
                  <c:v>-14.853274000000001</c:v>
                </c:pt>
                <c:pt idx="50">
                  <c:v>-14.684065</c:v>
                </c:pt>
                <c:pt idx="51">
                  <c:v>-14.432276999999999</c:v>
                </c:pt>
                <c:pt idx="52">
                  <c:v>-14.127827999999999</c:v>
                </c:pt>
                <c:pt idx="53">
                  <c:v>-13.924925</c:v>
                </c:pt>
                <c:pt idx="54">
                  <c:v>-13.849258000000001</c:v>
                </c:pt>
                <c:pt idx="55">
                  <c:v>-13.758735</c:v>
                </c:pt>
                <c:pt idx="56">
                  <c:v>-13.586223</c:v>
                </c:pt>
                <c:pt idx="57">
                  <c:v>-13.431808</c:v>
                </c:pt>
                <c:pt idx="58">
                  <c:v>-13.335127</c:v>
                </c:pt>
                <c:pt idx="59">
                  <c:v>-13.214553</c:v>
                </c:pt>
                <c:pt idx="60">
                  <c:v>-13.131186</c:v>
                </c:pt>
                <c:pt idx="61">
                  <c:v>-13.119394</c:v>
                </c:pt>
                <c:pt idx="62">
                  <c:v>-13.097638999999999</c:v>
                </c:pt>
                <c:pt idx="63">
                  <c:v>-13.012447</c:v>
                </c:pt>
                <c:pt idx="64">
                  <c:v>-12.911443</c:v>
                </c:pt>
                <c:pt idx="65">
                  <c:v>-12.912387000000001</c:v>
                </c:pt>
                <c:pt idx="66">
                  <c:v>-12.895762</c:v>
                </c:pt>
                <c:pt idx="67">
                  <c:v>-12.917869</c:v>
                </c:pt>
                <c:pt idx="68">
                  <c:v>-13.048472</c:v>
                </c:pt>
                <c:pt idx="69">
                  <c:v>-13.157003</c:v>
                </c:pt>
                <c:pt idx="70">
                  <c:v>-13.103222000000001</c:v>
                </c:pt>
                <c:pt idx="71">
                  <c:v>-13.124104000000001</c:v>
                </c:pt>
                <c:pt idx="72">
                  <c:v>-13.247486</c:v>
                </c:pt>
                <c:pt idx="73">
                  <c:v>-13.210222</c:v>
                </c:pt>
                <c:pt idx="74">
                  <c:v>-13.188605000000001</c:v>
                </c:pt>
                <c:pt idx="75">
                  <c:v>-13.311738</c:v>
                </c:pt>
                <c:pt idx="76">
                  <c:v>-13.400766000000001</c:v>
                </c:pt>
                <c:pt idx="77">
                  <c:v>-13.245896</c:v>
                </c:pt>
                <c:pt idx="78">
                  <c:v>-13.236582</c:v>
                </c:pt>
                <c:pt idx="79">
                  <c:v>-13.399285000000001</c:v>
                </c:pt>
                <c:pt idx="80">
                  <c:v>-13.538263000000001</c:v>
                </c:pt>
                <c:pt idx="81">
                  <c:v>-13.48526</c:v>
                </c:pt>
                <c:pt idx="82">
                  <c:v>-13.529092</c:v>
                </c:pt>
                <c:pt idx="83">
                  <c:v>-13.526045</c:v>
                </c:pt>
                <c:pt idx="84">
                  <c:v>-13.463239</c:v>
                </c:pt>
                <c:pt idx="85">
                  <c:v>-13.444673999999999</c:v>
                </c:pt>
                <c:pt idx="86">
                  <c:v>-13.571481</c:v>
                </c:pt>
                <c:pt idx="87">
                  <c:v>-13.615468</c:v>
                </c:pt>
                <c:pt idx="88">
                  <c:v>-13.611207</c:v>
                </c:pt>
                <c:pt idx="89">
                  <c:v>-13.580171999999999</c:v>
                </c:pt>
                <c:pt idx="90">
                  <c:v>-13.513603</c:v>
                </c:pt>
                <c:pt idx="91">
                  <c:v>-13.553628</c:v>
                </c:pt>
                <c:pt idx="92">
                  <c:v>-13.730778000000001</c:v>
                </c:pt>
                <c:pt idx="93">
                  <c:v>-13.841313</c:v>
                </c:pt>
                <c:pt idx="94">
                  <c:v>-13.739679000000001</c:v>
                </c:pt>
                <c:pt idx="95">
                  <c:v>-13.718268999999999</c:v>
                </c:pt>
                <c:pt idx="96">
                  <c:v>-13.811086</c:v>
                </c:pt>
                <c:pt idx="97">
                  <c:v>-13.877736000000001</c:v>
                </c:pt>
                <c:pt idx="98">
                  <c:v>-13.921288000000001</c:v>
                </c:pt>
                <c:pt idx="99">
                  <c:v>-14.129327</c:v>
                </c:pt>
                <c:pt idx="100">
                  <c:v>-14.272368</c:v>
                </c:pt>
                <c:pt idx="101">
                  <c:v>-14.189107999999999</c:v>
                </c:pt>
                <c:pt idx="102">
                  <c:v>-14.178534000000001</c:v>
                </c:pt>
                <c:pt idx="103">
                  <c:v>-14.356609000000001</c:v>
                </c:pt>
                <c:pt idx="104">
                  <c:v>-14.539339999999999</c:v>
                </c:pt>
                <c:pt idx="105">
                  <c:v>-14.613443</c:v>
                </c:pt>
                <c:pt idx="106">
                  <c:v>-14.746737</c:v>
                </c:pt>
                <c:pt idx="107">
                  <c:v>-14.845539</c:v>
                </c:pt>
                <c:pt idx="108">
                  <c:v>-14.858517000000001</c:v>
                </c:pt>
                <c:pt idx="109">
                  <c:v>-14.885729</c:v>
                </c:pt>
                <c:pt idx="110">
                  <c:v>-15.040854</c:v>
                </c:pt>
                <c:pt idx="111">
                  <c:v>-15.185286</c:v>
                </c:pt>
                <c:pt idx="112">
                  <c:v>-15.215806000000001</c:v>
                </c:pt>
                <c:pt idx="113">
                  <c:v>-15.286379</c:v>
                </c:pt>
                <c:pt idx="114">
                  <c:v>-15.386259000000001</c:v>
                </c:pt>
                <c:pt idx="115">
                  <c:v>-15.405583</c:v>
                </c:pt>
                <c:pt idx="116">
                  <c:v>-15.408303999999999</c:v>
                </c:pt>
                <c:pt idx="117">
                  <c:v>-15.597263999999999</c:v>
                </c:pt>
                <c:pt idx="118">
                  <c:v>-15.779424000000001</c:v>
                </c:pt>
                <c:pt idx="119">
                  <c:v>-15.850103000000001</c:v>
                </c:pt>
                <c:pt idx="120">
                  <c:v>-15.945261</c:v>
                </c:pt>
                <c:pt idx="121">
                  <c:v>-16.134841999999999</c:v>
                </c:pt>
                <c:pt idx="122">
                  <c:v>-16.203726</c:v>
                </c:pt>
                <c:pt idx="123">
                  <c:v>-16.228863</c:v>
                </c:pt>
                <c:pt idx="124">
                  <c:v>-16.410260999999998</c:v>
                </c:pt>
                <c:pt idx="125">
                  <c:v>-16.651935999999999</c:v>
                </c:pt>
                <c:pt idx="126">
                  <c:v>-16.744429</c:v>
                </c:pt>
                <c:pt idx="127">
                  <c:v>-16.839459999999999</c:v>
                </c:pt>
                <c:pt idx="128">
                  <c:v>-17.002579000000001</c:v>
                </c:pt>
                <c:pt idx="129">
                  <c:v>-17.081320000000002</c:v>
                </c:pt>
                <c:pt idx="130">
                  <c:v>-17.140837000000001</c:v>
                </c:pt>
                <c:pt idx="131">
                  <c:v>-17.330117999999999</c:v>
                </c:pt>
                <c:pt idx="132">
                  <c:v>-17.491985</c:v>
                </c:pt>
                <c:pt idx="133">
                  <c:v>-17.518215000000001</c:v>
                </c:pt>
                <c:pt idx="134">
                  <c:v>-17.614917999999999</c:v>
                </c:pt>
                <c:pt idx="135">
                  <c:v>-17.772713</c:v>
                </c:pt>
                <c:pt idx="136">
                  <c:v>-17.767569999999999</c:v>
                </c:pt>
                <c:pt idx="137">
                  <c:v>-17.745842</c:v>
                </c:pt>
                <c:pt idx="138">
                  <c:v>-17.960052000000001</c:v>
                </c:pt>
                <c:pt idx="139">
                  <c:v>-18.135773</c:v>
                </c:pt>
                <c:pt idx="140">
                  <c:v>-18.049154000000001</c:v>
                </c:pt>
                <c:pt idx="141">
                  <c:v>-18.050260999999999</c:v>
                </c:pt>
                <c:pt idx="142">
                  <c:v>-18.221578999999998</c:v>
                </c:pt>
                <c:pt idx="143">
                  <c:v>-18.198736</c:v>
                </c:pt>
                <c:pt idx="144">
                  <c:v>-18.04007</c:v>
                </c:pt>
                <c:pt idx="145">
                  <c:v>-18.159390999999999</c:v>
                </c:pt>
                <c:pt idx="146">
                  <c:v>-18.345835000000001</c:v>
                </c:pt>
                <c:pt idx="147">
                  <c:v>-18.262884</c:v>
                </c:pt>
                <c:pt idx="148">
                  <c:v>-18.172460999999998</c:v>
                </c:pt>
                <c:pt idx="149">
                  <c:v>-18.353559000000001</c:v>
                </c:pt>
                <c:pt idx="150">
                  <c:v>-18.433420000000002</c:v>
                </c:pt>
                <c:pt idx="151">
                  <c:v>-18.357368000000001</c:v>
                </c:pt>
                <c:pt idx="152">
                  <c:v>-18.465916</c:v>
                </c:pt>
                <c:pt idx="153">
                  <c:v>-18.672356000000001</c:v>
                </c:pt>
                <c:pt idx="154">
                  <c:v>-18.606033</c:v>
                </c:pt>
                <c:pt idx="155">
                  <c:v>-18.570986000000001</c:v>
                </c:pt>
                <c:pt idx="156">
                  <c:v>-18.769349999999999</c:v>
                </c:pt>
                <c:pt idx="157">
                  <c:v>-18.855409999999999</c:v>
                </c:pt>
                <c:pt idx="158">
                  <c:v>-18.814412999999998</c:v>
                </c:pt>
                <c:pt idx="159">
                  <c:v>-19.081472000000002</c:v>
                </c:pt>
                <c:pt idx="160">
                  <c:v>-19.447861</c:v>
                </c:pt>
                <c:pt idx="161">
                  <c:v>-19.453802</c:v>
                </c:pt>
                <c:pt idx="162">
                  <c:v>-19.417742000000001</c:v>
                </c:pt>
                <c:pt idx="163">
                  <c:v>-19.697903</c:v>
                </c:pt>
                <c:pt idx="164">
                  <c:v>-19.874851</c:v>
                </c:pt>
                <c:pt idx="165">
                  <c:v>-19.812463999999999</c:v>
                </c:pt>
                <c:pt idx="166">
                  <c:v>-20.035059</c:v>
                </c:pt>
                <c:pt idx="167">
                  <c:v>-20.485720000000001</c:v>
                </c:pt>
                <c:pt idx="168">
                  <c:v>-20.606113000000001</c:v>
                </c:pt>
                <c:pt idx="169">
                  <c:v>-20.561941000000001</c:v>
                </c:pt>
                <c:pt idx="170">
                  <c:v>-20.727575000000002</c:v>
                </c:pt>
                <c:pt idx="171">
                  <c:v>-20.897984000000001</c:v>
                </c:pt>
                <c:pt idx="172">
                  <c:v>-20.897917</c:v>
                </c:pt>
                <c:pt idx="173">
                  <c:v>-21.020479000000002</c:v>
                </c:pt>
                <c:pt idx="174">
                  <c:v>-21.247423000000001</c:v>
                </c:pt>
                <c:pt idx="175">
                  <c:v>-21.310617000000001</c:v>
                </c:pt>
                <c:pt idx="176">
                  <c:v>-21.329151</c:v>
                </c:pt>
                <c:pt idx="177">
                  <c:v>-21.490729999999999</c:v>
                </c:pt>
                <c:pt idx="178">
                  <c:v>-21.547422000000001</c:v>
                </c:pt>
                <c:pt idx="179">
                  <c:v>-21.447102000000001</c:v>
                </c:pt>
                <c:pt idx="180">
                  <c:v>-21.596551999999999</c:v>
                </c:pt>
                <c:pt idx="181">
                  <c:v>-21.828735000000002</c:v>
                </c:pt>
                <c:pt idx="182">
                  <c:v>-21.777308000000001</c:v>
                </c:pt>
                <c:pt idx="183">
                  <c:v>-21.604385000000001</c:v>
                </c:pt>
                <c:pt idx="184">
                  <c:v>-21.781238999999999</c:v>
                </c:pt>
                <c:pt idx="185">
                  <c:v>-21.919066999999998</c:v>
                </c:pt>
                <c:pt idx="186">
                  <c:v>-21.874521000000001</c:v>
                </c:pt>
                <c:pt idx="187">
                  <c:v>-21.999476999999999</c:v>
                </c:pt>
                <c:pt idx="188">
                  <c:v>-22.444944</c:v>
                </c:pt>
                <c:pt idx="189">
                  <c:v>-22.647424999999998</c:v>
                </c:pt>
                <c:pt idx="190">
                  <c:v>-22.620483</c:v>
                </c:pt>
                <c:pt idx="191">
                  <c:v>-22.743727</c:v>
                </c:pt>
                <c:pt idx="192">
                  <c:v>-22.993777999999999</c:v>
                </c:pt>
                <c:pt idx="193">
                  <c:v>-23.098541000000001</c:v>
                </c:pt>
                <c:pt idx="194">
                  <c:v>-23.253482999999999</c:v>
                </c:pt>
                <c:pt idx="195">
                  <c:v>-23.584208</c:v>
                </c:pt>
                <c:pt idx="196">
                  <c:v>-23.883935999999999</c:v>
                </c:pt>
                <c:pt idx="197">
                  <c:v>-24.022552000000001</c:v>
                </c:pt>
                <c:pt idx="198">
                  <c:v>-24.159731000000001</c:v>
                </c:pt>
                <c:pt idx="199">
                  <c:v>-24.246523</c:v>
                </c:pt>
                <c:pt idx="200">
                  <c:v>-24.231632000000001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5606918926800827"/>
          <c:w val="0.20378989579248014"/>
          <c:h val="0.3398822543015456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-14.125598400000001</c:v>
                </c:pt>
                <c:pt idx="1">
                  <c:v>-10.266513400000001</c:v>
                </c:pt>
                <c:pt idx="2">
                  <c:v>-6.4930783999999999</c:v>
                </c:pt>
                <c:pt idx="3">
                  <c:v>-6.1922244000000006</c:v>
                </c:pt>
                <c:pt idx="4">
                  <c:v>-6.5711194000000006</c:v>
                </c:pt>
                <c:pt idx="5">
                  <c:v>-5.9135354000000007</c:v>
                </c:pt>
                <c:pt idx="6">
                  <c:v>-4.0682443999999993</c:v>
                </c:pt>
                <c:pt idx="7">
                  <c:v>-2.2984203999999995</c:v>
                </c:pt>
                <c:pt idx="8">
                  <c:v>-1.3726464000000007</c:v>
                </c:pt>
                <c:pt idx="9">
                  <c:v>-0.84682079999999971</c:v>
                </c:pt>
                <c:pt idx="10">
                  <c:v>-0.54401780000000066</c:v>
                </c:pt>
                <c:pt idx="11">
                  <c:v>-0.30122949999999982</c:v>
                </c:pt>
                <c:pt idx="12">
                  <c:v>-0.16775990000000007</c:v>
                </c:pt>
                <c:pt idx="13">
                  <c:v>-5.4892499999999345E-2</c:v>
                </c:pt>
                <c:pt idx="14">
                  <c:v>3.9186999999998307E-3</c:v>
                </c:pt>
                <c:pt idx="15">
                  <c:v>2.1758099999999558E-2</c:v>
                </c:pt>
                <c:pt idx="16">
                  <c:v>0</c:v>
                </c:pt>
                <c:pt idx="17">
                  <c:v>-9.1035800000000222E-2</c:v>
                </c:pt>
                <c:pt idx="18">
                  <c:v>-0.20812510000000017</c:v>
                </c:pt>
                <c:pt idx="19">
                  <c:v>-0.35029310000000002</c:v>
                </c:pt>
                <c:pt idx="20">
                  <c:v>-0.46646020000000021</c:v>
                </c:pt>
                <c:pt idx="21">
                  <c:v>-0.56819340000000018</c:v>
                </c:pt>
                <c:pt idx="22">
                  <c:v>-0.66078090000000067</c:v>
                </c:pt>
                <c:pt idx="23">
                  <c:v>-0.77970030000000001</c:v>
                </c:pt>
                <c:pt idx="24">
                  <c:v>-0.9290465999999995</c:v>
                </c:pt>
                <c:pt idx="25">
                  <c:v>-1.0425424000000003</c:v>
                </c:pt>
                <c:pt idx="26">
                  <c:v>-1.1416564000000005</c:v>
                </c:pt>
                <c:pt idx="27">
                  <c:v>-1.2635453999999999</c:v>
                </c:pt>
                <c:pt idx="28">
                  <c:v>-1.3904914000000002</c:v>
                </c:pt>
                <c:pt idx="29">
                  <c:v>-1.4794044</c:v>
                </c:pt>
                <c:pt idx="30">
                  <c:v>-1.5390163999999995</c:v>
                </c:pt>
                <c:pt idx="31">
                  <c:v>-1.6540113999999999</c:v>
                </c:pt>
                <c:pt idx="32">
                  <c:v>-1.7524724000000003</c:v>
                </c:pt>
                <c:pt idx="33">
                  <c:v>-1.7987573999999995</c:v>
                </c:pt>
                <c:pt idx="34">
                  <c:v>-1.7682023999999998</c:v>
                </c:pt>
                <c:pt idx="35">
                  <c:v>-1.7173683999999998</c:v>
                </c:pt>
                <c:pt idx="36">
                  <c:v>-1.7418104000000003</c:v>
                </c:pt>
                <c:pt idx="37">
                  <c:v>-1.7531213999999995</c:v>
                </c:pt>
                <c:pt idx="38">
                  <c:v>-1.7679164000000007</c:v>
                </c:pt>
                <c:pt idx="39">
                  <c:v>-1.7743494000000002</c:v>
                </c:pt>
                <c:pt idx="40">
                  <c:v>-1.755540400000001</c:v>
                </c:pt>
                <c:pt idx="41">
                  <c:v>-1.6921204000000003</c:v>
                </c:pt>
                <c:pt idx="42">
                  <c:v>-1.6264014000000007</c:v>
                </c:pt>
                <c:pt idx="43">
                  <c:v>-1.6224053999999999</c:v>
                </c:pt>
                <c:pt idx="44">
                  <c:v>-1.6705483999999995</c:v>
                </c:pt>
                <c:pt idx="45">
                  <c:v>-1.8048283999999999</c:v>
                </c:pt>
                <c:pt idx="46">
                  <c:v>-1.9038254000000006</c:v>
                </c:pt>
                <c:pt idx="47">
                  <c:v>-1.9579763999999997</c:v>
                </c:pt>
                <c:pt idx="48">
                  <c:v>-1.9487094000000003</c:v>
                </c:pt>
                <c:pt idx="49">
                  <c:v>-2.0130204000000003</c:v>
                </c:pt>
                <c:pt idx="50">
                  <c:v>-2.2523613999999998</c:v>
                </c:pt>
                <c:pt idx="51">
                  <c:v>-2.3996344000000001</c:v>
                </c:pt>
                <c:pt idx="52">
                  <c:v>-2.3792664000000006</c:v>
                </c:pt>
                <c:pt idx="53">
                  <c:v>-2.256252400000001</c:v>
                </c:pt>
                <c:pt idx="54">
                  <c:v>-2.2110254000000005</c:v>
                </c:pt>
                <c:pt idx="55">
                  <c:v>-2.2828864000000006</c:v>
                </c:pt>
                <c:pt idx="56">
                  <c:v>-2.2339724000000007</c:v>
                </c:pt>
                <c:pt idx="57">
                  <c:v>-2.0785564000000001</c:v>
                </c:pt>
                <c:pt idx="58">
                  <c:v>-1.8941964000000002</c:v>
                </c:pt>
                <c:pt idx="59">
                  <c:v>-1.7664653999999995</c:v>
                </c:pt>
                <c:pt idx="60">
                  <c:v>-1.6710873999999993</c:v>
                </c:pt>
                <c:pt idx="61">
                  <c:v>-1.6452974000000005</c:v>
                </c:pt>
                <c:pt idx="62">
                  <c:v>-1.7466323999999993</c:v>
                </c:pt>
                <c:pt idx="63">
                  <c:v>-1.9762654000000008</c:v>
                </c:pt>
                <c:pt idx="64">
                  <c:v>-2.1930373999999997</c:v>
                </c:pt>
                <c:pt idx="65">
                  <c:v>-2.3672234000000003</c:v>
                </c:pt>
                <c:pt idx="66">
                  <c:v>-2.5863513999999999</c:v>
                </c:pt>
                <c:pt idx="67">
                  <c:v>-2.9806083999999995</c:v>
                </c:pt>
                <c:pt idx="68">
                  <c:v>-3.2729444000000001</c:v>
                </c:pt>
                <c:pt idx="69">
                  <c:v>-3.3564053999999999</c:v>
                </c:pt>
                <c:pt idx="70">
                  <c:v>-3.2132503999999997</c:v>
                </c:pt>
                <c:pt idx="71">
                  <c:v>-3.249732400000001</c:v>
                </c:pt>
                <c:pt idx="72">
                  <c:v>-3.3302224000000002</c:v>
                </c:pt>
                <c:pt idx="73">
                  <c:v>-3.4148954000000007</c:v>
                </c:pt>
                <c:pt idx="74">
                  <c:v>-3.2602893999999996</c:v>
                </c:pt>
                <c:pt idx="75">
                  <c:v>-3.2938174</c:v>
                </c:pt>
                <c:pt idx="76">
                  <c:v>-3.1832174000000002</c:v>
                </c:pt>
                <c:pt idx="77">
                  <c:v>-3.2711603999999994</c:v>
                </c:pt>
                <c:pt idx="78">
                  <c:v>-3.1800014000000001</c:v>
                </c:pt>
                <c:pt idx="79">
                  <c:v>-3.2180043999999999</c:v>
                </c:pt>
                <c:pt idx="80">
                  <c:v>-3.2659164000000001</c:v>
                </c:pt>
                <c:pt idx="81">
                  <c:v>-3.414052400000001</c:v>
                </c:pt>
                <c:pt idx="82">
                  <c:v>-3.6761154000000005</c:v>
                </c:pt>
                <c:pt idx="83">
                  <c:v>-3.766380400000001</c:v>
                </c:pt>
                <c:pt idx="84">
                  <c:v>-3.8915313999999999</c:v>
                </c:pt>
                <c:pt idx="85">
                  <c:v>-4.0327523999999997</c:v>
                </c:pt>
                <c:pt idx="86">
                  <c:v>-4.2456484000000003</c:v>
                </c:pt>
                <c:pt idx="87">
                  <c:v>-4.4946973999999997</c:v>
                </c:pt>
                <c:pt idx="88">
                  <c:v>-4.7170714</c:v>
                </c:pt>
                <c:pt idx="89">
                  <c:v>-4.9887613999999996</c:v>
                </c:pt>
                <c:pt idx="90">
                  <c:v>-4.9886344000000005</c:v>
                </c:pt>
                <c:pt idx="91">
                  <c:v>-5.1029964000000003</c:v>
                </c:pt>
                <c:pt idx="92">
                  <c:v>-4.9434813999999996</c:v>
                </c:pt>
                <c:pt idx="93">
                  <c:v>-5.1264783999999999</c:v>
                </c:pt>
                <c:pt idx="94">
                  <c:v>-5.0486234000000003</c:v>
                </c:pt>
                <c:pt idx="95">
                  <c:v>-5.1364604000000007</c:v>
                </c:pt>
                <c:pt idx="96">
                  <c:v>-4.9742373999999998</c:v>
                </c:pt>
                <c:pt idx="97">
                  <c:v>-4.9643124000000007</c:v>
                </c:pt>
                <c:pt idx="98">
                  <c:v>-5.1072334000000001</c:v>
                </c:pt>
                <c:pt idx="99">
                  <c:v>-5.0521194000000005</c:v>
                </c:pt>
                <c:pt idx="100">
                  <c:v>-4.9305883999999995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-14.0159254</c:v>
                </c:pt>
                <c:pt idx="1">
                  <c:v>-9.9829183999999991</c:v>
                </c:pt>
                <c:pt idx="2">
                  <c:v>-5.9679953999999995</c:v>
                </c:pt>
                <c:pt idx="3">
                  <c:v>-5.5281073999999997</c:v>
                </c:pt>
                <c:pt idx="4">
                  <c:v>-6.0033864000000001</c:v>
                </c:pt>
                <c:pt idx="5">
                  <c:v>-5.4847503999999994</c:v>
                </c:pt>
                <c:pt idx="6">
                  <c:v>-3.7495323999999997</c:v>
                </c:pt>
                <c:pt idx="7">
                  <c:v>-1.8594454000000002</c:v>
                </c:pt>
                <c:pt idx="8">
                  <c:v>-0.84416389999999986</c:v>
                </c:pt>
                <c:pt idx="9">
                  <c:v>-0.33699030000000008</c:v>
                </c:pt>
                <c:pt idx="10">
                  <c:v>-0.11183549999999975</c:v>
                </c:pt>
                <c:pt idx="11">
                  <c:v>0</c:v>
                </c:pt>
                <c:pt idx="12">
                  <c:v>-1.0709000000002078E-3</c:v>
                </c:pt>
                <c:pt idx="13">
                  <c:v>-6.5084399999999931E-2</c:v>
                </c:pt>
                <c:pt idx="14">
                  <c:v>-0.14371110000000087</c:v>
                </c:pt>
                <c:pt idx="15">
                  <c:v>-0.22193049999999914</c:v>
                </c:pt>
                <c:pt idx="16">
                  <c:v>-0.26151459999999993</c:v>
                </c:pt>
                <c:pt idx="17">
                  <c:v>-0.3064069000000007</c:v>
                </c:pt>
                <c:pt idx="18">
                  <c:v>-0.32983489999999982</c:v>
                </c:pt>
                <c:pt idx="19">
                  <c:v>-0.34884740000000036</c:v>
                </c:pt>
                <c:pt idx="20">
                  <c:v>-0.38168519999999972</c:v>
                </c:pt>
                <c:pt idx="21">
                  <c:v>-0.42318719999999921</c:v>
                </c:pt>
                <c:pt idx="22">
                  <c:v>-0.47979160000000043</c:v>
                </c:pt>
                <c:pt idx="23">
                  <c:v>-0.55224699999999949</c:v>
                </c:pt>
                <c:pt idx="24">
                  <c:v>-0.64796920000000036</c:v>
                </c:pt>
                <c:pt idx="25">
                  <c:v>-0.68295859999999919</c:v>
                </c:pt>
                <c:pt idx="26">
                  <c:v>-0.68420979999999965</c:v>
                </c:pt>
                <c:pt idx="27">
                  <c:v>-0.69138809999999928</c:v>
                </c:pt>
                <c:pt idx="28">
                  <c:v>-0.71226210000000023</c:v>
                </c:pt>
                <c:pt idx="29">
                  <c:v>-0.71897889999999975</c:v>
                </c:pt>
                <c:pt idx="30">
                  <c:v>-0.74595260000000074</c:v>
                </c:pt>
                <c:pt idx="31">
                  <c:v>-0.86945530000000026</c:v>
                </c:pt>
                <c:pt idx="32">
                  <c:v>-1.0163163999999991</c:v>
                </c:pt>
                <c:pt idx="33">
                  <c:v>-1.1370064000000006</c:v>
                </c:pt>
                <c:pt idx="34">
                  <c:v>-1.1885093999999992</c:v>
                </c:pt>
                <c:pt idx="35">
                  <c:v>-1.2181034000000004</c:v>
                </c:pt>
                <c:pt idx="36">
                  <c:v>-1.3039343999999993</c:v>
                </c:pt>
                <c:pt idx="37">
                  <c:v>-1.3885594000000001</c:v>
                </c:pt>
                <c:pt idx="38">
                  <c:v>-1.4642233999999998</c:v>
                </c:pt>
                <c:pt idx="39">
                  <c:v>-1.5493693999999998</c:v>
                </c:pt>
                <c:pt idx="40">
                  <c:v>-1.5787904000000008</c:v>
                </c:pt>
                <c:pt idx="41">
                  <c:v>-1.5760223999999994</c:v>
                </c:pt>
                <c:pt idx="42">
                  <c:v>-1.5875754000000004</c:v>
                </c:pt>
                <c:pt idx="43">
                  <c:v>-1.6636693999999999</c:v>
                </c:pt>
                <c:pt idx="44">
                  <c:v>-1.7825103999999996</c:v>
                </c:pt>
                <c:pt idx="45">
                  <c:v>-1.9399314000000007</c:v>
                </c:pt>
                <c:pt idx="46">
                  <c:v>-1.9873414</c:v>
                </c:pt>
                <c:pt idx="47">
                  <c:v>-1.9525483999999995</c:v>
                </c:pt>
                <c:pt idx="48">
                  <c:v>-1.8719593999999997</c:v>
                </c:pt>
                <c:pt idx="49">
                  <c:v>-1.8981653999999999</c:v>
                </c:pt>
                <c:pt idx="50">
                  <c:v>-2.0617774000000004</c:v>
                </c:pt>
                <c:pt idx="51">
                  <c:v>-2.0951514000000007</c:v>
                </c:pt>
                <c:pt idx="52">
                  <c:v>-2.0352783999999993</c:v>
                </c:pt>
                <c:pt idx="53">
                  <c:v>-1.9228883999999997</c:v>
                </c:pt>
                <c:pt idx="54">
                  <c:v>-1.8706264000000008</c:v>
                </c:pt>
                <c:pt idx="55">
                  <c:v>-1.8671343999999994</c:v>
                </c:pt>
                <c:pt idx="56">
                  <c:v>-1.7842444000000004</c:v>
                </c:pt>
                <c:pt idx="57">
                  <c:v>-1.6631453999999994</c:v>
                </c:pt>
                <c:pt idx="58">
                  <c:v>-1.5728734000000006</c:v>
                </c:pt>
                <c:pt idx="59">
                  <c:v>-1.5427394000000003</c:v>
                </c:pt>
                <c:pt idx="60">
                  <c:v>-1.5535283999999994</c:v>
                </c:pt>
                <c:pt idx="61">
                  <c:v>-1.6186793999999995</c:v>
                </c:pt>
                <c:pt idx="62">
                  <c:v>-1.7310263999999993</c:v>
                </c:pt>
                <c:pt idx="63">
                  <c:v>-1.8849224000000007</c:v>
                </c:pt>
                <c:pt idx="64">
                  <c:v>-1.9325703999999995</c:v>
                </c:pt>
                <c:pt idx="65">
                  <c:v>-1.9307183999999999</c:v>
                </c:pt>
                <c:pt idx="66">
                  <c:v>-1.9795373999999999</c:v>
                </c:pt>
                <c:pt idx="67">
                  <c:v>-2.2439464000000005</c:v>
                </c:pt>
                <c:pt idx="68">
                  <c:v>-2.5776684000000003</c:v>
                </c:pt>
                <c:pt idx="69">
                  <c:v>-2.7731194000000006</c:v>
                </c:pt>
                <c:pt idx="70">
                  <c:v>-2.8413933999999994</c:v>
                </c:pt>
                <c:pt idx="71">
                  <c:v>-2.9696573999999991</c:v>
                </c:pt>
                <c:pt idx="72">
                  <c:v>-3.1745654000000005</c:v>
                </c:pt>
                <c:pt idx="73">
                  <c:v>-3.3881954000000007</c:v>
                </c:pt>
                <c:pt idx="74">
                  <c:v>-3.2615903999999993</c:v>
                </c:pt>
                <c:pt idx="75">
                  <c:v>-3.3061103999999997</c:v>
                </c:pt>
                <c:pt idx="76">
                  <c:v>-3.1334733999999997</c:v>
                </c:pt>
                <c:pt idx="77">
                  <c:v>-3.2461473999999999</c:v>
                </c:pt>
                <c:pt idx="78">
                  <c:v>-3.1833823999999993</c:v>
                </c:pt>
                <c:pt idx="79">
                  <c:v>-3.2534703999999994</c:v>
                </c:pt>
                <c:pt idx="80">
                  <c:v>-3.3057123999999991</c:v>
                </c:pt>
                <c:pt idx="81">
                  <c:v>-3.3923634000000007</c:v>
                </c:pt>
                <c:pt idx="82">
                  <c:v>-3.6030364000000006</c:v>
                </c:pt>
                <c:pt idx="83">
                  <c:v>-3.6528404000000005</c:v>
                </c:pt>
                <c:pt idx="84">
                  <c:v>-3.7521863999999994</c:v>
                </c:pt>
                <c:pt idx="85">
                  <c:v>-3.8202193999999992</c:v>
                </c:pt>
                <c:pt idx="86">
                  <c:v>-3.9590964</c:v>
                </c:pt>
                <c:pt idx="87">
                  <c:v>-4.1607464000000007</c:v>
                </c:pt>
                <c:pt idx="88">
                  <c:v>-4.3230293999999994</c:v>
                </c:pt>
                <c:pt idx="89">
                  <c:v>-4.5901124000000006</c:v>
                </c:pt>
                <c:pt idx="90">
                  <c:v>-4.5408133999999993</c:v>
                </c:pt>
                <c:pt idx="91">
                  <c:v>-4.6791003999999994</c:v>
                </c:pt>
                <c:pt idx="92">
                  <c:v>-4.4917464000000002</c:v>
                </c:pt>
                <c:pt idx="93">
                  <c:v>-4.7015543999999991</c:v>
                </c:pt>
                <c:pt idx="94">
                  <c:v>-4.6671893999999998</c:v>
                </c:pt>
                <c:pt idx="95">
                  <c:v>-4.8298863999999995</c:v>
                </c:pt>
                <c:pt idx="96">
                  <c:v>-4.7733053999999999</c:v>
                </c:pt>
                <c:pt idx="97">
                  <c:v>-4.7961214000000005</c:v>
                </c:pt>
                <c:pt idx="98">
                  <c:v>-5.0128973999999999</c:v>
                </c:pt>
                <c:pt idx="99">
                  <c:v>-4.8333283999999992</c:v>
                </c:pt>
                <c:pt idx="100">
                  <c:v>-4.6208074000000003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1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'IF Response'!$J$1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-0.33194193</c:v>
                </c:pt>
                <c:pt idx="1">
                  <c:v>-1.231131</c:v>
                </c:pt>
                <c:pt idx="2">
                  <c:v>-2.8211737000000001</c:v>
                </c:pt>
                <c:pt idx="3">
                  <c:v>-4.9623923000000003</c:v>
                </c:pt>
                <c:pt idx="4">
                  <c:v>-7.8213501000000001</c:v>
                </c:pt>
                <c:pt idx="5">
                  <c:v>-11.074077000000001</c:v>
                </c:pt>
                <c:pt idx="6">
                  <c:v>-14.061896000000001</c:v>
                </c:pt>
                <c:pt idx="7">
                  <c:v>-15.644912</c:v>
                </c:pt>
                <c:pt idx="8">
                  <c:v>-15.943771</c:v>
                </c:pt>
                <c:pt idx="9">
                  <c:v>-15.874287000000001</c:v>
                </c:pt>
                <c:pt idx="10">
                  <c:v>-15.667711000000001</c:v>
                </c:pt>
                <c:pt idx="11">
                  <c:v>-15.725167000000001</c:v>
                </c:pt>
                <c:pt idx="12">
                  <c:v>-15.665943</c:v>
                </c:pt>
                <c:pt idx="13">
                  <c:v>-15.975363</c:v>
                </c:pt>
                <c:pt idx="14">
                  <c:v>-16.250574</c:v>
                </c:pt>
                <c:pt idx="15">
                  <c:v>-16.580013000000001</c:v>
                </c:pt>
                <c:pt idx="16">
                  <c:v>-16.927902</c:v>
                </c:pt>
                <c:pt idx="17">
                  <c:v>-17.267420000000001</c:v>
                </c:pt>
                <c:pt idx="18">
                  <c:v>-17.479486000000001</c:v>
                </c:pt>
                <c:pt idx="19">
                  <c:v>-17.511811999999999</c:v>
                </c:pt>
                <c:pt idx="20">
                  <c:v>-17.278694000000002</c:v>
                </c:pt>
                <c:pt idx="21">
                  <c:v>-17.055562999999999</c:v>
                </c:pt>
                <c:pt idx="22">
                  <c:v>-16.556747000000001</c:v>
                </c:pt>
                <c:pt idx="23">
                  <c:v>-16.142847</c:v>
                </c:pt>
                <c:pt idx="24">
                  <c:v>-15.335284</c:v>
                </c:pt>
                <c:pt idx="25">
                  <c:v>-14.833133</c:v>
                </c:pt>
                <c:pt idx="26">
                  <c:v>-14.405416000000001</c:v>
                </c:pt>
                <c:pt idx="27">
                  <c:v>-14.358608</c:v>
                </c:pt>
                <c:pt idx="28">
                  <c:v>-14.250126</c:v>
                </c:pt>
                <c:pt idx="29">
                  <c:v>-14.084147</c:v>
                </c:pt>
                <c:pt idx="30">
                  <c:v>-13.810566</c:v>
                </c:pt>
                <c:pt idx="31">
                  <c:v>-13.472993000000001</c:v>
                </c:pt>
                <c:pt idx="32">
                  <c:v>-13.224055999999999</c:v>
                </c:pt>
                <c:pt idx="33">
                  <c:v>-13.088734000000001</c:v>
                </c:pt>
                <c:pt idx="34">
                  <c:v>-13.129352000000001</c:v>
                </c:pt>
                <c:pt idx="35">
                  <c:v>-13.277699</c:v>
                </c:pt>
                <c:pt idx="36">
                  <c:v>-13.547587999999999</c:v>
                </c:pt>
                <c:pt idx="37">
                  <c:v>-13.773381000000001</c:v>
                </c:pt>
                <c:pt idx="38">
                  <c:v>-14.125209999999999</c:v>
                </c:pt>
                <c:pt idx="39">
                  <c:v>-14.249000000000001</c:v>
                </c:pt>
                <c:pt idx="40">
                  <c:v>-14.626733</c:v>
                </c:pt>
                <c:pt idx="41">
                  <c:v>-14.629868999999999</c:v>
                </c:pt>
                <c:pt idx="42">
                  <c:v>-14.949312000000001</c:v>
                </c:pt>
                <c:pt idx="43">
                  <c:v>-14.774760000000001</c:v>
                </c:pt>
                <c:pt idx="44">
                  <c:v>-14.814045</c:v>
                </c:pt>
                <c:pt idx="45">
                  <c:v>-14.662205999999999</c:v>
                </c:pt>
                <c:pt idx="46">
                  <c:v>-14.781741999999999</c:v>
                </c:pt>
                <c:pt idx="47">
                  <c:v>-14.555628</c:v>
                </c:pt>
                <c:pt idx="48">
                  <c:v>-14.226763</c:v>
                </c:pt>
                <c:pt idx="49">
                  <c:v>-13.656871000000001</c:v>
                </c:pt>
                <c:pt idx="50">
                  <c:v>-13.150452</c:v>
                </c:pt>
                <c:pt idx="51">
                  <c:v>-12.575709</c:v>
                </c:pt>
                <c:pt idx="52">
                  <c:v>-11.970986</c:v>
                </c:pt>
                <c:pt idx="53">
                  <c:v>-11.423400000000001</c:v>
                </c:pt>
                <c:pt idx="54">
                  <c:v>-10.842803999999999</c:v>
                </c:pt>
                <c:pt idx="55">
                  <c:v>-10.454075</c:v>
                </c:pt>
                <c:pt idx="56">
                  <c:v>-10.189337</c:v>
                </c:pt>
                <c:pt idx="57">
                  <c:v>-10.035106000000001</c:v>
                </c:pt>
                <c:pt idx="58">
                  <c:v>-9.8714274999999994</c:v>
                </c:pt>
                <c:pt idx="59">
                  <c:v>-9.8544350000000005</c:v>
                </c:pt>
                <c:pt idx="60">
                  <c:v>-10.07005</c:v>
                </c:pt>
                <c:pt idx="61">
                  <c:v>-10.521617000000001</c:v>
                </c:pt>
                <c:pt idx="62">
                  <c:v>-11.123726</c:v>
                </c:pt>
                <c:pt idx="63">
                  <c:v>-11.648251999999999</c:v>
                </c:pt>
                <c:pt idx="64">
                  <c:v>-12.012803</c:v>
                </c:pt>
                <c:pt idx="65">
                  <c:v>-12.296431999999999</c:v>
                </c:pt>
                <c:pt idx="66">
                  <c:v>-12.262817</c:v>
                </c:pt>
                <c:pt idx="67">
                  <c:v>-12.190619</c:v>
                </c:pt>
                <c:pt idx="68">
                  <c:v>-11.852100999999999</c:v>
                </c:pt>
                <c:pt idx="69">
                  <c:v>-11.657558999999999</c:v>
                </c:pt>
                <c:pt idx="70">
                  <c:v>-11.418357</c:v>
                </c:pt>
                <c:pt idx="71">
                  <c:v>-11.336274</c:v>
                </c:pt>
                <c:pt idx="72">
                  <c:v>-11.196109999999999</c:v>
                </c:pt>
                <c:pt idx="73">
                  <c:v>-11.133437000000001</c:v>
                </c:pt>
                <c:pt idx="74">
                  <c:v>-11.13782</c:v>
                </c:pt>
                <c:pt idx="75">
                  <c:v>-11.300202000000001</c:v>
                </c:pt>
                <c:pt idx="76">
                  <c:v>-11.616864</c:v>
                </c:pt>
                <c:pt idx="77">
                  <c:v>-12.069459999999999</c:v>
                </c:pt>
                <c:pt idx="78">
                  <c:v>-12.524492</c:v>
                </c:pt>
                <c:pt idx="79">
                  <c:v>-12.754358999999999</c:v>
                </c:pt>
                <c:pt idx="80">
                  <c:v>-12.803421</c:v>
                </c:pt>
                <c:pt idx="81">
                  <c:v>-13.154209</c:v>
                </c:pt>
                <c:pt idx="82">
                  <c:v>-13.714817</c:v>
                </c:pt>
                <c:pt idx="83">
                  <c:v>-14.474624</c:v>
                </c:pt>
                <c:pt idx="84">
                  <c:v>-15.008255</c:v>
                </c:pt>
                <c:pt idx="85">
                  <c:v>-15.380906</c:v>
                </c:pt>
                <c:pt idx="86">
                  <c:v>-15.781703</c:v>
                </c:pt>
                <c:pt idx="87">
                  <c:v>-15.734005</c:v>
                </c:pt>
                <c:pt idx="88">
                  <c:v>-16.196225999999999</c:v>
                </c:pt>
                <c:pt idx="89">
                  <c:v>-16.088125000000002</c:v>
                </c:pt>
                <c:pt idx="90">
                  <c:v>-16.487863999999998</c:v>
                </c:pt>
                <c:pt idx="91">
                  <c:v>-16.457764000000001</c:v>
                </c:pt>
                <c:pt idx="92">
                  <c:v>-16.659970999999999</c:v>
                </c:pt>
                <c:pt idx="93">
                  <c:v>-16.497627000000001</c:v>
                </c:pt>
                <c:pt idx="94">
                  <c:v>-16.329944999999999</c:v>
                </c:pt>
                <c:pt idx="95">
                  <c:v>-15.810835000000001</c:v>
                </c:pt>
                <c:pt idx="96">
                  <c:v>-15.52936</c:v>
                </c:pt>
                <c:pt idx="97">
                  <c:v>-14.982605</c:v>
                </c:pt>
                <c:pt idx="98">
                  <c:v>-14.625813000000001</c:v>
                </c:pt>
                <c:pt idx="99">
                  <c:v>-13.975339</c:v>
                </c:pt>
                <c:pt idx="100">
                  <c:v>-13.517628999999999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strRef>
              <c:f>'IF Response'!$T$1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-0.3446207</c:v>
                </c:pt>
                <c:pt idx="1">
                  <c:v>-1.2540351000000001</c:v>
                </c:pt>
                <c:pt idx="2">
                  <c:v>-2.8829486000000002</c:v>
                </c:pt>
                <c:pt idx="3">
                  <c:v>-5.0511479000000001</c:v>
                </c:pt>
                <c:pt idx="4">
                  <c:v>-7.9136290999999996</c:v>
                </c:pt>
                <c:pt idx="5">
                  <c:v>-11.318796000000001</c:v>
                </c:pt>
                <c:pt idx="6">
                  <c:v>-15.031152000000001</c:v>
                </c:pt>
                <c:pt idx="7">
                  <c:v>-17.456678</c:v>
                </c:pt>
                <c:pt idx="8">
                  <c:v>-18.398181999999998</c:v>
                </c:pt>
                <c:pt idx="9">
                  <c:v>-18.480286</c:v>
                </c:pt>
                <c:pt idx="10">
                  <c:v>-18.254683</c:v>
                </c:pt>
                <c:pt idx="11">
                  <c:v>-18.269022</c:v>
                </c:pt>
                <c:pt idx="12">
                  <c:v>-17.977581000000001</c:v>
                </c:pt>
                <c:pt idx="13">
                  <c:v>-17.795356999999999</c:v>
                </c:pt>
                <c:pt idx="14">
                  <c:v>-17.392498</c:v>
                </c:pt>
                <c:pt idx="15">
                  <c:v>-16.877967999999999</c:v>
                </c:pt>
                <c:pt idx="16">
                  <c:v>-16.508652000000001</c:v>
                </c:pt>
                <c:pt idx="17">
                  <c:v>-16.430724999999999</c:v>
                </c:pt>
                <c:pt idx="18">
                  <c:v>-16.563365999999998</c:v>
                </c:pt>
                <c:pt idx="19">
                  <c:v>-16.838999000000001</c:v>
                </c:pt>
                <c:pt idx="20">
                  <c:v>-16.795641</c:v>
                </c:pt>
                <c:pt idx="21">
                  <c:v>-16.761914999999998</c:v>
                </c:pt>
                <c:pt idx="22">
                  <c:v>-16.433298000000001</c:v>
                </c:pt>
                <c:pt idx="23">
                  <c:v>-16.257428999999998</c:v>
                </c:pt>
                <c:pt idx="24">
                  <c:v>-15.678489000000001</c:v>
                </c:pt>
                <c:pt idx="25">
                  <c:v>-15.374333999999999</c:v>
                </c:pt>
                <c:pt idx="26">
                  <c:v>-15.108858</c:v>
                </c:pt>
                <c:pt idx="27">
                  <c:v>-15.244142</c:v>
                </c:pt>
                <c:pt idx="28">
                  <c:v>-15.313905999999999</c:v>
                </c:pt>
                <c:pt idx="29">
                  <c:v>-15.366091000000001</c:v>
                </c:pt>
                <c:pt idx="30">
                  <c:v>-15.236853999999999</c:v>
                </c:pt>
                <c:pt idx="31">
                  <c:v>-15.003715</c:v>
                </c:pt>
                <c:pt idx="32">
                  <c:v>-14.737659000000001</c:v>
                </c:pt>
                <c:pt idx="33">
                  <c:v>-14.608834999999999</c:v>
                </c:pt>
                <c:pt idx="34">
                  <c:v>-14.638820000000001</c:v>
                </c:pt>
                <c:pt idx="35">
                  <c:v>-14.838082</c:v>
                </c:pt>
                <c:pt idx="36">
                  <c:v>-15.156974999999999</c:v>
                </c:pt>
                <c:pt idx="37">
                  <c:v>-15.371917</c:v>
                </c:pt>
                <c:pt idx="38">
                  <c:v>-15.676883</c:v>
                </c:pt>
                <c:pt idx="39">
                  <c:v>-15.643363000000001</c:v>
                </c:pt>
                <c:pt idx="40">
                  <c:v>-15.871187000000001</c:v>
                </c:pt>
                <c:pt idx="41">
                  <c:v>-15.660850999999999</c:v>
                </c:pt>
                <c:pt idx="42">
                  <c:v>-15.845554</c:v>
                </c:pt>
                <c:pt idx="43">
                  <c:v>-15.477575</c:v>
                </c:pt>
                <c:pt idx="44">
                  <c:v>-15.289768</c:v>
                </c:pt>
                <c:pt idx="45">
                  <c:v>-14.774855000000001</c:v>
                </c:pt>
                <c:pt idx="46">
                  <c:v>-14.562609</c:v>
                </c:pt>
                <c:pt idx="47">
                  <c:v>-14.042096000000001</c:v>
                </c:pt>
                <c:pt idx="48">
                  <c:v>-13.485817000000001</c:v>
                </c:pt>
                <c:pt idx="49">
                  <c:v>-12.724107999999999</c:v>
                </c:pt>
                <c:pt idx="50">
                  <c:v>-12.095644</c:v>
                </c:pt>
                <c:pt idx="51">
                  <c:v>-11.498157000000001</c:v>
                </c:pt>
                <c:pt idx="52">
                  <c:v>-10.961846</c:v>
                </c:pt>
                <c:pt idx="53">
                  <c:v>-10.549431999999999</c:v>
                </c:pt>
                <c:pt idx="54">
                  <c:v>-10.161502</c:v>
                </c:pt>
                <c:pt idx="55">
                  <c:v>-9.9843492999999999</c:v>
                </c:pt>
                <c:pt idx="56">
                  <c:v>-10.001998</c:v>
                </c:pt>
                <c:pt idx="57">
                  <c:v>-10.173387999999999</c:v>
                </c:pt>
                <c:pt idx="58">
                  <c:v>-10.35041</c:v>
                </c:pt>
                <c:pt idx="59">
                  <c:v>-10.580223999999999</c:v>
                </c:pt>
                <c:pt idx="60">
                  <c:v>-10.809672000000001</c:v>
                </c:pt>
                <c:pt idx="61">
                  <c:v>-11.105578</c:v>
                </c:pt>
                <c:pt idx="62">
                  <c:v>-11.372119</c:v>
                </c:pt>
                <c:pt idx="63">
                  <c:v>-11.612647000000001</c:v>
                </c:pt>
                <c:pt idx="64">
                  <c:v>-11.719571</c:v>
                </c:pt>
                <c:pt idx="65">
                  <c:v>-11.961411999999999</c:v>
                </c:pt>
                <c:pt idx="66">
                  <c:v>-12.08611</c:v>
                </c:pt>
                <c:pt idx="67">
                  <c:v>-12.330152999999999</c:v>
                </c:pt>
                <c:pt idx="68">
                  <c:v>-12.317683000000001</c:v>
                </c:pt>
                <c:pt idx="69">
                  <c:v>-12.329453000000001</c:v>
                </c:pt>
                <c:pt idx="70">
                  <c:v>-12.205247999999999</c:v>
                </c:pt>
                <c:pt idx="71">
                  <c:v>-12.120808</c:v>
                </c:pt>
                <c:pt idx="72">
                  <c:v>-11.919617000000001</c:v>
                </c:pt>
                <c:pt idx="73">
                  <c:v>-11.744591</c:v>
                </c:pt>
                <c:pt idx="74">
                  <c:v>-11.670868</c:v>
                </c:pt>
                <c:pt idx="75">
                  <c:v>-11.739082</c:v>
                </c:pt>
                <c:pt idx="76">
                  <c:v>-11.966969000000001</c:v>
                </c:pt>
                <c:pt idx="77">
                  <c:v>-12.258227</c:v>
                </c:pt>
                <c:pt idx="78">
                  <c:v>-12.646459999999999</c:v>
                </c:pt>
                <c:pt idx="79">
                  <c:v>-12.847033</c:v>
                </c:pt>
                <c:pt idx="80">
                  <c:v>-12.968507000000001</c:v>
                </c:pt>
                <c:pt idx="81">
                  <c:v>-13.149787999999999</c:v>
                </c:pt>
                <c:pt idx="82">
                  <c:v>-13.6311</c:v>
                </c:pt>
                <c:pt idx="83">
                  <c:v>-14.105487999999999</c:v>
                </c:pt>
                <c:pt idx="84">
                  <c:v>-14.658440000000001</c:v>
                </c:pt>
                <c:pt idx="85">
                  <c:v>-14.906758</c:v>
                </c:pt>
                <c:pt idx="86">
                  <c:v>-15.445383</c:v>
                </c:pt>
                <c:pt idx="87">
                  <c:v>-15.424697999999999</c:v>
                </c:pt>
                <c:pt idx="88">
                  <c:v>-16.153236</c:v>
                </c:pt>
                <c:pt idx="89">
                  <c:v>-16.133572000000001</c:v>
                </c:pt>
                <c:pt idx="90">
                  <c:v>-16.774391000000001</c:v>
                </c:pt>
                <c:pt idx="91">
                  <c:v>-16.677246</c:v>
                </c:pt>
                <c:pt idx="92">
                  <c:v>-17.119140999999999</c:v>
                </c:pt>
                <c:pt idx="93">
                  <c:v>-16.889306999999999</c:v>
                </c:pt>
                <c:pt idx="94">
                  <c:v>-17.046755000000001</c:v>
                </c:pt>
                <c:pt idx="95">
                  <c:v>-16.307552000000001</c:v>
                </c:pt>
                <c:pt idx="96">
                  <c:v>-16.202546999999999</c:v>
                </c:pt>
                <c:pt idx="97">
                  <c:v>-15.32624</c:v>
                </c:pt>
                <c:pt idx="98">
                  <c:v>-15.161147</c:v>
                </c:pt>
                <c:pt idx="99">
                  <c:v>-13.015222</c:v>
                </c:pt>
                <c:pt idx="100">
                  <c:v>-11.295313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477220188788289"/>
          <c:y val="0.69686548535507686"/>
          <c:w val="0.43024202728498628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Isolations!$J$5:$J$205</c:f>
              <c:numCache>
                <c:formatCode>General</c:formatCode>
                <c:ptCount val="201"/>
                <c:pt idx="0">
                  <c:v>-64.078948999999994</c:v>
                </c:pt>
                <c:pt idx="1">
                  <c:v>-60.994945999999999</c:v>
                </c:pt>
                <c:pt idx="2">
                  <c:v>-56.286858000000002</c:v>
                </c:pt>
                <c:pt idx="3">
                  <c:v>-51.294853000000003</c:v>
                </c:pt>
                <c:pt idx="4">
                  <c:v>-47.501961000000001</c:v>
                </c:pt>
                <c:pt idx="5">
                  <c:v>-44.437579999999997</c:v>
                </c:pt>
                <c:pt idx="6">
                  <c:v>-41.531647</c:v>
                </c:pt>
                <c:pt idx="7">
                  <c:v>-38.959538000000002</c:v>
                </c:pt>
                <c:pt idx="8">
                  <c:v>-36.698737999999999</c:v>
                </c:pt>
                <c:pt idx="9">
                  <c:v>-33.094563000000001</c:v>
                </c:pt>
                <c:pt idx="10">
                  <c:v>-29.680647</c:v>
                </c:pt>
                <c:pt idx="11">
                  <c:v>-26.230340999999999</c:v>
                </c:pt>
                <c:pt idx="12">
                  <c:v>-23.650300999999999</c:v>
                </c:pt>
                <c:pt idx="13">
                  <c:v>-21.676915999999999</c:v>
                </c:pt>
                <c:pt idx="14">
                  <c:v>-20.677256</c:v>
                </c:pt>
                <c:pt idx="15">
                  <c:v>-19.883959000000001</c:v>
                </c:pt>
                <c:pt idx="16">
                  <c:v>-19.116786999999999</c:v>
                </c:pt>
                <c:pt idx="17">
                  <c:v>-17.782686000000002</c:v>
                </c:pt>
                <c:pt idx="18">
                  <c:v>-17.523475999999999</c:v>
                </c:pt>
                <c:pt idx="19">
                  <c:v>-17.349087000000001</c:v>
                </c:pt>
                <c:pt idx="20">
                  <c:v>-17.408256999999999</c:v>
                </c:pt>
                <c:pt idx="21">
                  <c:v>-17.642569999999999</c:v>
                </c:pt>
                <c:pt idx="22">
                  <c:v>-17.71011</c:v>
                </c:pt>
                <c:pt idx="23">
                  <c:v>-17.975521000000001</c:v>
                </c:pt>
                <c:pt idx="24">
                  <c:v>-18.510973</c:v>
                </c:pt>
                <c:pt idx="25">
                  <c:v>-19.488997000000001</c:v>
                </c:pt>
                <c:pt idx="26">
                  <c:v>-19.719078</c:v>
                </c:pt>
                <c:pt idx="27">
                  <c:v>-20.239350999999999</c:v>
                </c:pt>
                <c:pt idx="28">
                  <c:v>-20.67923</c:v>
                </c:pt>
                <c:pt idx="29">
                  <c:v>-21.663485999999999</c:v>
                </c:pt>
                <c:pt idx="30">
                  <c:v>-22.287770999999999</c:v>
                </c:pt>
                <c:pt idx="31">
                  <c:v>-22.785827999999999</c:v>
                </c:pt>
                <c:pt idx="32">
                  <c:v>-23.497826</c:v>
                </c:pt>
                <c:pt idx="33">
                  <c:v>-23.987663000000001</c:v>
                </c:pt>
                <c:pt idx="34">
                  <c:v>-24.413672999999999</c:v>
                </c:pt>
                <c:pt idx="35">
                  <c:v>-24.692097</c:v>
                </c:pt>
                <c:pt idx="36">
                  <c:v>-25.071788999999999</c:v>
                </c:pt>
                <c:pt idx="37">
                  <c:v>-25.375655999999999</c:v>
                </c:pt>
                <c:pt idx="38">
                  <c:v>-25.703119000000001</c:v>
                </c:pt>
                <c:pt idx="39">
                  <c:v>-25.92651</c:v>
                </c:pt>
                <c:pt idx="40">
                  <c:v>-26.141739000000001</c:v>
                </c:pt>
                <c:pt idx="41">
                  <c:v>-26.501560000000001</c:v>
                </c:pt>
                <c:pt idx="42">
                  <c:v>-26.793015</c:v>
                </c:pt>
                <c:pt idx="43">
                  <c:v>-27.125146999999998</c:v>
                </c:pt>
                <c:pt idx="44">
                  <c:v>-27.271315000000001</c:v>
                </c:pt>
                <c:pt idx="45">
                  <c:v>-27.507937999999999</c:v>
                </c:pt>
                <c:pt idx="46">
                  <c:v>-27.697241000000002</c:v>
                </c:pt>
                <c:pt idx="47">
                  <c:v>-28.019874999999999</c:v>
                </c:pt>
                <c:pt idx="48">
                  <c:v>-28.234902999999999</c:v>
                </c:pt>
                <c:pt idx="49">
                  <c:v>-28.580172999999998</c:v>
                </c:pt>
                <c:pt idx="50">
                  <c:v>-28.757019</c:v>
                </c:pt>
                <c:pt idx="51">
                  <c:v>-29.125874</c:v>
                </c:pt>
                <c:pt idx="52">
                  <c:v>-29.335857000000001</c:v>
                </c:pt>
                <c:pt idx="53">
                  <c:v>-29.550042999999999</c:v>
                </c:pt>
                <c:pt idx="54">
                  <c:v>-29.639448000000002</c:v>
                </c:pt>
                <c:pt idx="55">
                  <c:v>-29.796144000000002</c:v>
                </c:pt>
                <c:pt idx="56">
                  <c:v>-29.947818999999999</c:v>
                </c:pt>
                <c:pt idx="57">
                  <c:v>-30.027203</c:v>
                </c:pt>
                <c:pt idx="58">
                  <c:v>-30.045351</c:v>
                </c:pt>
                <c:pt idx="59">
                  <c:v>-30.081081000000001</c:v>
                </c:pt>
                <c:pt idx="60">
                  <c:v>-30.124953999999999</c:v>
                </c:pt>
                <c:pt idx="61">
                  <c:v>-30.315783</c:v>
                </c:pt>
                <c:pt idx="62">
                  <c:v>-30.347479</c:v>
                </c:pt>
                <c:pt idx="63">
                  <c:v>-30.429051999999999</c:v>
                </c:pt>
                <c:pt idx="64">
                  <c:v>-30.481012</c:v>
                </c:pt>
                <c:pt idx="65">
                  <c:v>-30.625457999999998</c:v>
                </c:pt>
                <c:pt idx="66">
                  <c:v>-30.810112</c:v>
                </c:pt>
                <c:pt idx="67">
                  <c:v>-30.902297999999998</c:v>
                </c:pt>
                <c:pt idx="68">
                  <c:v>-31.082498999999999</c:v>
                </c:pt>
                <c:pt idx="69">
                  <c:v>-31.264586999999999</c:v>
                </c:pt>
                <c:pt idx="70">
                  <c:v>-31.519753000000001</c:v>
                </c:pt>
                <c:pt idx="71">
                  <c:v>-31.793844</c:v>
                </c:pt>
                <c:pt idx="72">
                  <c:v>-32.098602</c:v>
                </c:pt>
                <c:pt idx="73">
                  <c:v>-32.408572999999997</c:v>
                </c:pt>
                <c:pt idx="74">
                  <c:v>-32.808487</c:v>
                </c:pt>
                <c:pt idx="75">
                  <c:v>-33.266070999999997</c:v>
                </c:pt>
                <c:pt idx="76">
                  <c:v>-33.725245999999999</c:v>
                </c:pt>
                <c:pt idx="77">
                  <c:v>-34.178401999999998</c:v>
                </c:pt>
                <c:pt idx="78">
                  <c:v>-34.597282</c:v>
                </c:pt>
                <c:pt idx="79">
                  <c:v>-35.023066999999998</c:v>
                </c:pt>
                <c:pt idx="80">
                  <c:v>-35.431091000000002</c:v>
                </c:pt>
                <c:pt idx="81">
                  <c:v>-35.862202000000003</c:v>
                </c:pt>
                <c:pt idx="82">
                  <c:v>-36.307063999999997</c:v>
                </c:pt>
                <c:pt idx="83">
                  <c:v>-36.730240000000002</c:v>
                </c:pt>
                <c:pt idx="84">
                  <c:v>-37.112907</c:v>
                </c:pt>
                <c:pt idx="85">
                  <c:v>-37.504863999999998</c:v>
                </c:pt>
                <c:pt idx="86">
                  <c:v>-37.914959000000003</c:v>
                </c:pt>
                <c:pt idx="87">
                  <c:v>-38.327990999999997</c:v>
                </c:pt>
                <c:pt idx="88">
                  <c:v>-38.742961999999999</c:v>
                </c:pt>
                <c:pt idx="89">
                  <c:v>-39.206634999999999</c:v>
                </c:pt>
                <c:pt idx="90">
                  <c:v>-39.768870999999997</c:v>
                </c:pt>
                <c:pt idx="91">
                  <c:v>-40.352417000000003</c:v>
                </c:pt>
                <c:pt idx="92">
                  <c:v>-40.962490000000003</c:v>
                </c:pt>
                <c:pt idx="93">
                  <c:v>-41.417973000000003</c:v>
                </c:pt>
                <c:pt idx="94">
                  <c:v>-41.785224999999997</c:v>
                </c:pt>
                <c:pt idx="95">
                  <c:v>-41.996322999999997</c:v>
                </c:pt>
                <c:pt idx="96">
                  <c:v>-42.026203000000002</c:v>
                </c:pt>
                <c:pt idx="97">
                  <c:v>-41.791412000000001</c:v>
                </c:pt>
                <c:pt idx="98">
                  <c:v>-41.411208999999999</c:v>
                </c:pt>
                <c:pt idx="99">
                  <c:v>-41.088554000000002</c:v>
                </c:pt>
                <c:pt idx="100">
                  <c:v>-40.880138000000002</c:v>
                </c:pt>
                <c:pt idx="101">
                  <c:v>-40.571044999999998</c:v>
                </c:pt>
                <c:pt idx="102">
                  <c:v>-40.133923000000003</c:v>
                </c:pt>
                <c:pt idx="103">
                  <c:v>-39.593552000000003</c:v>
                </c:pt>
                <c:pt idx="104">
                  <c:v>-39.145404999999997</c:v>
                </c:pt>
                <c:pt idx="105">
                  <c:v>-38.731403</c:v>
                </c:pt>
                <c:pt idx="106">
                  <c:v>-38.314518</c:v>
                </c:pt>
                <c:pt idx="107">
                  <c:v>-37.705008999999997</c:v>
                </c:pt>
                <c:pt idx="108">
                  <c:v>-37.145111</c:v>
                </c:pt>
                <c:pt idx="109">
                  <c:v>-36.607028999999997</c:v>
                </c:pt>
                <c:pt idx="110">
                  <c:v>-36.205562999999998</c:v>
                </c:pt>
                <c:pt idx="111">
                  <c:v>-35.744450000000001</c:v>
                </c:pt>
                <c:pt idx="112">
                  <c:v>-35.291912000000004</c:v>
                </c:pt>
                <c:pt idx="113">
                  <c:v>-34.836933000000002</c:v>
                </c:pt>
                <c:pt idx="114">
                  <c:v>-34.412731000000001</c:v>
                </c:pt>
                <c:pt idx="115">
                  <c:v>-33.984116</c:v>
                </c:pt>
                <c:pt idx="116">
                  <c:v>-33.547229999999999</c:v>
                </c:pt>
                <c:pt idx="117">
                  <c:v>-33.073242</c:v>
                </c:pt>
                <c:pt idx="118">
                  <c:v>-32.696598000000002</c:v>
                </c:pt>
                <c:pt idx="119">
                  <c:v>-32.522461</c:v>
                </c:pt>
                <c:pt idx="120">
                  <c:v>-32.353794000000001</c:v>
                </c:pt>
                <c:pt idx="121">
                  <c:v>-32.077080000000002</c:v>
                </c:pt>
                <c:pt idx="122">
                  <c:v>-31.789059000000002</c:v>
                </c:pt>
                <c:pt idx="123">
                  <c:v>-31.691441999999999</c:v>
                </c:pt>
                <c:pt idx="124">
                  <c:v>-31.712288000000001</c:v>
                </c:pt>
                <c:pt idx="125">
                  <c:v>-31.772570000000002</c:v>
                </c:pt>
                <c:pt idx="126">
                  <c:v>-31.735720000000001</c:v>
                </c:pt>
                <c:pt idx="127">
                  <c:v>-31.717040999999998</c:v>
                </c:pt>
                <c:pt idx="128">
                  <c:v>-31.597071</c:v>
                </c:pt>
                <c:pt idx="129">
                  <c:v>-31.488458999999999</c:v>
                </c:pt>
                <c:pt idx="130">
                  <c:v>-31.345321999999999</c:v>
                </c:pt>
                <c:pt idx="131">
                  <c:v>-31.10885</c:v>
                </c:pt>
                <c:pt idx="132">
                  <c:v>-30.996943000000002</c:v>
                </c:pt>
                <c:pt idx="133">
                  <c:v>-30.742456000000001</c:v>
                </c:pt>
                <c:pt idx="134">
                  <c:v>-30.561228</c:v>
                </c:pt>
                <c:pt idx="135">
                  <c:v>-30.245111000000001</c:v>
                </c:pt>
                <c:pt idx="136">
                  <c:v>-30.01605</c:v>
                </c:pt>
                <c:pt idx="137">
                  <c:v>-29.817067999999999</c:v>
                </c:pt>
                <c:pt idx="138">
                  <c:v>-29.749258000000001</c:v>
                </c:pt>
                <c:pt idx="139">
                  <c:v>-29.711044000000001</c:v>
                </c:pt>
                <c:pt idx="140">
                  <c:v>-29.625561000000001</c:v>
                </c:pt>
                <c:pt idx="141">
                  <c:v>-29.377813</c:v>
                </c:pt>
                <c:pt idx="142">
                  <c:v>-29.278621999999999</c:v>
                </c:pt>
                <c:pt idx="143">
                  <c:v>-29.189057999999999</c:v>
                </c:pt>
                <c:pt idx="144">
                  <c:v>-29.315849</c:v>
                </c:pt>
                <c:pt idx="145">
                  <c:v>-29.297031</c:v>
                </c:pt>
                <c:pt idx="146">
                  <c:v>-29.358744000000002</c:v>
                </c:pt>
                <c:pt idx="147">
                  <c:v>-29.331547</c:v>
                </c:pt>
                <c:pt idx="148">
                  <c:v>-29.381209999999999</c:v>
                </c:pt>
                <c:pt idx="149">
                  <c:v>-29.369091000000001</c:v>
                </c:pt>
                <c:pt idx="150">
                  <c:v>-29.434227</c:v>
                </c:pt>
                <c:pt idx="151">
                  <c:v>-29.532978</c:v>
                </c:pt>
                <c:pt idx="152">
                  <c:v>-29.66696</c:v>
                </c:pt>
                <c:pt idx="153">
                  <c:v>-29.671845999999999</c:v>
                </c:pt>
                <c:pt idx="154">
                  <c:v>-29.664133</c:v>
                </c:pt>
                <c:pt idx="155">
                  <c:v>-29.665731000000001</c:v>
                </c:pt>
                <c:pt idx="156">
                  <c:v>-29.678225999999999</c:v>
                </c:pt>
                <c:pt idx="157">
                  <c:v>-29.81954</c:v>
                </c:pt>
                <c:pt idx="158">
                  <c:v>-29.997042</c:v>
                </c:pt>
                <c:pt idx="159">
                  <c:v>-30.234843999999999</c:v>
                </c:pt>
                <c:pt idx="160">
                  <c:v>-30.357282999999999</c:v>
                </c:pt>
                <c:pt idx="161">
                  <c:v>-30.529181999999999</c:v>
                </c:pt>
                <c:pt idx="162">
                  <c:v>-30.759121</c:v>
                </c:pt>
                <c:pt idx="163">
                  <c:v>-31.006418</c:v>
                </c:pt>
                <c:pt idx="164">
                  <c:v>-31.075742999999999</c:v>
                </c:pt>
                <c:pt idx="165">
                  <c:v>-31.209848000000001</c:v>
                </c:pt>
                <c:pt idx="166">
                  <c:v>-31.309443000000002</c:v>
                </c:pt>
                <c:pt idx="167">
                  <c:v>-31.531931</c:v>
                </c:pt>
                <c:pt idx="168">
                  <c:v>-31.624092000000001</c:v>
                </c:pt>
                <c:pt idx="169">
                  <c:v>-31.843830000000001</c:v>
                </c:pt>
                <c:pt idx="170">
                  <c:v>-32.040908999999999</c:v>
                </c:pt>
                <c:pt idx="171">
                  <c:v>-32.289669000000004</c:v>
                </c:pt>
                <c:pt idx="172">
                  <c:v>-32.530566999999998</c:v>
                </c:pt>
                <c:pt idx="173">
                  <c:v>-32.795540000000003</c:v>
                </c:pt>
                <c:pt idx="174">
                  <c:v>-33.036991</c:v>
                </c:pt>
                <c:pt idx="175">
                  <c:v>-33.314075000000003</c:v>
                </c:pt>
                <c:pt idx="176">
                  <c:v>-33.689011000000001</c:v>
                </c:pt>
                <c:pt idx="177">
                  <c:v>-34.117237000000003</c:v>
                </c:pt>
                <c:pt idx="178">
                  <c:v>-34.483494</c:v>
                </c:pt>
                <c:pt idx="179">
                  <c:v>-34.851500999999999</c:v>
                </c:pt>
                <c:pt idx="180">
                  <c:v>-35.185634999999998</c:v>
                </c:pt>
                <c:pt idx="181">
                  <c:v>-35.543522000000003</c:v>
                </c:pt>
                <c:pt idx="182">
                  <c:v>-35.896090999999998</c:v>
                </c:pt>
                <c:pt idx="183">
                  <c:v>-36.189506999999999</c:v>
                </c:pt>
                <c:pt idx="184">
                  <c:v>-36.575150000000001</c:v>
                </c:pt>
                <c:pt idx="185">
                  <c:v>-37.010902000000002</c:v>
                </c:pt>
                <c:pt idx="186">
                  <c:v>-37.627963999999999</c:v>
                </c:pt>
                <c:pt idx="187">
                  <c:v>-38.089970000000001</c:v>
                </c:pt>
                <c:pt idx="188">
                  <c:v>-38.473773999999999</c:v>
                </c:pt>
                <c:pt idx="189">
                  <c:v>-38.973678999999997</c:v>
                </c:pt>
                <c:pt idx="190">
                  <c:v>-39.642639000000003</c:v>
                </c:pt>
                <c:pt idx="191">
                  <c:v>-40.240890999999998</c:v>
                </c:pt>
                <c:pt idx="192">
                  <c:v>-40.712840999999997</c:v>
                </c:pt>
                <c:pt idx="193">
                  <c:v>-41.168751</c:v>
                </c:pt>
                <c:pt idx="194">
                  <c:v>-41.798636999999999</c:v>
                </c:pt>
                <c:pt idx="195">
                  <c:v>-42.209727999999998</c:v>
                </c:pt>
                <c:pt idx="196">
                  <c:v>-42.661095000000003</c:v>
                </c:pt>
                <c:pt idx="197">
                  <c:v>-43.023936999999997</c:v>
                </c:pt>
                <c:pt idx="198">
                  <c:v>-43.783070000000002</c:v>
                </c:pt>
                <c:pt idx="199">
                  <c:v>-44.381656999999997</c:v>
                </c:pt>
                <c:pt idx="200">
                  <c:v>-44.856647000000002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B-4868-A261-80BA70242FA2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Isolations!$T$5:$T$205</c:f>
              <c:numCache>
                <c:formatCode>General</c:formatCode>
                <c:ptCount val="201"/>
                <c:pt idx="0">
                  <c:v>-63.472912000000001</c:v>
                </c:pt>
                <c:pt idx="1">
                  <c:v>-61.669254000000002</c:v>
                </c:pt>
                <c:pt idx="2">
                  <c:v>-58.530997999999997</c:v>
                </c:pt>
                <c:pt idx="3">
                  <c:v>-54.493603</c:v>
                </c:pt>
                <c:pt idx="4">
                  <c:v>-51.565289</c:v>
                </c:pt>
                <c:pt idx="5">
                  <c:v>-49.385528999999998</c:v>
                </c:pt>
                <c:pt idx="6">
                  <c:v>-47.354359000000002</c:v>
                </c:pt>
                <c:pt idx="7">
                  <c:v>-45.738208999999998</c:v>
                </c:pt>
                <c:pt idx="8">
                  <c:v>-44.299033999999999</c:v>
                </c:pt>
                <c:pt idx="9">
                  <c:v>-43.019252999999999</c:v>
                </c:pt>
                <c:pt idx="10">
                  <c:v>-41.941479000000001</c:v>
                </c:pt>
                <c:pt idx="11">
                  <c:v>-40.901268000000002</c:v>
                </c:pt>
                <c:pt idx="12">
                  <c:v>-39.907226999999999</c:v>
                </c:pt>
                <c:pt idx="13">
                  <c:v>-38.797961999999998</c:v>
                </c:pt>
                <c:pt idx="14">
                  <c:v>-37.690455999999998</c:v>
                </c:pt>
                <c:pt idx="15">
                  <c:v>-36.417884999999998</c:v>
                </c:pt>
                <c:pt idx="16">
                  <c:v>-35.255347999999998</c:v>
                </c:pt>
                <c:pt idx="17">
                  <c:v>-34.239029000000002</c:v>
                </c:pt>
                <c:pt idx="18">
                  <c:v>-33.370621</c:v>
                </c:pt>
                <c:pt idx="19">
                  <c:v>-32.544628000000003</c:v>
                </c:pt>
                <c:pt idx="20">
                  <c:v>-31.818161</c:v>
                </c:pt>
                <c:pt idx="21">
                  <c:v>-31.865410000000001</c:v>
                </c:pt>
                <c:pt idx="22">
                  <c:v>-32.152863000000004</c:v>
                </c:pt>
                <c:pt idx="23">
                  <c:v>-32.124671999999997</c:v>
                </c:pt>
                <c:pt idx="24">
                  <c:v>-33.331840999999997</c:v>
                </c:pt>
                <c:pt idx="25">
                  <c:v>-34.964492999999997</c:v>
                </c:pt>
                <c:pt idx="26">
                  <c:v>-36.592658999999998</c:v>
                </c:pt>
                <c:pt idx="27">
                  <c:v>-37.320872999999999</c:v>
                </c:pt>
                <c:pt idx="28">
                  <c:v>-38.276474</c:v>
                </c:pt>
                <c:pt idx="29">
                  <c:v>-39.972468999999997</c:v>
                </c:pt>
                <c:pt idx="30">
                  <c:v>-41.565823000000002</c:v>
                </c:pt>
                <c:pt idx="31">
                  <c:v>-42.734673000000001</c:v>
                </c:pt>
                <c:pt idx="32">
                  <c:v>-43.894950999999999</c:v>
                </c:pt>
                <c:pt idx="33">
                  <c:v>-44.601967000000002</c:v>
                </c:pt>
                <c:pt idx="34">
                  <c:v>-45.229664</c:v>
                </c:pt>
                <c:pt idx="35">
                  <c:v>-45.772185999999998</c:v>
                </c:pt>
                <c:pt idx="36">
                  <c:v>-46.357348999999999</c:v>
                </c:pt>
                <c:pt idx="37">
                  <c:v>-46.857700000000001</c:v>
                </c:pt>
                <c:pt idx="38">
                  <c:v>-47.335456999999998</c:v>
                </c:pt>
                <c:pt idx="39">
                  <c:v>-47.744858000000001</c:v>
                </c:pt>
                <c:pt idx="40">
                  <c:v>-48.068992999999999</c:v>
                </c:pt>
                <c:pt idx="41">
                  <c:v>-48.428528</c:v>
                </c:pt>
                <c:pt idx="42">
                  <c:v>-48.692557999999998</c:v>
                </c:pt>
                <c:pt idx="43">
                  <c:v>-48.982841000000001</c:v>
                </c:pt>
                <c:pt idx="44">
                  <c:v>-49.04224</c:v>
                </c:pt>
                <c:pt idx="45">
                  <c:v>-49.091388999999999</c:v>
                </c:pt>
                <c:pt idx="46">
                  <c:v>-49.006126000000002</c:v>
                </c:pt>
                <c:pt idx="47">
                  <c:v>-48.946883999999997</c:v>
                </c:pt>
                <c:pt idx="48">
                  <c:v>-48.823048</c:v>
                </c:pt>
                <c:pt idx="49">
                  <c:v>-48.761077999999998</c:v>
                </c:pt>
                <c:pt idx="50">
                  <c:v>-48.668621000000002</c:v>
                </c:pt>
                <c:pt idx="51">
                  <c:v>-48.561667999999997</c:v>
                </c:pt>
                <c:pt idx="52">
                  <c:v>-48.401505</c:v>
                </c:pt>
                <c:pt idx="53">
                  <c:v>-48.068165</c:v>
                </c:pt>
                <c:pt idx="54">
                  <c:v>-47.804881999999999</c:v>
                </c:pt>
                <c:pt idx="55">
                  <c:v>-47.498359999999998</c:v>
                </c:pt>
                <c:pt idx="56">
                  <c:v>-47.147891999999999</c:v>
                </c:pt>
                <c:pt idx="57">
                  <c:v>-46.644587999999999</c:v>
                </c:pt>
                <c:pt idx="58">
                  <c:v>-46.233448000000003</c:v>
                </c:pt>
                <c:pt idx="59">
                  <c:v>-46.087466999999997</c:v>
                </c:pt>
                <c:pt idx="60">
                  <c:v>-45.930183</c:v>
                </c:pt>
                <c:pt idx="61">
                  <c:v>-45.735233000000001</c:v>
                </c:pt>
                <c:pt idx="62">
                  <c:v>-45.198677000000004</c:v>
                </c:pt>
                <c:pt idx="63">
                  <c:v>-44.752555999999998</c:v>
                </c:pt>
                <c:pt idx="64">
                  <c:v>-44.334026000000001</c:v>
                </c:pt>
                <c:pt idx="65">
                  <c:v>-44.073208000000001</c:v>
                </c:pt>
                <c:pt idx="66">
                  <c:v>-43.888741000000003</c:v>
                </c:pt>
                <c:pt idx="67">
                  <c:v>-43.923050000000003</c:v>
                </c:pt>
                <c:pt idx="68">
                  <c:v>-43.784759999999999</c:v>
                </c:pt>
                <c:pt idx="69">
                  <c:v>-43.647891999999999</c:v>
                </c:pt>
                <c:pt idx="70">
                  <c:v>-43.381889000000001</c:v>
                </c:pt>
                <c:pt idx="71">
                  <c:v>-43.252707999999998</c:v>
                </c:pt>
                <c:pt idx="72">
                  <c:v>-43.097285999999997</c:v>
                </c:pt>
                <c:pt idx="73">
                  <c:v>-42.896625999999998</c:v>
                </c:pt>
                <c:pt idx="74">
                  <c:v>-42.901833000000003</c:v>
                </c:pt>
                <c:pt idx="75">
                  <c:v>-42.807755</c:v>
                </c:pt>
                <c:pt idx="76">
                  <c:v>-42.869304999999997</c:v>
                </c:pt>
                <c:pt idx="77">
                  <c:v>-42.783653000000001</c:v>
                </c:pt>
                <c:pt idx="78">
                  <c:v>-42.733485999999999</c:v>
                </c:pt>
                <c:pt idx="79">
                  <c:v>-42.686217999999997</c:v>
                </c:pt>
                <c:pt idx="80">
                  <c:v>-42.932327000000001</c:v>
                </c:pt>
                <c:pt idx="81">
                  <c:v>-43.101433</c:v>
                </c:pt>
                <c:pt idx="82">
                  <c:v>-43.206252999999997</c:v>
                </c:pt>
                <c:pt idx="83">
                  <c:v>-43.128433000000001</c:v>
                </c:pt>
                <c:pt idx="84">
                  <c:v>-43.162849000000001</c:v>
                </c:pt>
                <c:pt idx="85">
                  <c:v>-43.203091000000001</c:v>
                </c:pt>
                <c:pt idx="86">
                  <c:v>-43.358539999999998</c:v>
                </c:pt>
                <c:pt idx="87">
                  <c:v>-43.476073999999997</c:v>
                </c:pt>
                <c:pt idx="88">
                  <c:v>-43.665142000000003</c:v>
                </c:pt>
                <c:pt idx="89">
                  <c:v>-44.047835999999997</c:v>
                </c:pt>
                <c:pt idx="90">
                  <c:v>-44.658543000000002</c:v>
                </c:pt>
                <c:pt idx="91">
                  <c:v>-45.171191999999998</c:v>
                </c:pt>
                <c:pt idx="92">
                  <c:v>-45.570950000000003</c:v>
                </c:pt>
                <c:pt idx="93">
                  <c:v>-46.035553</c:v>
                </c:pt>
                <c:pt idx="94">
                  <c:v>-46.609982000000002</c:v>
                </c:pt>
                <c:pt idx="95">
                  <c:v>-47.300429999999999</c:v>
                </c:pt>
                <c:pt idx="96">
                  <c:v>-47.587592999999998</c:v>
                </c:pt>
                <c:pt idx="97">
                  <c:v>-47.556804999999997</c:v>
                </c:pt>
                <c:pt idx="98">
                  <c:v>-47.324576999999998</c:v>
                </c:pt>
                <c:pt idx="99">
                  <c:v>-47.450256000000003</c:v>
                </c:pt>
                <c:pt idx="100">
                  <c:v>-48.026156999999998</c:v>
                </c:pt>
                <c:pt idx="101">
                  <c:v>-49.030087000000002</c:v>
                </c:pt>
                <c:pt idx="102">
                  <c:v>-50.091698000000001</c:v>
                </c:pt>
                <c:pt idx="103">
                  <c:v>-51.364151</c:v>
                </c:pt>
                <c:pt idx="104">
                  <c:v>-52.277163999999999</c:v>
                </c:pt>
                <c:pt idx="105">
                  <c:v>-52.944023000000001</c:v>
                </c:pt>
                <c:pt idx="106">
                  <c:v>-53.173630000000003</c:v>
                </c:pt>
                <c:pt idx="107">
                  <c:v>-53.227676000000002</c:v>
                </c:pt>
                <c:pt idx="108">
                  <c:v>-53.088206999999997</c:v>
                </c:pt>
                <c:pt idx="109">
                  <c:v>-52.787373000000002</c:v>
                </c:pt>
                <c:pt idx="110">
                  <c:v>-52.224685999999998</c:v>
                </c:pt>
                <c:pt idx="111">
                  <c:v>-51.520930999999997</c:v>
                </c:pt>
                <c:pt idx="112">
                  <c:v>-50.590553</c:v>
                </c:pt>
                <c:pt idx="113">
                  <c:v>-49.551758</c:v>
                </c:pt>
                <c:pt idx="114">
                  <c:v>-48.481934000000003</c:v>
                </c:pt>
                <c:pt idx="115">
                  <c:v>-47.441746000000002</c:v>
                </c:pt>
                <c:pt idx="116">
                  <c:v>-46.421241999999999</c:v>
                </c:pt>
                <c:pt idx="117">
                  <c:v>-45.397537</c:v>
                </c:pt>
                <c:pt idx="118">
                  <c:v>-44.384070999999999</c:v>
                </c:pt>
                <c:pt idx="119">
                  <c:v>-43.561092000000002</c:v>
                </c:pt>
                <c:pt idx="120">
                  <c:v>-42.741661000000001</c:v>
                </c:pt>
                <c:pt idx="121">
                  <c:v>-41.938147999999998</c:v>
                </c:pt>
                <c:pt idx="122">
                  <c:v>-41.105075999999997</c:v>
                </c:pt>
                <c:pt idx="123">
                  <c:v>-40.552433000000001</c:v>
                </c:pt>
                <c:pt idx="124">
                  <c:v>-40.042828</c:v>
                </c:pt>
                <c:pt idx="125">
                  <c:v>-39.683112999999999</c:v>
                </c:pt>
                <c:pt idx="126">
                  <c:v>-39.189689999999999</c:v>
                </c:pt>
                <c:pt idx="127">
                  <c:v>-38.756554000000001</c:v>
                </c:pt>
                <c:pt idx="128">
                  <c:v>-38.295929000000001</c:v>
                </c:pt>
                <c:pt idx="129">
                  <c:v>-37.991573000000002</c:v>
                </c:pt>
                <c:pt idx="130">
                  <c:v>-37.745674000000001</c:v>
                </c:pt>
                <c:pt idx="131">
                  <c:v>-37.489745999999997</c:v>
                </c:pt>
                <c:pt idx="132">
                  <c:v>-37.329169999999998</c:v>
                </c:pt>
                <c:pt idx="133">
                  <c:v>-37.095413000000001</c:v>
                </c:pt>
                <c:pt idx="134">
                  <c:v>-36.936149999999998</c:v>
                </c:pt>
                <c:pt idx="135">
                  <c:v>-36.722614</c:v>
                </c:pt>
                <c:pt idx="136">
                  <c:v>-36.550151999999997</c:v>
                </c:pt>
                <c:pt idx="137">
                  <c:v>-36.377487000000002</c:v>
                </c:pt>
                <c:pt idx="138">
                  <c:v>-36.343173999999998</c:v>
                </c:pt>
                <c:pt idx="139">
                  <c:v>-36.294379999999997</c:v>
                </c:pt>
                <c:pt idx="140">
                  <c:v>-36.124096000000002</c:v>
                </c:pt>
                <c:pt idx="141">
                  <c:v>-35.643149999999999</c:v>
                </c:pt>
                <c:pt idx="142">
                  <c:v>-35.304530999999997</c:v>
                </c:pt>
                <c:pt idx="143">
                  <c:v>-34.992339999999999</c:v>
                </c:pt>
                <c:pt idx="144">
                  <c:v>-34.965716999999998</c:v>
                </c:pt>
                <c:pt idx="145">
                  <c:v>-34.849648000000002</c:v>
                </c:pt>
                <c:pt idx="146">
                  <c:v>-34.907139000000001</c:v>
                </c:pt>
                <c:pt idx="147">
                  <c:v>-34.907477999999998</c:v>
                </c:pt>
                <c:pt idx="148">
                  <c:v>-35.063850000000002</c:v>
                </c:pt>
                <c:pt idx="149">
                  <c:v>-35.213721999999997</c:v>
                </c:pt>
                <c:pt idx="150">
                  <c:v>-35.554488999999997</c:v>
                </c:pt>
                <c:pt idx="151">
                  <c:v>-35.895847000000003</c:v>
                </c:pt>
                <c:pt idx="152">
                  <c:v>-36.313254999999998</c:v>
                </c:pt>
                <c:pt idx="153">
                  <c:v>-36.616489000000001</c:v>
                </c:pt>
                <c:pt idx="154">
                  <c:v>-36.777931000000002</c:v>
                </c:pt>
                <c:pt idx="155">
                  <c:v>-36.947155000000002</c:v>
                </c:pt>
                <c:pt idx="156">
                  <c:v>-37.076903999999999</c:v>
                </c:pt>
                <c:pt idx="157">
                  <c:v>-37.356555999999998</c:v>
                </c:pt>
                <c:pt idx="158">
                  <c:v>-37.669894999999997</c:v>
                </c:pt>
                <c:pt idx="159">
                  <c:v>-37.891475999999997</c:v>
                </c:pt>
                <c:pt idx="160">
                  <c:v>-38.057727999999997</c:v>
                </c:pt>
                <c:pt idx="161">
                  <c:v>-38.115219000000003</c:v>
                </c:pt>
                <c:pt idx="162">
                  <c:v>-38.277625999999998</c:v>
                </c:pt>
                <c:pt idx="163">
                  <c:v>-38.264113999999999</c:v>
                </c:pt>
                <c:pt idx="164">
                  <c:v>-38.108001999999999</c:v>
                </c:pt>
                <c:pt idx="165">
                  <c:v>-37.986752000000003</c:v>
                </c:pt>
                <c:pt idx="166">
                  <c:v>-37.905357000000002</c:v>
                </c:pt>
                <c:pt idx="167">
                  <c:v>-37.850310999999998</c:v>
                </c:pt>
                <c:pt idx="168">
                  <c:v>-37.685904999999998</c:v>
                </c:pt>
                <c:pt idx="169">
                  <c:v>-37.647407999999999</c:v>
                </c:pt>
                <c:pt idx="170">
                  <c:v>-37.561478000000001</c:v>
                </c:pt>
                <c:pt idx="171">
                  <c:v>-37.462440000000001</c:v>
                </c:pt>
                <c:pt idx="172">
                  <c:v>-37.373386000000004</c:v>
                </c:pt>
                <c:pt idx="173">
                  <c:v>-37.309123999999997</c:v>
                </c:pt>
                <c:pt idx="174">
                  <c:v>-37.165748999999998</c:v>
                </c:pt>
                <c:pt idx="175">
                  <c:v>-37.026969999999999</c:v>
                </c:pt>
                <c:pt idx="176">
                  <c:v>-36.914627000000003</c:v>
                </c:pt>
                <c:pt idx="177">
                  <c:v>-36.862679</c:v>
                </c:pt>
                <c:pt idx="178">
                  <c:v>-36.766544000000003</c:v>
                </c:pt>
                <c:pt idx="179">
                  <c:v>-36.702595000000002</c:v>
                </c:pt>
                <c:pt idx="180">
                  <c:v>-36.616973999999999</c:v>
                </c:pt>
                <c:pt idx="181">
                  <c:v>-36.561802</c:v>
                </c:pt>
                <c:pt idx="182">
                  <c:v>-36.576714000000003</c:v>
                </c:pt>
                <c:pt idx="183">
                  <c:v>-36.613892</c:v>
                </c:pt>
                <c:pt idx="184">
                  <c:v>-36.663558999999999</c:v>
                </c:pt>
                <c:pt idx="185">
                  <c:v>-36.732078999999999</c:v>
                </c:pt>
                <c:pt idx="186">
                  <c:v>-36.828006999999999</c:v>
                </c:pt>
                <c:pt idx="187">
                  <c:v>-36.981032999999996</c:v>
                </c:pt>
                <c:pt idx="188">
                  <c:v>-37.082808999999997</c:v>
                </c:pt>
                <c:pt idx="189">
                  <c:v>-37.229720999999998</c:v>
                </c:pt>
                <c:pt idx="190">
                  <c:v>-37.383457</c:v>
                </c:pt>
                <c:pt idx="191">
                  <c:v>-37.607906</c:v>
                </c:pt>
                <c:pt idx="192">
                  <c:v>-37.800316000000002</c:v>
                </c:pt>
                <c:pt idx="193">
                  <c:v>-37.9664</c:v>
                </c:pt>
                <c:pt idx="194">
                  <c:v>-38.099094000000001</c:v>
                </c:pt>
                <c:pt idx="195">
                  <c:v>-38.253407000000003</c:v>
                </c:pt>
                <c:pt idx="196">
                  <c:v>-38.464061999999998</c:v>
                </c:pt>
                <c:pt idx="197">
                  <c:v>-38.674304999999997</c:v>
                </c:pt>
                <c:pt idx="198">
                  <c:v>-38.915627000000001</c:v>
                </c:pt>
                <c:pt idx="199">
                  <c:v>-39.120635999999998</c:v>
                </c:pt>
                <c:pt idx="200">
                  <c:v>-39.272292999999998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B-4868-A261-80BA7024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8720"/>
        <c:axId val="116480640"/>
      </c:scatterChart>
      <c:valAx>
        <c:axId val="11647872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80640"/>
        <c:crosses val="autoZero"/>
        <c:crossBetween val="midCat"/>
        <c:majorUnit val="1"/>
      </c:valAx>
      <c:valAx>
        <c:axId val="116480640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7872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46626477956637"/>
          <c:y val="0.13964676290463696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-41.453659000000002</c:v>
                </c:pt>
                <c:pt idx="1">
                  <c:v>-41.683731000000002</c:v>
                </c:pt>
                <c:pt idx="2">
                  <c:v>-42.096984999999997</c:v>
                </c:pt>
                <c:pt idx="3">
                  <c:v>-42.743583999999998</c:v>
                </c:pt>
                <c:pt idx="4">
                  <c:v>-43.581982000000004</c:v>
                </c:pt>
                <c:pt idx="5">
                  <c:v>-44.539878999999999</c:v>
                </c:pt>
                <c:pt idx="6">
                  <c:v>-45.744880999999999</c:v>
                </c:pt>
                <c:pt idx="7">
                  <c:v>-46.375362000000003</c:v>
                </c:pt>
                <c:pt idx="8">
                  <c:v>-46.338836999999998</c:v>
                </c:pt>
                <c:pt idx="9">
                  <c:v>-45.374462000000001</c:v>
                </c:pt>
                <c:pt idx="10">
                  <c:v>-45.000487999999997</c:v>
                </c:pt>
                <c:pt idx="11">
                  <c:v>-44.648131999999997</c:v>
                </c:pt>
                <c:pt idx="12">
                  <c:v>-44.854979999999998</c:v>
                </c:pt>
                <c:pt idx="13">
                  <c:v>-45.394917</c:v>
                </c:pt>
                <c:pt idx="14">
                  <c:v>-46.617573</c:v>
                </c:pt>
                <c:pt idx="15">
                  <c:v>-47.845672999999998</c:v>
                </c:pt>
                <c:pt idx="16">
                  <c:v>-48.329155</c:v>
                </c:pt>
                <c:pt idx="17">
                  <c:v>-49.125155999999997</c:v>
                </c:pt>
                <c:pt idx="18">
                  <c:v>-49.413708</c:v>
                </c:pt>
                <c:pt idx="19">
                  <c:v>-50.089618999999999</c:v>
                </c:pt>
                <c:pt idx="20">
                  <c:v>-49.860976999999998</c:v>
                </c:pt>
                <c:pt idx="21">
                  <c:v>-49.822147000000001</c:v>
                </c:pt>
                <c:pt idx="22">
                  <c:v>-48.976353000000003</c:v>
                </c:pt>
                <c:pt idx="23">
                  <c:v>-48.636096999999999</c:v>
                </c:pt>
                <c:pt idx="24">
                  <c:v>-47.940319000000002</c:v>
                </c:pt>
                <c:pt idx="25">
                  <c:v>-47.752426</c:v>
                </c:pt>
                <c:pt idx="26">
                  <c:v>-47.065224000000001</c:v>
                </c:pt>
                <c:pt idx="27">
                  <c:v>-46.740101000000003</c:v>
                </c:pt>
                <c:pt idx="28">
                  <c:v>-46.276958</c:v>
                </c:pt>
                <c:pt idx="29">
                  <c:v>-46.085892000000001</c:v>
                </c:pt>
                <c:pt idx="30">
                  <c:v>-45.859454999999997</c:v>
                </c:pt>
                <c:pt idx="31">
                  <c:v>-45.186763999999997</c:v>
                </c:pt>
                <c:pt idx="32">
                  <c:v>-44.764271000000001</c:v>
                </c:pt>
                <c:pt idx="33">
                  <c:v>-43.953682000000001</c:v>
                </c:pt>
                <c:pt idx="34">
                  <c:v>-43.581412999999998</c:v>
                </c:pt>
                <c:pt idx="35">
                  <c:v>-42.744591</c:v>
                </c:pt>
                <c:pt idx="36">
                  <c:v>-41.950477999999997</c:v>
                </c:pt>
                <c:pt idx="37">
                  <c:v>-41.114947999999998</c:v>
                </c:pt>
                <c:pt idx="38">
                  <c:v>-40.348056999999997</c:v>
                </c:pt>
                <c:pt idx="39">
                  <c:v>-39.748291000000002</c:v>
                </c:pt>
                <c:pt idx="40">
                  <c:v>-39.200595999999997</c:v>
                </c:pt>
                <c:pt idx="41">
                  <c:v>-38.712905999999997</c:v>
                </c:pt>
                <c:pt idx="42">
                  <c:v>-38.298533999999997</c:v>
                </c:pt>
                <c:pt idx="43">
                  <c:v>-38.033661000000002</c:v>
                </c:pt>
                <c:pt idx="44">
                  <c:v>-37.684024999999998</c:v>
                </c:pt>
                <c:pt idx="45">
                  <c:v>-37.429543000000002</c:v>
                </c:pt>
                <c:pt idx="46">
                  <c:v>-37.011420999999999</c:v>
                </c:pt>
                <c:pt idx="47">
                  <c:v>-36.627651</c:v>
                </c:pt>
                <c:pt idx="48">
                  <c:v>-36.281390999999999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-46.354121999999997</c:v>
                </c:pt>
                <c:pt idx="1">
                  <c:v>-44.966239999999999</c:v>
                </c:pt>
                <c:pt idx="2">
                  <c:v>-43.229416000000001</c:v>
                </c:pt>
                <c:pt idx="3">
                  <c:v>-42.056697999999997</c:v>
                </c:pt>
                <c:pt idx="4">
                  <c:v>-41.236621999999997</c:v>
                </c:pt>
                <c:pt idx="5">
                  <c:v>-40.840060999999999</c:v>
                </c:pt>
                <c:pt idx="6">
                  <c:v>-40.727950999999997</c:v>
                </c:pt>
                <c:pt idx="7">
                  <c:v>-41.100693</c:v>
                </c:pt>
                <c:pt idx="8">
                  <c:v>-41.687344000000003</c:v>
                </c:pt>
                <c:pt idx="9">
                  <c:v>-42.507956999999998</c:v>
                </c:pt>
                <c:pt idx="10">
                  <c:v>-43.766933000000002</c:v>
                </c:pt>
                <c:pt idx="11">
                  <c:v>-44.899673</c:v>
                </c:pt>
                <c:pt idx="12">
                  <c:v>-46.097565000000003</c:v>
                </c:pt>
                <c:pt idx="13">
                  <c:v>-47.600414000000001</c:v>
                </c:pt>
                <c:pt idx="14">
                  <c:v>-49.984417000000001</c:v>
                </c:pt>
                <c:pt idx="15">
                  <c:v>-52.093052</c:v>
                </c:pt>
                <c:pt idx="16">
                  <c:v>-53.910705999999998</c:v>
                </c:pt>
                <c:pt idx="17">
                  <c:v>-55.872227000000002</c:v>
                </c:pt>
                <c:pt idx="18">
                  <c:v>-57.757027000000001</c:v>
                </c:pt>
                <c:pt idx="19">
                  <c:v>-58.773960000000002</c:v>
                </c:pt>
                <c:pt idx="20">
                  <c:v>-59.089072999999999</c:v>
                </c:pt>
                <c:pt idx="21">
                  <c:v>-58.99427</c:v>
                </c:pt>
                <c:pt idx="22">
                  <c:v>-58.303711</c:v>
                </c:pt>
                <c:pt idx="23">
                  <c:v>-57.404221</c:v>
                </c:pt>
                <c:pt idx="24">
                  <c:v>-56.066710999999998</c:v>
                </c:pt>
                <c:pt idx="25">
                  <c:v>-55.894435999999999</c:v>
                </c:pt>
                <c:pt idx="26">
                  <c:v>-54.683253999999998</c:v>
                </c:pt>
                <c:pt idx="27">
                  <c:v>-54.759647000000001</c:v>
                </c:pt>
                <c:pt idx="28">
                  <c:v>-53.643940000000001</c:v>
                </c:pt>
                <c:pt idx="29">
                  <c:v>-53.518456</c:v>
                </c:pt>
                <c:pt idx="30">
                  <c:v>-52.392178000000001</c:v>
                </c:pt>
                <c:pt idx="31">
                  <c:v>-50.938183000000002</c:v>
                </c:pt>
                <c:pt idx="32">
                  <c:v>-49.673358999999998</c:v>
                </c:pt>
                <c:pt idx="33">
                  <c:v>-48.484993000000003</c:v>
                </c:pt>
                <c:pt idx="34">
                  <c:v>-48.755802000000003</c:v>
                </c:pt>
                <c:pt idx="35">
                  <c:v>-48.378436999999998</c:v>
                </c:pt>
                <c:pt idx="36">
                  <c:v>-47.946026000000003</c:v>
                </c:pt>
                <c:pt idx="37">
                  <c:v>-46.917084000000003</c:v>
                </c:pt>
                <c:pt idx="38">
                  <c:v>-45.736412000000001</c:v>
                </c:pt>
                <c:pt idx="39">
                  <c:v>-45.051369000000001</c:v>
                </c:pt>
                <c:pt idx="40">
                  <c:v>-44.556624999999997</c:v>
                </c:pt>
                <c:pt idx="41">
                  <c:v>-44.458019</c:v>
                </c:pt>
                <c:pt idx="42">
                  <c:v>-44.219287999999999</c:v>
                </c:pt>
                <c:pt idx="43">
                  <c:v>-44.069434999999999</c:v>
                </c:pt>
                <c:pt idx="44">
                  <c:v>-43.851222999999997</c:v>
                </c:pt>
                <c:pt idx="45">
                  <c:v>-43.918242999999997</c:v>
                </c:pt>
                <c:pt idx="46">
                  <c:v>-44.041691</c:v>
                </c:pt>
                <c:pt idx="47">
                  <c:v>-44.398701000000003</c:v>
                </c:pt>
                <c:pt idx="48">
                  <c:v>-44.547550000000001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-53.307110000000002</c:v>
                </c:pt>
                <c:pt idx="1">
                  <c:v>-53.140495000000001</c:v>
                </c:pt>
                <c:pt idx="2">
                  <c:v>-53.191082000000002</c:v>
                </c:pt>
                <c:pt idx="3">
                  <c:v>-53.830776</c:v>
                </c:pt>
                <c:pt idx="4">
                  <c:v>-54.180092000000002</c:v>
                </c:pt>
                <c:pt idx="5">
                  <c:v>-54.545966999999997</c:v>
                </c:pt>
                <c:pt idx="6">
                  <c:v>-53.961509999999997</c:v>
                </c:pt>
                <c:pt idx="7">
                  <c:v>-53.887909000000001</c:v>
                </c:pt>
                <c:pt idx="8">
                  <c:v>-53.676288999999997</c:v>
                </c:pt>
                <c:pt idx="9">
                  <c:v>-53.876747000000002</c:v>
                </c:pt>
                <c:pt idx="10">
                  <c:v>-54.289444000000003</c:v>
                </c:pt>
                <c:pt idx="11">
                  <c:v>-55.074905000000001</c:v>
                </c:pt>
                <c:pt idx="12">
                  <c:v>-55.837497999999997</c:v>
                </c:pt>
                <c:pt idx="13">
                  <c:v>-57.358051000000003</c:v>
                </c:pt>
                <c:pt idx="14">
                  <c:v>-59.338650000000001</c:v>
                </c:pt>
                <c:pt idx="15">
                  <c:v>-62.344203999999998</c:v>
                </c:pt>
                <c:pt idx="16">
                  <c:v>-65.326057000000006</c:v>
                </c:pt>
                <c:pt idx="17">
                  <c:v>-65.82235</c:v>
                </c:pt>
                <c:pt idx="18">
                  <c:v>-66.620384000000001</c:v>
                </c:pt>
                <c:pt idx="19">
                  <c:v>-66.073402000000002</c:v>
                </c:pt>
                <c:pt idx="20">
                  <c:v>-67.468322999999998</c:v>
                </c:pt>
                <c:pt idx="21">
                  <c:v>-66.373894000000007</c:v>
                </c:pt>
                <c:pt idx="22">
                  <c:v>-64.845589000000004</c:v>
                </c:pt>
                <c:pt idx="23">
                  <c:v>-62.509391999999998</c:v>
                </c:pt>
                <c:pt idx="24">
                  <c:v>-60.795982000000002</c:v>
                </c:pt>
                <c:pt idx="25">
                  <c:v>-59.395930999999997</c:v>
                </c:pt>
                <c:pt idx="26">
                  <c:v>-59.038353000000001</c:v>
                </c:pt>
                <c:pt idx="27">
                  <c:v>-58.687283000000001</c:v>
                </c:pt>
                <c:pt idx="28">
                  <c:v>-57.732483000000002</c:v>
                </c:pt>
                <c:pt idx="29">
                  <c:v>-56.649825999999997</c:v>
                </c:pt>
                <c:pt idx="30">
                  <c:v>-56.427025</c:v>
                </c:pt>
                <c:pt idx="31">
                  <c:v>-58.032887000000002</c:v>
                </c:pt>
                <c:pt idx="32">
                  <c:v>-58.287227999999999</c:v>
                </c:pt>
                <c:pt idx="33">
                  <c:v>-58.129722999999998</c:v>
                </c:pt>
                <c:pt idx="34">
                  <c:v>-57.660980000000002</c:v>
                </c:pt>
                <c:pt idx="35">
                  <c:v>-57.028416</c:v>
                </c:pt>
                <c:pt idx="36">
                  <c:v>-57.326782000000001</c:v>
                </c:pt>
                <c:pt idx="37">
                  <c:v>-56.081104000000003</c:v>
                </c:pt>
                <c:pt idx="38">
                  <c:v>-56.390098999999999</c:v>
                </c:pt>
                <c:pt idx="39">
                  <c:v>-56.086685000000003</c:v>
                </c:pt>
                <c:pt idx="40">
                  <c:v>-57.146152000000001</c:v>
                </c:pt>
                <c:pt idx="41">
                  <c:v>-57.943218000000002</c:v>
                </c:pt>
                <c:pt idx="42">
                  <c:v>-58.775562000000001</c:v>
                </c:pt>
                <c:pt idx="43">
                  <c:v>-60.602916999999998</c:v>
                </c:pt>
                <c:pt idx="44">
                  <c:v>-63.490780000000001</c:v>
                </c:pt>
                <c:pt idx="45">
                  <c:v>-65.811347999999995</c:v>
                </c:pt>
                <c:pt idx="46">
                  <c:v>-68.626334999999997</c:v>
                </c:pt>
                <c:pt idx="47">
                  <c:v>-69.871718999999999</c:v>
                </c:pt>
                <c:pt idx="48">
                  <c:v>-71.565109000000007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-57.071980000000003</c:v>
                </c:pt>
                <c:pt idx="1">
                  <c:v>-56.181778000000001</c:v>
                </c:pt>
                <c:pt idx="2">
                  <c:v>-55.314349999999997</c:v>
                </c:pt>
                <c:pt idx="3">
                  <c:v>-56.238227999999999</c:v>
                </c:pt>
                <c:pt idx="4">
                  <c:v>-56.128413999999999</c:v>
                </c:pt>
                <c:pt idx="5">
                  <c:v>-56.542473000000001</c:v>
                </c:pt>
                <c:pt idx="6">
                  <c:v>-56.037441000000001</c:v>
                </c:pt>
                <c:pt idx="7">
                  <c:v>-56.874763000000002</c:v>
                </c:pt>
                <c:pt idx="8">
                  <c:v>-57.200820999999998</c:v>
                </c:pt>
                <c:pt idx="9">
                  <c:v>-58.109305999999997</c:v>
                </c:pt>
                <c:pt idx="10">
                  <c:v>-59.321072000000001</c:v>
                </c:pt>
                <c:pt idx="11">
                  <c:v>-61.292366000000001</c:v>
                </c:pt>
                <c:pt idx="12">
                  <c:v>-62.136825999999999</c:v>
                </c:pt>
                <c:pt idx="13">
                  <c:v>-61.572659000000002</c:v>
                </c:pt>
                <c:pt idx="14">
                  <c:v>-59.892856999999999</c:v>
                </c:pt>
                <c:pt idx="15">
                  <c:v>-58.417976000000003</c:v>
                </c:pt>
                <c:pt idx="16">
                  <c:v>-57.256473999999997</c:v>
                </c:pt>
                <c:pt idx="17">
                  <c:v>-55.657435999999997</c:v>
                </c:pt>
                <c:pt idx="18">
                  <c:v>-54.613109999999999</c:v>
                </c:pt>
                <c:pt idx="19">
                  <c:v>-53.900230000000001</c:v>
                </c:pt>
                <c:pt idx="20">
                  <c:v>-54.090922999999997</c:v>
                </c:pt>
                <c:pt idx="21">
                  <c:v>-54.115948000000003</c:v>
                </c:pt>
                <c:pt idx="22">
                  <c:v>-54.000221000000003</c:v>
                </c:pt>
                <c:pt idx="23">
                  <c:v>-53.826141</c:v>
                </c:pt>
                <c:pt idx="24">
                  <c:v>-53.785549000000003</c:v>
                </c:pt>
                <c:pt idx="25">
                  <c:v>-54.005676000000001</c:v>
                </c:pt>
                <c:pt idx="26">
                  <c:v>-54.207538999999997</c:v>
                </c:pt>
                <c:pt idx="27">
                  <c:v>-54.496772999999997</c:v>
                </c:pt>
                <c:pt idx="28">
                  <c:v>-55.382092</c:v>
                </c:pt>
                <c:pt idx="29">
                  <c:v>-56.545082000000001</c:v>
                </c:pt>
                <c:pt idx="30">
                  <c:v>-58.352421</c:v>
                </c:pt>
                <c:pt idx="31">
                  <c:v>-59.355075999999997</c:v>
                </c:pt>
                <c:pt idx="32">
                  <c:v>-61.997166</c:v>
                </c:pt>
                <c:pt idx="33">
                  <c:v>-63.289921</c:v>
                </c:pt>
                <c:pt idx="34">
                  <c:v>-65.130959000000004</c:v>
                </c:pt>
                <c:pt idx="35">
                  <c:v>-64.733063000000001</c:v>
                </c:pt>
                <c:pt idx="36">
                  <c:v>-65.278564000000003</c:v>
                </c:pt>
                <c:pt idx="37">
                  <c:v>-63.792594999999999</c:v>
                </c:pt>
                <c:pt idx="38">
                  <c:v>-62.902813000000002</c:v>
                </c:pt>
                <c:pt idx="39">
                  <c:v>-60.894371</c:v>
                </c:pt>
                <c:pt idx="40">
                  <c:v>-60.354942000000001</c:v>
                </c:pt>
                <c:pt idx="41">
                  <c:v>-59.632106999999998</c:v>
                </c:pt>
                <c:pt idx="42">
                  <c:v>-59.299610000000001</c:v>
                </c:pt>
                <c:pt idx="43">
                  <c:v>-59.253349</c:v>
                </c:pt>
                <c:pt idx="44">
                  <c:v>-58.926578999999997</c:v>
                </c:pt>
                <c:pt idx="45">
                  <c:v>-58.861545999999997</c:v>
                </c:pt>
                <c:pt idx="46">
                  <c:v>-58.278151999999999</c:v>
                </c:pt>
                <c:pt idx="47">
                  <c:v>-57.577820000000003</c:v>
                </c:pt>
                <c:pt idx="48">
                  <c:v>-57.064422999999998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</c:scatterChart>
      <c:valAx>
        <c:axId val="11690022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1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7800621867"/>
          <c:y val="0.66173931242827333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-45.774334000000003</c:v>
                </c:pt>
                <c:pt idx="1">
                  <c:v>-46.033980999999997</c:v>
                </c:pt>
                <c:pt idx="2">
                  <c:v>-46.259022000000002</c:v>
                </c:pt>
                <c:pt idx="3">
                  <c:v>-46.572437000000001</c:v>
                </c:pt>
                <c:pt idx="4">
                  <c:v>-46.871937000000003</c:v>
                </c:pt>
                <c:pt idx="5">
                  <c:v>-47.331412999999998</c:v>
                </c:pt>
                <c:pt idx="6">
                  <c:v>-47.539177000000002</c:v>
                </c:pt>
                <c:pt idx="7">
                  <c:v>-47.900871000000002</c:v>
                </c:pt>
                <c:pt idx="8">
                  <c:v>-48.581893999999998</c:v>
                </c:pt>
                <c:pt idx="9">
                  <c:v>-49.339526999999997</c:v>
                </c:pt>
                <c:pt idx="10">
                  <c:v>-50.220978000000002</c:v>
                </c:pt>
                <c:pt idx="11">
                  <c:v>-50.473399999999998</c:v>
                </c:pt>
                <c:pt idx="12">
                  <c:v>-50.363903000000001</c:v>
                </c:pt>
                <c:pt idx="13">
                  <c:v>-49.847973000000003</c:v>
                </c:pt>
                <c:pt idx="14">
                  <c:v>-49.597183000000001</c:v>
                </c:pt>
                <c:pt idx="15">
                  <c:v>-49.216437999999997</c:v>
                </c:pt>
                <c:pt idx="16">
                  <c:v>-49.243327999999998</c:v>
                </c:pt>
                <c:pt idx="17">
                  <c:v>-48.542458000000003</c:v>
                </c:pt>
                <c:pt idx="18">
                  <c:v>-48.177689000000001</c:v>
                </c:pt>
                <c:pt idx="19">
                  <c:v>-47.499546000000002</c:v>
                </c:pt>
                <c:pt idx="20">
                  <c:v>-47.612495000000003</c:v>
                </c:pt>
                <c:pt idx="21">
                  <c:v>-47.567698999999998</c:v>
                </c:pt>
                <c:pt idx="22">
                  <c:v>-47.625683000000002</c:v>
                </c:pt>
                <c:pt idx="23">
                  <c:v>-47.054721999999998</c:v>
                </c:pt>
                <c:pt idx="24">
                  <c:v>-46.554737000000003</c:v>
                </c:pt>
                <c:pt idx="25">
                  <c:v>-45.844334000000003</c:v>
                </c:pt>
                <c:pt idx="26">
                  <c:v>-45.724972000000001</c:v>
                </c:pt>
                <c:pt idx="27">
                  <c:v>-46.129691999999999</c:v>
                </c:pt>
                <c:pt idx="28">
                  <c:v>-46.945594999999997</c:v>
                </c:pt>
                <c:pt idx="29">
                  <c:v>-46.993881000000002</c:v>
                </c:pt>
                <c:pt idx="30">
                  <c:v>-46.821086999999999</c:v>
                </c:pt>
                <c:pt idx="31">
                  <c:v>-51.357117000000002</c:v>
                </c:pt>
                <c:pt idx="32">
                  <c:v>-57.311134000000003</c:v>
                </c:pt>
                <c:pt idx="33">
                  <c:v>-63.088538999999997</c:v>
                </c:pt>
                <c:pt idx="34">
                  <c:v>-65.537864999999996</c:v>
                </c:pt>
                <c:pt idx="35">
                  <c:v>-68.729225</c:v>
                </c:pt>
                <c:pt idx="36">
                  <c:v>-69.013289999999998</c:v>
                </c:pt>
                <c:pt idx="37">
                  <c:v>-66.354896999999994</c:v>
                </c:pt>
                <c:pt idx="38">
                  <c:v>-61.067416999999999</c:v>
                </c:pt>
                <c:pt idx="39">
                  <c:v>-58.498547000000002</c:v>
                </c:pt>
                <c:pt idx="40">
                  <c:v>-57.426720000000003</c:v>
                </c:pt>
                <c:pt idx="41">
                  <c:v>-56.461593999999998</c:v>
                </c:pt>
                <c:pt idx="42">
                  <c:v>-55.129452000000001</c:v>
                </c:pt>
                <c:pt idx="43">
                  <c:v>-53.080765</c:v>
                </c:pt>
                <c:pt idx="44">
                  <c:v>-52.130057999999998</c:v>
                </c:pt>
                <c:pt idx="45">
                  <c:v>-51.126460999999999</c:v>
                </c:pt>
                <c:pt idx="46">
                  <c:v>-50.332805999999998</c:v>
                </c:pt>
                <c:pt idx="47">
                  <c:v>-49.416728999999997</c:v>
                </c:pt>
                <c:pt idx="48">
                  <c:v>-48.996552000000001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-44.811847999999998</c:v>
                </c:pt>
                <c:pt idx="1">
                  <c:v>-42.335147999999997</c:v>
                </c:pt>
                <c:pt idx="2">
                  <c:v>-39.223407999999999</c:v>
                </c:pt>
                <c:pt idx="3">
                  <c:v>-37.14584</c:v>
                </c:pt>
                <c:pt idx="4">
                  <c:v>-35.957408999999998</c:v>
                </c:pt>
                <c:pt idx="5">
                  <c:v>-35.334620999999999</c:v>
                </c:pt>
                <c:pt idx="6">
                  <c:v>-35.064734999999999</c:v>
                </c:pt>
                <c:pt idx="7">
                  <c:v>-35.084248000000002</c:v>
                </c:pt>
                <c:pt idx="8">
                  <c:v>-35.166964999999998</c:v>
                </c:pt>
                <c:pt idx="9">
                  <c:v>-35.317141999999997</c:v>
                </c:pt>
                <c:pt idx="10">
                  <c:v>-35.384815000000003</c:v>
                </c:pt>
                <c:pt idx="11">
                  <c:v>-35.579250000000002</c:v>
                </c:pt>
                <c:pt idx="12">
                  <c:v>-35.650032000000003</c:v>
                </c:pt>
                <c:pt idx="13">
                  <c:v>-35.840407999999996</c:v>
                </c:pt>
                <c:pt idx="14">
                  <c:v>-36.091965000000002</c:v>
                </c:pt>
                <c:pt idx="15">
                  <c:v>-36.319446999999997</c:v>
                </c:pt>
                <c:pt idx="16">
                  <c:v>-36.551907</c:v>
                </c:pt>
                <c:pt idx="17">
                  <c:v>-36.680286000000002</c:v>
                </c:pt>
                <c:pt idx="18">
                  <c:v>-36.877842000000001</c:v>
                </c:pt>
                <c:pt idx="19">
                  <c:v>-37.011181000000001</c:v>
                </c:pt>
                <c:pt idx="20">
                  <c:v>-37.330444</c:v>
                </c:pt>
                <c:pt idx="21">
                  <c:v>-37.820811999999997</c:v>
                </c:pt>
                <c:pt idx="22">
                  <c:v>-38.385838</c:v>
                </c:pt>
                <c:pt idx="23">
                  <c:v>-38.596634000000002</c:v>
                </c:pt>
                <c:pt idx="24">
                  <c:v>-39.038933</c:v>
                </c:pt>
                <c:pt idx="25">
                  <c:v>-39.297398000000001</c:v>
                </c:pt>
                <c:pt idx="26">
                  <c:v>-39.902217999999998</c:v>
                </c:pt>
                <c:pt idx="27">
                  <c:v>-40.835448999999997</c:v>
                </c:pt>
                <c:pt idx="28">
                  <c:v>-42.009726999999998</c:v>
                </c:pt>
                <c:pt idx="29">
                  <c:v>-42.726982</c:v>
                </c:pt>
                <c:pt idx="30">
                  <c:v>-43.199413</c:v>
                </c:pt>
                <c:pt idx="31">
                  <c:v>-46.746651</c:v>
                </c:pt>
                <c:pt idx="32">
                  <c:v>-50.583678999999997</c:v>
                </c:pt>
                <c:pt idx="33">
                  <c:v>-55.695022999999999</c:v>
                </c:pt>
                <c:pt idx="34">
                  <c:v>-57.246043999999998</c:v>
                </c:pt>
                <c:pt idx="35">
                  <c:v>-61.709651999999998</c:v>
                </c:pt>
                <c:pt idx="36">
                  <c:v>-65.445221000000004</c:v>
                </c:pt>
                <c:pt idx="37">
                  <c:v>-66.638771000000006</c:v>
                </c:pt>
                <c:pt idx="38">
                  <c:v>-66.370193</c:v>
                </c:pt>
                <c:pt idx="39">
                  <c:v>-61.923034999999999</c:v>
                </c:pt>
                <c:pt idx="40">
                  <c:v>-64.265472000000003</c:v>
                </c:pt>
                <c:pt idx="41">
                  <c:v>-67.824707000000004</c:v>
                </c:pt>
                <c:pt idx="42">
                  <c:v>-68.547668000000002</c:v>
                </c:pt>
                <c:pt idx="43">
                  <c:v>-65.259506000000002</c:v>
                </c:pt>
                <c:pt idx="44">
                  <c:v>-60.101570000000002</c:v>
                </c:pt>
                <c:pt idx="45">
                  <c:v>-60.600741999999997</c:v>
                </c:pt>
                <c:pt idx="46">
                  <c:v>-62.927813999999998</c:v>
                </c:pt>
                <c:pt idx="47">
                  <c:v>-63.546821999999999</c:v>
                </c:pt>
                <c:pt idx="48">
                  <c:v>-64.501953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-62.940800000000003</c:v>
                </c:pt>
                <c:pt idx="1">
                  <c:v>-61.079552</c:v>
                </c:pt>
                <c:pt idx="2">
                  <c:v>-58.450733</c:v>
                </c:pt>
                <c:pt idx="3">
                  <c:v>-57.611919</c:v>
                </c:pt>
                <c:pt idx="4">
                  <c:v>-56.345092999999999</c:v>
                </c:pt>
                <c:pt idx="5">
                  <c:v>-56.573967000000003</c:v>
                </c:pt>
                <c:pt idx="6">
                  <c:v>-55.649563000000001</c:v>
                </c:pt>
                <c:pt idx="7">
                  <c:v>-55.928074000000002</c:v>
                </c:pt>
                <c:pt idx="8">
                  <c:v>-55.816242000000003</c:v>
                </c:pt>
                <c:pt idx="9">
                  <c:v>-56.279530000000001</c:v>
                </c:pt>
                <c:pt idx="10">
                  <c:v>-56.744731999999999</c:v>
                </c:pt>
                <c:pt idx="11">
                  <c:v>-57.203735000000002</c:v>
                </c:pt>
                <c:pt idx="12">
                  <c:v>-57.855258999999997</c:v>
                </c:pt>
                <c:pt idx="13">
                  <c:v>-58.375694000000003</c:v>
                </c:pt>
                <c:pt idx="14">
                  <c:v>-58.264011000000004</c:v>
                </c:pt>
                <c:pt idx="15">
                  <c:v>-57.775725999999999</c:v>
                </c:pt>
                <c:pt idx="16">
                  <c:v>-57.359107999999999</c:v>
                </c:pt>
                <c:pt idx="17">
                  <c:v>-56.580170000000003</c:v>
                </c:pt>
                <c:pt idx="18">
                  <c:v>-56.124499999999998</c:v>
                </c:pt>
                <c:pt idx="19">
                  <c:v>-55.780791999999998</c:v>
                </c:pt>
                <c:pt idx="20">
                  <c:v>-55.892234999999999</c:v>
                </c:pt>
                <c:pt idx="21">
                  <c:v>-55.702953000000001</c:v>
                </c:pt>
                <c:pt idx="22">
                  <c:v>-55.522976</c:v>
                </c:pt>
                <c:pt idx="23">
                  <c:v>-55.442329000000001</c:v>
                </c:pt>
                <c:pt idx="24">
                  <c:v>-55.165751999999998</c:v>
                </c:pt>
                <c:pt idx="25">
                  <c:v>-55.018737999999999</c:v>
                </c:pt>
                <c:pt idx="26">
                  <c:v>-54.634602000000001</c:v>
                </c:pt>
                <c:pt idx="27">
                  <c:v>-54.612194000000002</c:v>
                </c:pt>
                <c:pt idx="28">
                  <c:v>-54.715229000000001</c:v>
                </c:pt>
                <c:pt idx="29">
                  <c:v>-55.39143</c:v>
                </c:pt>
                <c:pt idx="30">
                  <c:v>-55.761249999999997</c:v>
                </c:pt>
                <c:pt idx="31">
                  <c:v>-55.665371</c:v>
                </c:pt>
                <c:pt idx="32">
                  <c:v>-55.606285</c:v>
                </c:pt>
                <c:pt idx="33">
                  <c:v>-56.158732999999998</c:v>
                </c:pt>
                <c:pt idx="34">
                  <c:v>-56.726357</c:v>
                </c:pt>
                <c:pt idx="35">
                  <c:v>-57.515739000000004</c:v>
                </c:pt>
                <c:pt idx="36">
                  <c:v>-57.936706999999998</c:v>
                </c:pt>
                <c:pt idx="37">
                  <c:v>-59.342449000000002</c:v>
                </c:pt>
                <c:pt idx="38">
                  <c:v>-60.054146000000003</c:v>
                </c:pt>
                <c:pt idx="39">
                  <c:v>-60.93927</c:v>
                </c:pt>
                <c:pt idx="40">
                  <c:v>-60.889232999999997</c:v>
                </c:pt>
                <c:pt idx="41">
                  <c:v>-61.040408999999997</c:v>
                </c:pt>
                <c:pt idx="42">
                  <c:v>-61.193877999999998</c:v>
                </c:pt>
                <c:pt idx="43">
                  <c:v>-60.930579999999999</c:v>
                </c:pt>
                <c:pt idx="44">
                  <c:v>-60.456176999999997</c:v>
                </c:pt>
                <c:pt idx="45">
                  <c:v>-60.026192000000002</c:v>
                </c:pt>
                <c:pt idx="46">
                  <c:v>-59.630276000000002</c:v>
                </c:pt>
                <c:pt idx="47">
                  <c:v>-59.662970999999999</c:v>
                </c:pt>
                <c:pt idx="48">
                  <c:v>-59.451526999999999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-55.280887999999997</c:v>
                </c:pt>
                <c:pt idx="1">
                  <c:v>-55.953045000000003</c:v>
                </c:pt>
                <c:pt idx="2">
                  <c:v>-55.311275000000002</c:v>
                </c:pt>
                <c:pt idx="3">
                  <c:v>-52.156162000000002</c:v>
                </c:pt>
                <c:pt idx="4">
                  <c:v>-49.318260000000002</c:v>
                </c:pt>
                <c:pt idx="5">
                  <c:v>-47.985832000000002</c:v>
                </c:pt>
                <c:pt idx="6">
                  <c:v>-46.171115999999998</c:v>
                </c:pt>
                <c:pt idx="7">
                  <c:v>-45.929397999999999</c:v>
                </c:pt>
                <c:pt idx="8">
                  <c:v>-45.313034000000002</c:v>
                </c:pt>
                <c:pt idx="9">
                  <c:v>-45.154819000000003</c:v>
                </c:pt>
                <c:pt idx="10">
                  <c:v>-44.959617999999999</c:v>
                </c:pt>
                <c:pt idx="11">
                  <c:v>-45.021366</c:v>
                </c:pt>
                <c:pt idx="12">
                  <c:v>-44.976928999999998</c:v>
                </c:pt>
                <c:pt idx="13">
                  <c:v>-44.852359999999997</c:v>
                </c:pt>
                <c:pt idx="14">
                  <c:v>-44.962375999999999</c:v>
                </c:pt>
                <c:pt idx="15">
                  <c:v>-44.734039000000003</c:v>
                </c:pt>
                <c:pt idx="16">
                  <c:v>-44.518017</c:v>
                </c:pt>
                <c:pt idx="17">
                  <c:v>-43.639183000000003</c:v>
                </c:pt>
                <c:pt idx="18">
                  <c:v>-43.226387000000003</c:v>
                </c:pt>
                <c:pt idx="19">
                  <c:v>-43.087764999999997</c:v>
                </c:pt>
                <c:pt idx="20">
                  <c:v>-43.147208999999997</c:v>
                </c:pt>
                <c:pt idx="21">
                  <c:v>-43.326358999999997</c:v>
                </c:pt>
                <c:pt idx="22">
                  <c:v>-43.215922999999997</c:v>
                </c:pt>
                <c:pt idx="23">
                  <c:v>-43.279330999999999</c:v>
                </c:pt>
                <c:pt idx="24">
                  <c:v>-43.224277000000001</c:v>
                </c:pt>
                <c:pt idx="25">
                  <c:v>-43.203052999999997</c:v>
                </c:pt>
                <c:pt idx="26">
                  <c:v>-43.174534000000001</c:v>
                </c:pt>
                <c:pt idx="27">
                  <c:v>-43.243408000000002</c:v>
                </c:pt>
                <c:pt idx="28">
                  <c:v>-43.511203999999999</c:v>
                </c:pt>
                <c:pt idx="29">
                  <c:v>-43.941921000000001</c:v>
                </c:pt>
                <c:pt idx="30">
                  <c:v>-44.468955999999999</c:v>
                </c:pt>
                <c:pt idx="31">
                  <c:v>-44.687686999999997</c:v>
                </c:pt>
                <c:pt idx="32">
                  <c:v>-45.004500999999998</c:v>
                </c:pt>
                <c:pt idx="33">
                  <c:v>-45.412776999999998</c:v>
                </c:pt>
                <c:pt idx="34">
                  <c:v>-45.732761000000004</c:v>
                </c:pt>
                <c:pt idx="35">
                  <c:v>-46.181216999999997</c:v>
                </c:pt>
                <c:pt idx="36">
                  <c:v>-46.300907000000002</c:v>
                </c:pt>
                <c:pt idx="37">
                  <c:v>-47.004646000000001</c:v>
                </c:pt>
                <c:pt idx="38">
                  <c:v>-47.228938999999997</c:v>
                </c:pt>
                <c:pt idx="39">
                  <c:v>-47.481479999999998</c:v>
                </c:pt>
                <c:pt idx="40">
                  <c:v>-47.685206999999998</c:v>
                </c:pt>
                <c:pt idx="41">
                  <c:v>-47.825843999999996</c:v>
                </c:pt>
                <c:pt idx="42">
                  <c:v>-48.416981</c:v>
                </c:pt>
                <c:pt idx="43">
                  <c:v>-48.507480999999999</c:v>
                </c:pt>
                <c:pt idx="44">
                  <c:v>-48.544936999999997</c:v>
                </c:pt>
                <c:pt idx="45">
                  <c:v>-48.218491</c:v>
                </c:pt>
                <c:pt idx="46">
                  <c:v>-48.019095999999998</c:v>
                </c:pt>
                <c:pt idx="47">
                  <c:v>-48.134331000000003</c:v>
                </c:pt>
                <c:pt idx="48">
                  <c:v>-48.225399000000003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</c:scatterChart>
      <c:valAx>
        <c:axId val="1181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1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724581799991606"/>
          <c:y val="0.65708429503426935"/>
          <c:w val="0.697742052275875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-48.918858</c:v>
                </c:pt>
                <c:pt idx="1">
                  <c:v>-45.619903999999998</c:v>
                </c:pt>
                <c:pt idx="2">
                  <c:v>-42.380955</c:v>
                </c:pt>
                <c:pt idx="3">
                  <c:v>-41.902622000000001</c:v>
                </c:pt>
                <c:pt idx="4">
                  <c:v>-42.239657999999999</c:v>
                </c:pt>
                <c:pt idx="5">
                  <c:v>-42.729801000000002</c:v>
                </c:pt>
                <c:pt idx="6">
                  <c:v>-43.281677000000002</c:v>
                </c:pt>
                <c:pt idx="7">
                  <c:v>-43.744788999999997</c:v>
                </c:pt>
                <c:pt idx="8">
                  <c:v>-44.280524999999997</c:v>
                </c:pt>
                <c:pt idx="9">
                  <c:v>-44.908980999999997</c:v>
                </c:pt>
                <c:pt idx="10">
                  <c:v>-45.711941000000003</c:v>
                </c:pt>
                <c:pt idx="11">
                  <c:v>-46.544445000000003</c:v>
                </c:pt>
                <c:pt idx="12">
                  <c:v>-47.345630999999997</c:v>
                </c:pt>
                <c:pt idx="13">
                  <c:v>-48.398544000000001</c:v>
                </c:pt>
                <c:pt idx="14">
                  <c:v>-49.667301000000002</c:v>
                </c:pt>
                <c:pt idx="15">
                  <c:v>-51.568263999999999</c:v>
                </c:pt>
                <c:pt idx="16">
                  <c:v>-53.494923</c:v>
                </c:pt>
                <c:pt idx="17">
                  <c:v>-53.928187999999999</c:v>
                </c:pt>
                <c:pt idx="18">
                  <c:v>-53.017574000000003</c:v>
                </c:pt>
                <c:pt idx="19">
                  <c:v>-50.257347000000003</c:v>
                </c:pt>
                <c:pt idx="20">
                  <c:v>-48.126430999999997</c:v>
                </c:pt>
                <c:pt idx="21">
                  <c:v>-46.204349999999998</c:v>
                </c:pt>
                <c:pt idx="22">
                  <c:v>-45.374046</c:v>
                </c:pt>
                <c:pt idx="23">
                  <c:v>-44.657730000000001</c:v>
                </c:pt>
                <c:pt idx="24">
                  <c:v>-44.042206</c:v>
                </c:pt>
                <c:pt idx="25">
                  <c:v>-43.443576999999998</c:v>
                </c:pt>
                <c:pt idx="26">
                  <c:v>-42.955227000000001</c:v>
                </c:pt>
                <c:pt idx="27">
                  <c:v>-42.663704000000003</c:v>
                </c:pt>
                <c:pt idx="28">
                  <c:v>-42.359684000000001</c:v>
                </c:pt>
                <c:pt idx="29">
                  <c:v>-42.078411000000003</c:v>
                </c:pt>
                <c:pt idx="30">
                  <c:v>-41.738174000000001</c:v>
                </c:pt>
                <c:pt idx="31">
                  <c:v>-41.488700999999999</c:v>
                </c:pt>
                <c:pt idx="32">
                  <c:v>-41.465916</c:v>
                </c:pt>
                <c:pt idx="33">
                  <c:v>-41.342799999999997</c:v>
                </c:pt>
                <c:pt idx="34">
                  <c:v>-41.296238000000002</c:v>
                </c:pt>
                <c:pt idx="35">
                  <c:v>-41.042675000000003</c:v>
                </c:pt>
                <c:pt idx="36">
                  <c:v>-41.013373999999999</c:v>
                </c:pt>
                <c:pt idx="37">
                  <c:v>-41.196255000000001</c:v>
                </c:pt>
                <c:pt idx="38">
                  <c:v>-41.5807</c:v>
                </c:pt>
                <c:pt idx="39">
                  <c:v>-42.180594999999997</c:v>
                </c:pt>
                <c:pt idx="40">
                  <c:v>-43.051872000000003</c:v>
                </c:pt>
                <c:pt idx="41">
                  <c:v>-44.165622999999997</c:v>
                </c:pt>
                <c:pt idx="42">
                  <c:v>-44.905158999999998</c:v>
                </c:pt>
                <c:pt idx="43">
                  <c:v>-45.196671000000002</c:v>
                </c:pt>
                <c:pt idx="44">
                  <c:v>-44.885100999999999</c:v>
                </c:pt>
                <c:pt idx="45">
                  <c:v>-44.709727999999998</c:v>
                </c:pt>
                <c:pt idx="46">
                  <c:v>-44.96143</c:v>
                </c:pt>
                <c:pt idx="47">
                  <c:v>-45.561343999999998</c:v>
                </c:pt>
                <c:pt idx="48">
                  <c:v>-46.074157999999997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-30.688942000000001</c:v>
                </c:pt>
                <c:pt idx="1">
                  <c:v>-30.058304</c:v>
                </c:pt>
                <c:pt idx="2">
                  <c:v>-29.394966</c:v>
                </c:pt>
                <c:pt idx="3">
                  <c:v>-29.205749999999998</c:v>
                </c:pt>
                <c:pt idx="4">
                  <c:v>-29.299451999999999</c:v>
                </c:pt>
                <c:pt idx="5">
                  <c:v>-29.603881999999999</c:v>
                </c:pt>
                <c:pt idx="6">
                  <c:v>-30.060283999999999</c:v>
                </c:pt>
                <c:pt idx="7">
                  <c:v>-30.61178</c:v>
                </c:pt>
                <c:pt idx="8">
                  <c:v>-31.161138999999999</c:v>
                </c:pt>
                <c:pt idx="9">
                  <c:v>-31.690359000000001</c:v>
                </c:pt>
                <c:pt idx="10">
                  <c:v>-32.151176</c:v>
                </c:pt>
                <c:pt idx="11">
                  <c:v>-32.581569999999999</c:v>
                </c:pt>
                <c:pt idx="12">
                  <c:v>-33.005446999999997</c:v>
                </c:pt>
                <c:pt idx="13">
                  <c:v>-33.415367000000003</c:v>
                </c:pt>
                <c:pt idx="14">
                  <c:v>-33.842457000000003</c:v>
                </c:pt>
                <c:pt idx="15">
                  <c:v>-34.274833999999998</c:v>
                </c:pt>
                <c:pt idx="16">
                  <c:v>-34.768864000000001</c:v>
                </c:pt>
                <c:pt idx="17">
                  <c:v>-35.189506999999999</c:v>
                </c:pt>
                <c:pt idx="18">
                  <c:v>-35.578285000000001</c:v>
                </c:pt>
                <c:pt idx="19">
                  <c:v>-35.902622000000001</c:v>
                </c:pt>
                <c:pt idx="20">
                  <c:v>-36.209617999999999</c:v>
                </c:pt>
                <c:pt idx="21">
                  <c:v>-36.428111999999999</c:v>
                </c:pt>
                <c:pt idx="22">
                  <c:v>-36.668716000000003</c:v>
                </c:pt>
                <c:pt idx="23">
                  <c:v>-36.950454999999998</c:v>
                </c:pt>
                <c:pt idx="24">
                  <c:v>-37.281429000000003</c:v>
                </c:pt>
                <c:pt idx="25">
                  <c:v>-37.661822999999998</c:v>
                </c:pt>
                <c:pt idx="26">
                  <c:v>-38.074531999999998</c:v>
                </c:pt>
                <c:pt idx="27">
                  <c:v>-38.719375999999997</c:v>
                </c:pt>
                <c:pt idx="28">
                  <c:v>-39.377102000000001</c:v>
                </c:pt>
                <c:pt idx="29">
                  <c:v>-40.237141000000001</c:v>
                </c:pt>
                <c:pt idx="30">
                  <c:v>-41.231186000000001</c:v>
                </c:pt>
                <c:pt idx="31">
                  <c:v>-42.465752000000002</c:v>
                </c:pt>
                <c:pt idx="32">
                  <c:v>-44.015228</c:v>
                </c:pt>
                <c:pt idx="33">
                  <c:v>-45.554371000000003</c:v>
                </c:pt>
                <c:pt idx="34">
                  <c:v>-46.891829999999999</c:v>
                </c:pt>
                <c:pt idx="35">
                  <c:v>-47.602736999999998</c:v>
                </c:pt>
                <c:pt idx="36">
                  <c:v>-47.986626000000001</c:v>
                </c:pt>
                <c:pt idx="37">
                  <c:v>-48.177315</c:v>
                </c:pt>
                <c:pt idx="38">
                  <c:v>-48.249676000000001</c:v>
                </c:pt>
                <c:pt idx="39">
                  <c:v>-48.143791</c:v>
                </c:pt>
                <c:pt idx="40">
                  <c:v>-48.011566000000002</c:v>
                </c:pt>
                <c:pt idx="41">
                  <c:v>-47.780566999999998</c:v>
                </c:pt>
                <c:pt idx="42">
                  <c:v>-46.971572999999999</c:v>
                </c:pt>
                <c:pt idx="43">
                  <c:v>-45.795597000000001</c:v>
                </c:pt>
                <c:pt idx="44">
                  <c:v>-44.701346999999998</c:v>
                </c:pt>
                <c:pt idx="45">
                  <c:v>-44.656886999999998</c:v>
                </c:pt>
                <c:pt idx="46">
                  <c:v>-46.377048000000002</c:v>
                </c:pt>
                <c:pt idx="47">
                  <c:v>-50.824654000000002</c:v>
                </c:pt>
                <c:pt idx="48">
                  <c:v>-54.852139000000001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-62.552073999999998</c:v>
                </c:pt>
                <c:pt idx="1">
                  <c:v>-60.519348000000001</c:v>
                </c:pt>
                <c:pt idx="2">
                  <c:v>-57.977898000000003</c:v>
                </c:pt>
                <c:pt idx="3">
                  <c:v>-56.477097000000001</c:v>
                </c:pt>
                <c:pt idx="4">
                  <c:v>-54.737724</c:v>
                </c:pt>
                <c:pt idx="5">
                  <c:v>-53.130775</c:v>
                </c:pt>
                <c:pt idx="6">
                  <c:v>-52.208503999999998</c:v>
                </c:pt>
                <c:pt idx="7">
                  <c:v>-51.928435999999998</c:v>
                </c:pt>
                <c:pt idx="8">
                  <c:v>-52.146701999999998</c:v>
                </c:pt>
                <c:pt idx="9">
                  <c:v>-52.537567000000003</c:v>
                </c:pt>
                <c:pt idx="10">
                  <c:v>-52.996547999999997</c:v>
                </c:pt>
                <c:pt idx="11">
                  <c:v>-53.532639000000003</c:v>
                </c:pt>
                <c:pt idx="12">
                  <c:v>-53.706459000000002</c:v>
                </c:pt>
                <c:pt idx="13">
                  <c:v>-53.815395000000002</c:v>
                </c:pt>
                <c:pt idx="14">
                  <c:v>-53.673985000000002</c:v>
                </c:pt>
                <c:pt idx="15">
                  <c:v>-53.823977999999997</c:v>
                </c:pt>
                <c:pt idx="16">
                  <c:v>-53.981842</c:v>
                </c:pt>
                <c:pt idx="17">
                  <c:v>-54.413547999999999</c:v>
                </c:pt>
                <c:pt idx="18">
                  <c:v>-54.665408999999997</c:v>
                </c:pt>
                <c:pt idx="19">
                  <c:v>-55.639507000000002</c:v>
                </c:pt>
                <c:pt idx="20">
                  <c:v>-56.524689000000002</c:v>
                </c:pt>
                <c:pt idx="21">
                  <c:v>-57.626049000000002</c:v>
                </c:pt>
                <c:pt idx="22">
                  <c:v>-58.573315000000001</c:v>
                </c:pt>
                <c:pt idx="23">
                  <c:v>-59.890331000000003</c:v>
                </c:pt>
                <c:pt idx="24">
                  <c:v>-61.202849999999998</c:v>
                </c:pt>
                <c:pt idx="25">
                  <c:v>-62.430107</c:v>
                </c:pt>
                <c:pt idx="26">
                  <c:v>-63.254635</c:v>
                </c:pt>
                <c:pt idx="27">
                  <c:v>-65.452575999999993</c:v>
                </c:pt>
                <c:pt idx="28">
                  <c:v>-66.304419999999993</c:v>
                </c:pt>
                <c:pt idx="29">
                  <c:v>-67.724761999999998</c:v>
                </c:pt>
                <c:pt idx="30">
                  <c:v>-67.027168000000003</c:v>
                </c:pt>
                <c:pt idx="31">
                  <c:v>-67.102164999999999</c:v>
                </c:pt>
                <c:pt idx="32">
                  <c:v>-66.178016999999997</c:v>
                </c:pt>
                <c:pt idx="33">
                  <c:v>-64.794739000000007</c:v>
                </c:pt>
                <c:pt idx="34">
                  <c:v>-63.469315000000002</c:v>
                </c:pt>
                <c:pt idx="35">
                  <c:v>-62.012206999999997</c:v>
                </c:pt>
                <c:pt idx="36">
                  <c:v>-61.600735</c:v>
                </c:pt>
                <c:pt idx="37">
                  <c:v>-61.010967000000001</c:v>
                </c:pt>
                <c:pt idx="38">
                  <c:v>-60.091568000000002</c:v>
                </c:pt>
                <c:pt idx="39">
                  <c:v>-59.514881000000003</c:v>
                </c:pt>
                <c:pt idx="40">
                  <c:v>-58.736420000000003</c:v>
                </c:pt>
                <c:pt idx="41">
                  <c:v>-58.712108999999998</c:v>
                </c:pt>
                <c:pt idx="42">
                  <c:v>-58.424995000000003</c:v>
                </c:pt>
                <c:pt idx="43">
                  <c:v>-58.461288000000003</c:v>
                </c:pt>
                <c:pt idx="44">
                  <c:v>-58.584099000000002</c:v>
                </c:pt>
                <c:pt idx="45">
                  <c:v>-57.957554000000002</c:v>
                </c:pt>
                <c:pt idx="46">
                  <c:v>-57.562095999999997</c:v>
                </c:pt>
                <c:pt idx="47">
                  <c:v>-56.982669999999999</c:v>
                </c:pt>
                <c:pt idx="48">
                  <c:v>-57.007351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-39.922234000000003</c:v>
                </c:pt>
                <c:pt idx="1">
                  <c:v>-39.940857000000001</c:v>
                </c:pt>
                <c:pt idx="2">
                  <c:v>-40.146610000000003</c:v>
                </c:pt>
                <c:pt idx="3">
                  <c:v>-40.588585000000002</c:v>
                </c:pt>
                <c:pt idx="4">
                  <c:v>-41.120193</c:v>
                </c:pt>
                <c:pt idx="5">
                  <c:v>-41.604382000000001</c:v>
                </c:pt>
                <c:pt idx="6">
                  <c:v>-42.282612</c:v>
                </c:pt>
                <c:pt idx="7">
                  <c:v>-43.300708999999998</c:v>
                </c:pt>
                <c:pt idx="8">
                  <c:v>-44.180495999999998</c:v>
                </c:pt>
                <c:pt idx="9">
                  <c:v>-45.081688</c:v>
                </c:pt>
                <c:pt idx="10">
                  <c:v>-45.600383999999998</c:v>
                </c:pt>
                <c:pt idx="11">
                  <c:v>-46.348602</c:v>
                </c:pt>
                <c:pt idx="12">
                  <c:v>-46.497295000000001</c:v>
                </c:pt>
                <c:pt idx="13">
                  <c:v>-46.642082000000002</c:v>
                </c:pt>
                <c:pt idx="14">
                  <c:v>-46.602218999999998</c:v>
                </c:pt>
                <c:pt idx="15">
                  <c:v>-47.228645</c:v>
                </c:pt>
                <c:pt idx="16">
                  <c:v>-47.963901999999997</c:v>
                </c:pt>
                <c:pt idx="17">
                  <c:v>-49.300919</c:v>
                </c:pt>
                <c:pt idx="18">
                  <c:v>-50.885348999999998</c:v>
                </c:pt>
                <c:pt idx="19">
                  <c:v>-52.797263999999998</c:v>
                </c:pt>
                <c:pt idx="20">
                  <c:v>-54.025120000000001</c:v>
                </c:pt>
                <c:pt idx="21">
                  <c:v>-54.724651000000001</c:v>
                </c:pt>
                <c:pt idx="22">
                  <c:v>-54.769351999999998</c:v>
                </c:pt>
                <c:pt idx="23">
                  <c:v>-55.522854000000002</c:v>
                </c:pt>
                <c:pt idx="24">
                  <c:v>-55.923335999999999</c:v>
                </c:pt>
                <c:pt idx="25">
                  <c:v>-56.069698000000002</c:v>
                </c:pt>
                <c:pt idx="26">
                  <c:v>-55.079906000000001</c:v>
                </c:pt>
                <c:pt idx="27">
                  <c:v>-54.788848999999999</c:v>
                </c:pt>
                <c:pt idx="28">
                  <c:v>-54.791206000000003</c:v>
                </c:pt>
                <c:pt idx="29">
                  <c:v>-54.884875999999998</c:v>
                </c:pt>
                <c:pt idx="30">
                  <c:v>-54.086604999999999</c:v>
                </c:pt>
                <c:pt idx="31">
                  <c:v>-54.229427000000001</c:v>
                </c:pt>
                <c:pt idx="32">
                  <c:v>-54.485897000000001</c:v>
                </c:pt>
                <c:pt idx="33">
                  <c:v>-54.731994999999998</c:v>
                </c:pt>
                <c:pt idx="34">
                  <c:v>-53.967018000000003</c:v>
                </c:pt>
                <c:pt idx="35">
                  <c:v>-53.777785999999999</c:v>
                </c:pt>
                <c:pt idx="36">
                  <c:v>-54.197479000000001</c:v>
                </c:pt>
                <c:pt idx="37">
                  <c:v>-54.147114000000002</c:v>
                </c:pt>
                <c:pt idx="38">
                  <c:v>-53.105122000000001</c:v>
                </c:pt>
                <c:pt idx="39">
                  <c:v>-52.168041000000002</c:v>
                </c:pt>
                <c:pt idx="40">
                  <c:v>-51.637504999999997</c:v>
                </c:pt>
                <c:pt idx="41">
                  <c:v>-51.642685</c:v>
                </c:pt>
                <c:pt idx="42">
                  <c:v>-51.104571999999997</c:v>
                </c:pt>
                <c:pt idx="43">
                  <c:v>-50.878357000000001</c:v>
                </c:pt>
                <c:pt idx="44">
                  <c:v>-50.984355999999998</c:v>
                </c:pt>
                <c:pt idx="45">
                  <c:v>-50.995742999999997</c:v>
                </c:pt>
                <c:pt idx="46">
                  <c:v>-51.314143999999999</c:v>
                </c:pt>
                <c:pt idx="47">
                  <c:v>-51.542053000000003</c:v>
                </c:pt>
                <c:pt idx="48">
                  <c:v>-52.034697999999999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1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4640129162"/>
          <c:y val="0.66173931242827333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-37.781821999999998</c:v>
                </c:pt>
                <c:pt idx="1">
                  <c:v>-37.258780999999999</c:v>
                </c:pt>
                <c:pt idx="2">
                  <c:v>-36.533813000000002</c:v>
                </c:pt>
                <c:pt idx="3">
                  <c:v>-36.131298000000001</c:v>
                </c:pt>
                <c:pt idx="4">
                  <c:v>-36.179130999999998</c:v>
                </c:pt>
                <c:pt idx="5">
                  <c:v>-36.770988000000003</c:v>
                </c:pt>
                <c:pt idx="6">
                  <c:v>-37.716175</c:v>
                </c:pt>
                <c:pt idx="7">
                  <c:v>-38.918776999999999</c:v>
                </c:pt>
                <c:pt idx="8">
                  <c:v>-39.896174999999999</c:v>
                </c:pt>
                <c:pt idx="9">
                  <c:v>-40.559170000000002</c:v>
                </c:pt>
                <c:pt idx="10">
                  <c:v>-40.635264999999997</c:v>
                </c:pt>
                <c:pt idx="11">
                  <c:v>-40.156765</c:v>
                </c:pt>
                <c:pt idx="12">
                  <c:v>-39.037674000000003</c:v>
                </c:pt>
                <c:pt idx="13">
                  <c:v>-37.561985</c:v>
                </c:pt>
                <c:pt idx="14">
                  <c:v>-36.181583000000003</c:v>
                </c:pt>
                <c:pt idx="15">
                  <c:v>-34.761631000000001</c:v>
                </c:pt>
                <c:pt idx="16">
                  <c:v>-33.651164999999999</c:v>
                </c:pt>
                <c:pt idx="17">
                  <c:v>-32.460075000000003</c:v>
                </c:pt>
                <c:pt idx="18">
                  <c:v>-31.581692</c:v>
                </c:pt>
                <c:pt idx="19">
                  <c:v>-30.434764999999999</c:v>
                </c:pt>
                <c:pt idx="20">
                  <c:v>-29.342552000000001</c:v>
                </c:pt>
                <c:pt idx="21">
                  <c:v>-28.242487000000001</c:v>
                </c:pt>
                <c:pt idx="22">
                  <c:v>-27.355830999999998</c:v>
                </c:pt>
                <c:pt idx="23">
                  <c:v>-26.676962</c:v>
                </c:pt>
                <c:pt idx="24">
                  <c:v>-26.137207</c:v>
                </c:pt>
                <c:pt idx="25">
                  <c:v>-25.540592</c:v>
                </c:pt>
                <c:pt idx="26">
                  <c:v>-25.009993000000001</c:v>
                </c:pt>
                <c:pt idx="27">
                  <c:v>-24.522003000000002</c:v>
                </c:pt>
                <c:pt idx="28">
                  <c:v>-24.059784000000001</c:v>
                </c:pt>
                <c:pt idx="29">
                  <c:v>-23.779859999999999</c:v>
                </c:pt>
                <c:pt idx="30">
                  <c:v>-23.581554000000001</c:v>
                </c:pt>
                <c:pt idx="31">
                  <c:v>-23.666342</c:v>
                </c:pt>
                <c:pt idx="32">
                  <c:v>-23.800422999999999</c:v>
                </c:pt>
                <c:pt idx="33">
                  <c:v>-23.937138000000001</c:v>
                </c:pt>
                <c:pt idx="34">
                  <c:v>-24.087547000000001</c:v>
                </c:pt>
                <c:pt idx="35">
                  <c:v>-24.268198000000002</c:v>
                </c:pt>
                <c:pt idx="36">
                  <c:v>-24.592960000000001</c:v>
                </c:pt>
                <c:pt idx="37">
                  <c:v>-25.058558000000001</c:v>
                </c:pt>
                <c:pt idx="38">
                  <c:v>-25.556324</c:v>
                </c:pt>
                <c:pt idx="39">
                  <c:v>-26.242384000000001</c:v>
                </c:pt>
                <c:pt idx="40">
                  <c:v>-27.227405999999998</c:v>
                </c:pt>
                <c:pt idx="41">
                  <c:v>-28.476216999999998</c:v>
                </c:pt>
                <c:pt idx="42">
                  <c:v>-29.799377</c:v>
                </c:pt>
                <c:pt idx="43">
                  <c:v>-31.071400000000001</c:v>
                </c:pt>
                <c:pt idx="44">
                  <c:v>-32.270511999999997</c:v>
                </c:pt>
                <c:pt idx="45">
                  <c:v>-33.588154000000003</c:v>
                </c:pt>
                <c:pt idx="46">
                  <c:v>-35.105269999999997</c:v>
                </c:pt>
                <c:pt idx="47">
                  <c:v>-36.74033</c:v>
                </c:pt>
                <c:pt idx="48">
                  <c:v>-37.869529999999997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-37.988163</c:v>
                </c:pt>
                <c:pt idx="1">
                  <c:v>-37.792937999999999</c:v>
                </c:pt>
                <c:pt idx="2">
                  <c:v>-37.547787</c:v>
                </c:pt>
                <c:pt idx="3">
                  <c:v>-37.346801999999997</c:v>
                </c:pt>
                <c:pt idx="4">
                  <c:v>-37.355015000000002</c:v>
                </c:pt>
                <c:pt idx="5">
                  <c:v>-37.655354000000003</c:v>
                </c:pt>
                <c:pt idx="6">
                  <c:v>-38.400466999999999</c:v>
                </c:pt>
                <c:pt idx="7">
                  <c:v>-39.356155000000001</c:v>
                </c:pt>
                <c:pt idx="8">
                  <c:v>-40.254803000000003</c:v>
                </c:pt>
                <c:pt idx="9">
                  <c:v>-41.061638000000002</c:v>
                </c:pt>
                <c:pt idx="10">
                  <c:v>-41.623547000000002</c:v>
                </c:pt>
                <c:pt idx="11">
                  <c:v>-41.851616</c:v>
                </c:pt>
                <c:pt idx="12">
                  <c:v>-41.140903000000002</c:v>
                </c:pt>
                <c:pt idx="13">
                  <c:v>-39.974708999999997</c:v>
                </c:pt>
                <c:pt idx="14">
                  <c:v>-38.639403999999999</c:v>
                </c:pt>
                <c:pt idx="15">
                  <c:v>-37.252937000000003</c:v>
                </c:pt>
                <c:pt idx="16">
                  <c:v>-36.098475999999998</c:v>
                </c:pt>
                <c:pt idx="17">
                  <c:v>-34.716079999999998</c:v>
                </c:pt>
                <c:pt idx="18">
                  <c:v>-33.759520999999999</c:v>
                </c:pt>
                <c:pt idx="19">
                  <c:v>-32.371066999999996</c:v>
                </c:pt>
                <c:pt idx="20">
                  <c:v>-31.182103999999999</c:v>
                </c:pt>
                <c:pt idx="21">
                  <c:v>-30.036245000000001</c:v>
                </c:pt>
                <c:pt idx="22">
                  <c:v>-29.271802999999998</c:v>
                </c:pt>
                <c:pt idx="23">
                  <c:v>-28.749296000000001</c:v>
                </c:pt>
                <c:pt idx="24">
                  <c:v>-28.274903999999999</c:v>
                </c:pt>
                <c:pt idx="25">
                  <c:v>-27.614346000000001</c:v>
                </c:pt>
                <c:pt idx="26">
                  <c:v>-26.951647000000001</c:v>
                </c:pt>
                <c:pt idx="27">
                  <c:v>-26.264714999999999</c:v>
                </c:pt>
                <c:pt idx="28">
                  <c:v>-25.636284</c:v>
                </c:pt>
                <c:pt idx="29">
                  <c:v>-25.19256</c:v>
                </c:pt>
                <c:pt idx="30">
                  <c:v>-24.898094</c:v>
                </c:pt>
                <c:pt idx="31">
                  <c:v>-24.943569</c:v>
                </c:pt>
                <c:pt idx="32">
                  <c:v>-25.070637000000001</c:v>
                </c:pt>
                <c:pt idx="33">
                  <c:v>-25.195345</c:v>
                </c:pt>
                <c:pt idx="34">
                  <c:v>-25.343869999999999</c:v>
                </c:pt>
                <c:pt idx="35">
                  <c:v>-25.535810000000001</c:v>
                </c:pt>
                <c:pt idx="36">
                  <c:v>-25.902194999999999</c:v>
                </c:pt>
                <c:pt idx="37">
                  <c:v>-26.420763000000001</c:v>
                </c:pt>
                <c:pt idx="38">
                  <c:v>-26.804451</c:v>
                </c:pt>
                <c:pt idx="39">
                  <c:v>-26.988835999999999</c:v>
                </c:pt>
                <c:pt idx="40">
                  <c:v>-27.068525000000001</c:v>
                </c:pt>
                <c:pt idx="41">
                  <c:v>-27.085058</c:v>
                </c:pt>
                <c:pt idx="42">
                  <c:v>-27.291916000000001</c:v>
                </c:pt>
                <c:pt idx="43">
                  <c:v>-27.754640999999999</c:v>
                </c:pt>
                <c:pt idx="44">
                  <c:v>-28.583389</c:v>
                </c:pt>
                <c:pt idx="45">
                  <c:v>-29.706275999999999</c:v>
                </c:pt>
                <c:pt idx="46">
                  <c:v>-31.216094999999999</c:v>
                </c:pt>
                <c:pt idx="47">
                  <c:v>-33.082096</c:v>
                </c:pt>
                <c:pt idx="48">
                  <c:v>-34.5154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-47.376755000000003</c:v>
                </c:pt>
                <c:pt idx="1">
                  <c:v>-46.850174000000003</c:v>
                </c:pt>
                <c:pt idx="2">
                  <c:v>-46.260494000000001</c:v>
                </c:pt>
                <c:pt idx="3">
                  <c:v>-45.599975999999998</c:v>
                </c:pt>
                <c:pt idx="4">
                  <c:v>-45.329982999999999</c:v>
                </c:pt>
                <c:pt idx="5">
                  <c:v>-44.895446999999997</c:v>
                </c:pt>
                <c:pt idx="6">
                  <c:v>-44.870525000000001</c:v>
                </c:pt>
                <c:pt idx="7">
                  <c:v>-44.733265000000003</c:v>
                </c:pt>
                <c:pt idx="8">
                  <c:v>-45.152946</c:v>
                </c:pt>
                <c:pt idx="9">
                  <c:v>-44.975043999999997</c:v>
                </c:pt>
                <c:pt idx="10">
                  <c:v>-45.134880000000003</c:v>
                </c:pt>
                <c:pt idx="11">
                  <c:v>-45.179901000000001</c:v>
                </c:pt>
                <c:pt idx="12">
                  <c:v>-46.575789999999998</c:v>
                </c:pt>
                <c:pt idx="13">
                  <c:v>-47.753242</c:v>
                </c:pt>
                <c:pt idx="14">
                  <c:v>-49.985579999999999</c:v>
                </c:pt>
                <c:pt idx="15">
                  <c:v>-51.348121999999996</c:v>
                </c:pt>
                <c:pt idx="16">
                  <c:v>-53.935253000000003</c:v>
                </c:pt>
                <c:pt idx="17">
                  <c:v>-52.767398999999997</c:v>
                </c:pt>
                <c:pt idx="18">
                  <c:v>-51.087139000000001</c:v>
                </c:pt>
                <c:pt idx="19">
                  <c:v>-49.035274999999999</c:v>
                </c:pt>
                <c:pt idx="20">
                  <c:v>-49.632731999999997</c:v>
                </c:pt>
                <c:pt idx="21">
                  <c:v>-49.712176999999997</c:v>
                </c:pt>
                <c:pt idx="22">
                  <c:v>-49.489513000000002</c:v>
                </c:pt>
                <c:pt idx="23">
                  <c:v>-49.22401</c:v>
                </c:pt>
                <c:pt idx="24">
                  <c:v>-50.802123999999999</c:v>
                </c:pt>
                <c:pt idx="25">
                  <c:v>-50.609344</c:v>
                </c:pt>
                <c:pt idx="26">
                  <c:v>-49.037601000000002</c:v>
                </c:pt>
                <c:pt idx="27">
                  <c:v>-46.916167999999999</c:v>
                </c:pt>
                <c:pt idx="28">
                  <c:v>-45.554760000000002</c:v>
                </c:pt>
                <c:pt idx="29">
                  <c:v>-45.733837000000001</c:v>
                </c:pt>
                <c:pt idx="30">
                  <c:v>-45.8596</c:v>
                </c:pt>
                <c:pt idx="31">
                  <c:v>-47.538699999999999</c:v>
                </c:pt>
                <c:pt idx="32">
                  <c:v>-48.584800999999999</c:v>
                </c:pt>
                <c:pt idx="33">
                  <c:v>-49.955863999999998</c:v>
                </c:pt>
                <c:pt idx="34">
                  <c:v>-48.950256000000003</c:v>
                </c:pt>
                <c:pt idx="35">
                  <c:v>-49.294303999999997</c:v>
                </c:pt>
                <c:pt idx="36">
                  <c:v>-48.477359999999997</c:v>
                </c:pt>
                <c:pt idx="37">
                  <c:v>-49.165622999999997</c:v>
                </c:pt>
                <c:pt idx="38">
                  <c:v>-48.657550999999998</c:v>
                </c:pt>
                <c:pt idx="39">
                  <c:v>-48.967098</c:v>
                </c:pt>
                <c:pt idx="40">
                  <c:v>-49.231440999999997</c:v>
                </c:pt>
                <c:pt idx="41">
                  <c:v>-49.564872999999999</c:v>
                </c:pt>
                <c:pt idx="42">
                  <c:v>-49.352927999999999</c:v>
                </c:pt>
                <c:pt idx="43">
                  <c:v>-49.007908</c:v>
                </c:pt>
                <c:pt idx="44">
                  <c:v>-48.935879</c:v>
                </c:pt>
                <c:pt idx="45">
                  <c:v>-49.399898999999998</c:v>
                </c:pt>
                <c:pt idx="46">
                  <c:v>-49.275120000000001</c:v>
                </c:pt>
                <c:pt idx="47">
                  <c:v>-49.211413999999998</c:v>
                </c:pt>
                <c:pt idx="48">
                  <c:v>-48.859112000000003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-39.922234000000003</c:v>
                </c:pt>
                <c:pt idx="1">
                  <c:v>-39.940857000000001</c:v>
                </c:pt>
                <c:pt idx="2">
                  <c:v>-40.146610000000003</c:v>
                </c:pt>
                <c:pt idx="3">
                  <c:v>-40.588585000000002</c:v>
                </c:pt>
                <c:pt idx="4">
                  <c:v>-41.120193</c:v>
                </c:pt>
                <c:pt idx="5">
                  <c:v>-41.604382000000001</c:v>
                </c:pt>
                <c:pt idx="6">
                  <c:v>-42.282612</c:v>
                </c:pt>
                <c:pt idx="7">
                  <c:v>-43.300708999999998</c:v>
                </c:pt>
                <c:pt idx="8">
                  <c:v>-44.180495999999998</c:v>
                </c:pt>
                <c:pt idx="9">
                  <c:v>-45.081688</c:v>
                </c:pt>
                <c:pt idx="10">
                  <c:v>-45.600383999999998</c:v>
                </c:pt>
                <c:pt idx="11">
                  <c:v>-46.348602</c:v>
                </c:pt>
                <c:pt idx="12">
                  <c:v>-46.497295000000001</c:v>
                </c:pt>
                <c:pt idx="13">
                  <c:v>-46.642082000000002</c:v>
                </c:pt>
                <c:pt idx="14">
                  <c:v>-46.602218999999998</c:v>
                </c:pt>
                <c:pt idx="15">
                  <c:v>-47.228645</c:v>
                </c:pt>
                <c:pt idx="16">
                  <c:v>-47.963901999999997</c:v>
                </c:pt>
                <c:pt idx="17">
                  <c:v>-49.300919</c:v>
                </c:pt>
                <c:pt idx="18">
                  <c:v>-50.885348999999998</c:v>
                </c:pt>
                <c:pt idx="19">
                  <c:v>-52.797263999999998</c:v>
                </c:pt>
                <c:pt idx="20">
                  <c:v>-54.025120000000001</c:v>
                </c:pt>
                <c:pt idx="21">
                  <c:v>-54.724651000000001</c:v>
                </c:pt>
                <c:pt idx="22">
                  <c:v>-54.769351999999998</c:v>
                </c:pt>
                <c:pt idx="23">
                  <c:v>-55.522854000000002</c:v>
                </c:pt>
                <c:pt idx="24">
                  <c:v>-55.923335999999999</c:v>
                </c:pt>
                <c:pt idx="25">
                  <c:v>-56.069698000000002</c:v>
                </c:pt>
                <c:pt idx="26">
                  <c:v>-55.079906000000001</c:v>
                </c:pt>
                <c:pt idx="27">
                  <c:v>-54.788848999999999</c:v>
                </c:pt>
                <c:pt idx="28">
                  <c:v>-54.791206000000003</c:v>
                </c:pt>
                <c:pt idx="29">
                  <c:v>-54.884875999999998</c:v>
                </c:pt>
                <c:pt idx="30">
                  <c:v>-54.086604999999999</c:v>
                </c:pt>
                <c:pt idx="31">
                  <c:v>-54.229427000000001</c:v>
                </c:pt>
                <c:pt idx="32">
                  <c:v>-54.485897000000001</c:v>
                </c:pt>
                <c:pt idx="33">
                  <c:v>-54.731994999999998</c:v>
                </c:pt>
                <c:pt idx="34">
                  <c:v>-53.967018000000003</c:v>
                </c:pt>
                <c:pt idx="35">
                  <c:v>-53.777785999999999</c:v>
                </c:pt>
                <c:pt idx="36">
                  <c:v>-54.197479000000001</c:v>
                </c:pt>
                <c:pt idx="37">
                  <c:v>-54.147114000000002</c:v>
                </c:pt>
                <c:pt idx="38">
                  <c:v>-53.105122000000001</c:v>
                </c:pt>
                <c:pt idx="39">
                  <c:v>-52.168041000000002</c:v>
                </c:pt>
                <c:pt idx="40">
                  <c:v>-51.637504999999997</c:v>
                </c:pt>
                <c:pt idx="41">
                  <c:v>-51.642685</c:v>
                </c:pt>
                <c:pt idx="42">
                  <c:v>-51.104571999999997</c:v>
                </c:pt>
                <c:pt idx="43">
                  <c:v>-50.878357000000001</c:v>
                </c:pt>
                <c:pt idx="44">
                  <c:v>-50.984355999999998</c:v>
                </c:pt>
                <c:pt idx="45">
                  <c:v>-50.995742999999997</c:v>
                </c:pt>
                <c:pt idx="46">
                  <c:v>-51.314143999999999</c:v>
                </c:pt>
                <c:pt idx="47">
                  <c:v>-51.542053000000003</c:v>
                </c:pt>
                <c:pt idx="48">
                  <c:v>-52.034697999999999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1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8682748682"/>
          <c:y val="0.6617393124282733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6508409543121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0.1022337707786526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+24dBm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27.207740999999999</c:v>
                </c:pt>
                <c:pt idx="1">
                  <c:v>26.593029000000001</c:v>
                </c:pt>
                <c:pt idx="2">
                  <c:v>26.054248999999999</c:v>
                </c:pt>
                <c:pt idx="3">
                  <c:v>26.178903999999999</c:v>
                </c:pt>
                <c:pt idx="4">
                  <c:v>26.527768999999999</c:v>
                </c:pt>
                <c:pt idx="5">
                  <c:v>27.219356999999999</c:v>
                </c:pt>
                <c:pt idx="6">
                  <c:v>27.564861000000001</c:v>
                </c:pt>
                <c:pt idx="7">
                  <c:v>26.679400999999999</c:v>
                </c:pt>
                <c:pt idx="8">
                  <c:v>25.057390000000002</c:v>
                </c:pt>
                <c:pt idx="9">
                  <c:v>25.233953</c:v>
                </c:pt>
                <c:pt idx="10">
                  <c:v>26.47814</c:v>
                </c:pt>
                <c:pt idx="11">
                  <c:v>27.231821</c:v>
                </c:pt>
                <c:pt idx="12">
                  <c:v>26.702297000000002</c:v>
                </c:pt>
                <c:pt idx="13">
                  <c:v>26.593682999999999</c:v>
                </c:pt>
                <c:pt idx="14">
                  <c:v>27.331066</c:v>
                </c:pt>
                <c:pt idx="15">
                  <c:v>27.577393000000001</c:v>
                </c:pt>
                <c:pt idx="16">
                  <c:v>26.979029000000001</c:v>
                </c:pt>
                <c:pt idx="17">
                  <c:v>27.008949000000001</c:v>
                </c:pt>
                <c:pt idx="18">
                  <c:v>27.953500999999999</c:v>
                </c:pt>
                <c:pt idx="19">
                  <c:v>29.277190999999998</c:v>
                </c:pt>
                <c:pt idx="20">
                  <c:v>29.162621000000001</c:v>
                </c:pt>
                <c:pt idx="21">
                  <c:v>29.33333</c:v>
                </c:pt>
                <c:pt idx="22">
                  <c:v>29.396505000000001</c:v>
                </c:pt>
                <c:pt idx="23">
                  <c:v>30.115465</c:v>
                </c:pt>
                <c:pt idx="24">
                  <c:v>30.471035000000001</c:v>
                </c:pt>
                <c:pt idx="25">
                  <c:v>30.370092</c:v>
                </c:pt>
                <c:pt idx="26">
                  <c:v>29.847415999999999</c:v>
                </c:pt>
                <c:pt idx="27">
                  <c:v>28.757052999999999</c:v>
                </c:pt>
                <c:pt idx="28">
                  <c:v>28.89772</c:v>
                </c:pt>
                <c:pt idx="29">
                  <c:v>29.823826</c:v>
                </c:pt>
                <c:pt idx="30">
                  <c:v>30.80265</c:v>
                </c:pt>
                <c:pt idx="31">
                  <c:v>30.996646999999999</c:v>
                </c:pt>
                <c:pt idx="32">
                  <c:v>30.813883000000001</c:v>
                </c:pt>
                <c:pt idx="33">
                  <c:v>30.259331</c:v>
                </c:pt>
                <c:pt idx="34">
                  <c:v>30.621838</c:v>
                </c:pt>
                <c:pt idx="35">
                  <c:v>31.000177000000001</c:v>
                </c:pt>
                <c:pt idx="36">
                  <c:v>32.516787999999998</c:v>
                </c:pt>
                <c:pt idx="37">
                  <c:v>33.028281999999997</c:v>
                </c:pt>
                <c:pt idx="38">
                  <c:v>33.208179000000001</c:v>
                </c:pt>
                <c:pt idx="39">
                  <c:v>32.537315</c:v>
                </c:pt>
                <c:pt idx="40">
                  <c:v>32.949511999999999</c:v>
                </c:pt>
                <c:pt idx="41">
                  <c:v>32.752963999999999</c:v>
                </c:pt>
                <c:pt idx="42">
                  <c:v>32.194023000000001</c:v>
                </c:pt>
                <c:pt idx="43">
                  <c:v>31.738372999999999</c:v>
                </c:pt>
                <c:pt idx="44">
                  <c:v>32.174103000000002</c:v>
                </c:pt>
                <c:pt idx="45">
                  <c:v>33.298240999999997</c:v>
                </c:pt>
                <c:pt idx="46">
                  <c:v>33.120002999999997</c:v>
                </c:pt>
                <c:pt idx="47">
                  <c:v>32.659194999999997</c:v>
                </c:pt>
                <c:pt idx="48">
                  <c:v>31.978870000000001</c:v>
                </c:pt>
                <c:pt idx="49">
                  <c:v>32.925465000000003</c:v>
                </c:pt>
                <c:pt idx="50">
                  <c:v>33.810059000000003</c:v>
                </c:pt>
                <c:pt idx="51">
                  <c:v>34.181198000000002</c:v>
                </c:pt>
                <c:pt idx="52">
                  <c:v>33.180484999999997</c:v>
                </c:pt>
                <c:pt idx="53">
                  <c:v>32.880721999999999</c:v>
                </c:pt>
                <c:pt idx="54">
                  <c:v>33.368625999999999</c:v>
                </c:pt>
                <c:pt idx="55">
                  <c:v>33.93327</c:v>
                </c:pt>
                <c:pt idx="56">
                  <c:v>33.749820999999997</c:v>
                </c:pt>
                <c:pt idx="57">
                  <c:v>32.330582</c:v>
                </c:pt>
                <c:pt idx="58">
                  <c:v>31.358108999999999</c:v>
                </c:pt>
                <c:pt idx="59">
                  <c:v>30.456824999999998</c:v>
                </c:pt>
                <c:pt idx="60">
                  <c:v>30.110969999999998</c:v>
                </c:pt>
                <c:pt idx="61">
                  <c:v>29.501646000000001</c:v>
                </c:pt>
                <c:pt idx="62">
                  <c:v>29.443521</c:v>
                </c:pt>
                <c:pt idx="63">
                  <c:v>29.593254000000002</c:v>
                </c:pt>
                <c:pt idx="64">
                  <c:v>29.443643999999999</c:v>
                </c:pt>
                <c:pt idx="65">
                  <c:v>29.677992</c:v>
                </c:pt>
                <c:pt idx="66">
                  <c:v>30.172359</c:v>
                </c:pt>
                <c:pt idx="67">
                  <c:v>30.64978</c:v>
                </c:pt>
                <c:pt idx="68">
                  <c:v>30.655460000000001</c:v>
                </c:pt>
                <c:pt idx="69">
                  <c:v>30.496448999999998</c:v>
                </c:pt>
                <c:pt idx="70">
                  <c:v>29.899145000000001</c:v>
                </c:pt>
                <c:pt idx="71">
                  <c:v>29.581301</c:v>
                </c:pt>
                <c:pt idx="72">
                  <c:v>29.630057999999998</c:v>
                </c:pt>
                <c:pt idx="73">
                  <c:v>30.659842000000001</c:v>
                </c:pt>
                <c:pt idx="74">
                  <c:v>30.748011000000002</c:v>
                </c:pt>
                <c:pt idx="75">
                  <c:v>30.417551</c:v>
                </c:pt>
                <c:pt idx="76">
                  <c:v>29.729748000000001</c:v>
                </c:pt>
                <c:pt idx="77">
                  <c:v>29.729831999999998</c:v>
                </c:pt>
                <c:pt idx="78">
                  <c:v>29.755779</c:v>
                </c:pt>
                <c:pt idx="79">
                  <c:v>30.274588000000001</c:v>
                </c:pt>
                <c:pt idx="80">
                  <c:v>30.878632</c:v>
                </c:pt>
                <c:pt idx="81">
                  <c:v>31.235558999999999</c:v>
                </c:pt>
                <c:pt idx="82">
                  <c:v>30.802475000000001</c:v>
                </c:pt>
                <c:pt idx="83">
                  <c:v>30.651274000000001</c:v>
                </c:pt>
                <c:pt idx="84">
                  <c:v>30.883697999999999</c:v>
                </c:pt>
                <c:pt idx="85">
                  <c:v>31.198336000000001</c:v>
                </c:pt>
                <c:pt idx="86">
                  <c:v>30.705262999999999</c:v>
                </c:pt>
                <c:pt idx="87">
                  <c:v>31.121344000000001</c:v>
                </c:pt>
                <c:pt idx="88">
                  <c:v>31.251674999999999</c:v>
                </c:pt>
                <c:pt idx="89">
                  <c:v>31.74926</c:v>
                </c:pt>
                <c:pt idx="90">
                  <c:v>30.659901000000001</c:v>
                </c:pt>
                <c:pt idx="91">
                  <c:v>30.949362000000001</c:v>
                </c:pt>
                <c:pt idx="92">
                  <c:v>30.363287</c:v>
                </c:pt>
                <c:pt idx="93">
                  <c:v>30.209337000000001</c:v>
                </c:pt>
                <c:pt idx="94">
                  <c:v>29.409939000000001</c:v>
                </c:pt>
                <c:pt idx="95">
                  <c:v>29.453417000000002</c:v>
                </c:pt>
                <c:pt idx="96">
                  <c:v>29.586046</c:v>
                </c:pt>
                <c:pt idx="97">
                  <c:v>29.335594</c:v>
                </c:pt>
                <c:pt idx="98">
                  <c:v>29.185303000000001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26.027082</c:v>
                </c:pt>
                <c:pt idx="1">
                  <c:v>25.582343999999999</c:v>
                </c:pt>
                <c:pt idx="2">
                  <c:v>24.957536999999999</c:v>
                </c:pt>
                <c:pt idx="3">
                  <c:v>25.293949000000001</c:v>
                </c:pt>
                <c:pt idx="4">
                  <c:v>25.596792000000001</c:v>
                </c:pt>
                <c:pt idx="5">
                  <c:v>26.575686000000001</c:v>
                </c:pt>
                <c:pt idx="6">
                  <c:v>27.045058999999998</c:v>
                </c:pt>
                <c:pt idx="7">
                  <c:v>26.599298000000001</c:v>
                </c:pt>
                <c:pt idx="8">
                  <c:v>25.138995999999999</c:v>
                </c:pt>
                <c:pt idx="9">
                  <c:v>24.130693000000001</c:v>
                </c:pt>
                <c:pt idx="10">
                  <c:v>23.750463</c:v>
                </c:pt>
                <c:pt idx="11">
                  <c:v>23.486284000000001</c:v>
                </c:pt>
                <c:pt idx="12">
                  <c:v>22.949064</c:v>
                </c:pt>
                <c:pt idx="13">
                  <c:v>23.171398</c:v>
                </c:pt>
                <c:pt idx="14">
                  <c:v>23.866339</c:v>
                </c:pt>
                <c:pt idx="15">
                  <c:v>24.348717000000001</c:v>
                </c:pt>
                <c:pt idx="16">
                  <c:v>24.461119</c:v>
                </c:pt>
                <c:pt idx="17">
                  <c:v>24.652235000000001</c:v>
                </c:pt>
                <c:pt idx="18">
                  <c:v>24.883635999999999</c:v>
                </c:pt>
                <c:pt idx="19">
                  <c:v>25.426182000000001</c:v>
                </c:pt>
                <c:pt idx="20">
                  <c:v>25.296817999999998</c:v>
                </c:pt>
                <c:pt idx="21">
                  <c:v>26.295950000000001</c:v>
                </c:pt>
                <c:pt idx="22">
                  <c:v>26.551928</c:v>
                </c:pt>
                <c:pt idx="23">
                  <c:v>26.785464999999999</c:v>
                </c:pt>
                <c:pt idx="24">
                  <c:v>26.640764000000001</c:v>
                </c:pt>
                <c:pt idx="25">
                  <c:v>26.141276999999999</c:v>
                </c:pt>
                <c:pt idx="26">
                  <c:v>25.398167000000001</c:v>
                </c:pt>
                <c:pt idx="27">
                  <c:v>24.082868999999999</c:v>
                </c:pt>
                <c:pt idx="28">
                  <c:v>24.718976999999999</c:v>
                </c:pt>
                <c:pt idx="29">
                  <c:v>25.872128</c:v>
                </c:pt>
                <c:pt idx="30">
                  <c:v>26.985945000000001</c:v>
                </c:pt>
                <c:pt idx="31">
                  <c:v>26.516953000000001</c:v>
                </c:pt>
                <c:pt idx="32">
                  <c:v>26.474475999999999</c:v>
                </c:pt>
                <c:pt idx="33">
                  <c:v>26.884793999999999</c:v>
                </c:pt>
                <c:pt idx="34">
                  <c:v>28.328614999999999</c:v>
                </c:pt>
                <c:pt idx="35">
                  <c:v>29.412089999999999</c:v>
                </c:pt>
                <c:pt idx="36">
                  <c:v>29.843557000000001</c:v>
                </c:pt>
                <c:pt idx="37">
                  <c:v>29.370028000000001</c:v>
                </c:pt>
                <c:pt idx="38">
                  <c:v>29.249815000000002</c:v>
                </c:pt>
                <c:pt idx="39">
                  <c:v>30.008762000000001</c:v>
                </c:pt>
                <c:pt idx="40">
                  <c:v>30.392696000000001</c:v>
                </c:pt>
                <c:pt idx="41">
                  <c:v>29.895178000000001</c:v>
                </c:pt>
                <c:pt idx="42">
                  <c:v>28.68619</c:v>
                </c:pt>
                <c:pt idx="43">
                  <c:v>28.966452</c:v>
                </c:pt>
                <c:pt idx="44">
                  <c:v>31.168222</c:v>
                </c:pt>
                <c:pt idx="45">
                  <c:v>32.487682</c:v>
                </c:pt>
                <c:pt idx="46">
                  <c:v>32.899203999999997</c:v>
                </c:pt>
                <c:pt idx="47">
                  <c:v>32.393329999999999</c:v>
                </c:pt>
                <c:pt idx="48">
                  <c:v>33.546669000000001</c:v>
                </c:pt>
                <c:pt idx="49">
                  <c:v>35.274498000000001</c:v>
                </c:pt>
                <c:pt idx="50">
                  <c:v>35.105583000000003</c:v>
                </c:pt>
                <c:pt idx="51">
                  <c:v>34.705105000000003</c:v>
                </c:pt>
                <c:pt idx="52">
                  <c:v>33.812072999999998</c:v>
                </c:pt>
                <c:pt idx="53">
                  <c:v>35.220165000000001</c:v>
                </c:pt>
                <c:pt idx="54">
                  <c:v>34.966827000000002</c:v>
                </c:pt>
                <c:pt idx="55">
                  <c:v>33.926521000000001</c:v>
                </c:pt>
                <c:pt idx="56">
                  <c:v>31.776308</c:v>
                </c:pt>
                <c:pt idx="57">
                  <c:v>29.998135000000001</c:v>
                </c:pt>
                <c:pt idx="58">
                  <c:v>28.501823000000002</c:v>
                </c:pt>
                <c:pt idx="59">
                  <c:v>27.367918</c:v>
                </c:pt>
                <c:pt idx="60">
                  <c:v>26.901547999999998</c:v>
                </c:pt>
                <c:pt idx="61">
                  <c:v>26.343154999999999</c:v>
                </c:pt>
                <c:pt idx="62">
                  <c:v>26.028616</c:v>
                </c:pt>
                <c:pt idx="63">
                  <c:v>25.544584</c:v>
                </c:pt>
                <c:pt idx="64">
                  <c:v>25.617011999999999</c:v>
                </c:pt>
                <c:pt idx="65">
                  <c:v>25.812049999999999</c:v>
                </c:pt>
                <c:pt idx="66">
                  <c:v>26.217863000000001</c:v>
                </c:pt>
                <c:pt idx="67">
                  <c:v>26.579449</c:v>
                </c:pt>
                <c:pt idx="68">
                  <c:v>26.676064</c:v>
                </c:pt>
                <c:pt idx="69">
                  <c:v>27.064558000000002</c:v>
                </c:pt>
                <c:pt idx="70">
                  <c:v>27.246357</c:v>
                </c:pt>
                <c:pt idx="71">
                  <c:v>27.673805000000002</c:v>
                </c:pt>
                <c:pt idx="72">
                  <c:v>27.944337999999998</c:v>
                </c:pt>
                <c:pt idx="73">
                  <c:v>28.467113000000001</c:v>
                </c:pt>
                <c:pt idx="74">
                  <c:v>28.394715999999999</c:v>
                </c:pt>
                <c:pt idx="75">
                  <c:v>28.788879000000001</c:v>
                </c:pt>
                <c:pt idx="76">
                  <c:v>28.970053</c:v>
                </c:pt>
                <c:pt idx="77">
                  <c:v>29.325811000000002</c:v>
                </c:pt>
                <c:pt idx="78">
                  <c:v>29.18684</c:v>
                </c:pt>
                <c:pt idx="79">
                  <c:v>29.189088999999999</c:v>
                </c:pt>
                <c:pt idx="80">
                  <c:v>29.252124999999999</c:v>
                </c:pt>
                <c:pt idx="81">
                  <c:v>28.981587999999999</c:v>
                </c:pt>
                <c:pt idx="82">
                  <c:v>28.630032</c:v>
                </c:pt>
                <c:pt idx="83">
                  <c:v>28.646509000000002</c:v>
                </c:pt>
                <c:pt idx="84">
                  <c:v>28.877362999999999</c:v>
                </c:pt>
                <c:pt idx="85">
                  <c:v>29.291906000000001</c:v>
                </c:pt>
                <c:pt idx="86">
                  <c:v>29.735434000000001</c:v>
                </c:pt>
                <c:pt idx="87">
                  <c:v>30.189913000000001</c:v>
                </c:pt>
                <c:pt idx="88">
                  <c:v>30.228718000000001</c:v>
                </c:pt>
                <c:pt idx="89">
                  <c:v>29.438019000000001</c:v>
                </c:pt>
                <c:pt idx="90">
                  <c:v>28.602255</c:v>
                </c:pt>
                <c:pt idx="91">
                  <c:v>27.856909000000002</c:v>
                </c:pt>
                <c:pt idx="92">
                  <c:v>27.485294</c:v>
                </c:pt>
                <c:pt idx="93">
                  <c:v>27.360807000000001</c:v>
                </c:pt>
                <c:pt idx="94">
                  <c:v>27.525911000000001</c:v>
                </c:pt>
                <c:pt idx="95">
                  <c:v>27.476030000000002</c:v>
                </c:pt>
                <c:pt idx="96">
                  <c:v>27.147907</c:v>
                </c:pt>
                <c:pt idx="97">
                  <c:v>26.781745999999998</c:v>
                </c:pt>
                <c:pt idx="98">
                  <c:v>26.775086999999999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24.242553999999998</c:v>
                </c:pt>
                <c:pt idx="1">
                  <c:v>23.749275000000001</c:v>
                </c:pt>
                <c:pt idx="2">
                  <c:v>23.312078</c:v>
                </c:pt>
                <c:pt idx="3">
                  <c:v>23.784008</c:v>
                </c:pt>
                <c:pt idx="4">
                  <c:v>24.199659</c:v>
                </c:pt>
                <c:pt idx="5">
                  <c:v>25.247043999999999</c:v>
                </c:pt>
                <c:pt idx="6">
                  <c:v>25.105957</c:v>
                </c:pt>
                <c:pt idx="7">
                  <c:v>24.599291000000001</c:v>
                </c:pt>
                <c:pt idx="8">
                  <c:v>23.152291999999999</c:v>
                </c:pt>
                <c:pt idx="9">
                  <c:v>22.388096000000001</c:v>
                </c:pt>
                <c:pt idx="10">
                  <c:v>21.972773</c:v>
                </c:pt>
                <c:pt idx="11">
                  <c:v>21.607762999999998</c:v>
                </c:pt>
                <c:pt idx="12">
                  <c:v>21.163851000000001</c:v>
                </c:pt>
                <c:pt idx="13">
                  <c:v>21.581548999999999</c:v>
                </c:pt>
                <c:pt idx="14">
                  <c:v>22.257277999999999</c:v>
                </c:pt>
                <c:pt idx="15">
                  <c:v>22.987148000000001</c:v>
                </c:pt>
                <c:pt idx="16">
                  <c:v>23.123999000000001</c:v>
                </c:pt>
                <c:pt idx="17">
                  <c:v>22.909507999999999</c:v>
                </c:pt>
                <c:pt idx="18">
                  <c:v>22.708017000000002</c:v>
                </c:pt>
                <c:pt idx="19">
                  <c:v>22.545137</c:v>
                </c:pt>
                <c:pt idx="20">
                  <c:v>22.443944999999999</c:v>
                </c:pt>
                <c:pt idx="21">
                  <c:v>22.903406</c:v>
                </c:pt>
                <c:pt idx="22">
                  <c:v>23.487759</c:v>
                </c:pt>
                <c:pt idx="23">
                  <c:v>24.090783999999999</c:v>
                </c:pt>
                <c:pt idx="24">
                  <c:v>24.488420000000001</c:v>
                </c:pt>
                <c:pt idx="25">
                  <c:v>24.021341</c:v>
                </c:pt>
                <c:pt idx="26">
                  <c:v>23.072659999999999</c:v>
                </c:pt>
                <c:pt idx="27">
                  <c:v>21.884126999999999</c:v>
                </c:pt>
                <c:pt idx="28">
                  <c:v>22.449068</c:v>
                </c:pt>
                <c:pt idx="29">
                  <c:v>23.598210999999999</c:v>
                </c:pt>
                <c:pt idx="30">
                  <c:v>24.410463</c:v>
                </c:pt>
                <c:pt idx="31">
                  <c:v>24.203287</c:v>
                </c:pt>
                <c:pt idx="32">
                  <c:v>24.514191</c:v>
                </c:pt>
                <c:pt idx="33">
                  <c:v>26.225838</c:v>
                </c:pt>
                <c:pt idx="34">
                  <c:v>27.657114</c:v>
                </c:pt>
                <c:pt idx="35">
                  <c:v>28.166264000000002</c:v>
                </c:pt>
                <c:pt idx="36">
                  <c:v>28.234119</c:v>
                </c:pt>
                <c:pt idx="37">
                  <c:v>28.094849</c:v>
                </c:pt>
                <c:pt idx="38">
                  <c:v>28.786541</c:v>
                </c:pt>
                <c:pt idx="39">
                  <c:v>28.682988999999999</c:v>
                </c:pt>
                <c:pt idx="40">
                  <c:v>28.712917000000001</c:v>
                </c:pt>
                <c:pt idx="41">
                  <c:v>28.507411999999999</c:v>
                </c:pt>
                <c:pt idx="42">
                  <c:v>28.572472000000001</c:v>
                </c:pt>
                <c:pt idx="43">
                  <c:v>30.099965999999998</c:v>
                </c:pt>
                <c:pt idx="44">
                  <c:v>31.910387</c:v>
                </c:pt>
                <c:pt idx="45">
                  <c:v>32.342579000000001</c:v>
                </c:pt>
                <c:pt idx="46">
                  <c:v>32.410792999999998</c:v>
                </c:pt>
                <c:pt idx="47">
                  <c:v>32.055996</c:v>
                </c:pt>
                <c:pt idx="48">
                  <c:v>32.941977999999999</c:v>
                </c:pt>
                <c:pt idx="49">
                  <c:v>33.157477999999998</c:v>
                </c:pt>
                <c:pt idx="50">
                  <c:v>32.433582000000001</c:v>
                </c:pt>
                <c:pt idx="51">
                  <c:v>31.769151999999998</c:v>
                </c:pt>
                <c:pt idx="52">
                  <c:v>30.887709000000001</c:v>
                </c:pt>
                <c:pt idx="53">
                  <c:v>31.059559</c:v>
                </c:pt>
                <c:pt idx="54">
                  <c:v>30.559448</c:v>
                </c:pt>
                <c:pt idx="55">
                  <c:v>29.669692999999999</c:v>
                </c:pt>
                <c:pt idx="56">
                  <c:v>27.971786000000002</c:v>
                </c:pt>
                <c:pt idx="57">
                  <c:v>26.639745999999999</c:v>
                </c:pt>
                <c:pt idx="58">
                  <c:v>25.613990999999999</c:v>
                </c:pt>
                <c:pt idx="59">
                  <c:v>25.177251999999999</c:v>
                </c:pt>
                <c:pt idx="60">
                  <c:v>24.817637999999999</c:v>
                </c:pt>
                <c:pt idx="61">
                  <c:v>24.217361</c:v>
                </c:pt>
                <c:pt idx="62">
                  <c:v>23.891836000000001</c:v>
                </c:pt>
                <c:pt idx="63">
                  <c:v>23.467161000000001</c:v>
                </c:pt>
                <c:pt idx="64">
                  <c:v>23.605864</c:v>
                </c:pt>
                <c:pt idx="65">
                  <c:v>24.174206000000002</c:v>
                </c:pt>
                <c:pt idx="66">
                  <c:v>24.621804999999998</c:v>
                </c:pt>
                <c:pt idx="67">
                  <c:v>25.246995999999999</c:v>
                </c:pt>
                <c:pt idx="68">
                  <c:v>25.465098999999999</c:v>
                </c:pt>
                <c:pt idx="69">
                  <c:v>26.250097</c:v>
                </c:pt>
                <c:pt idx="70">
                  <c:v>26.667479</c:v>
                </c:pt>
                <c:pt idx="71">
                  <c:v>27.215261000000002</c:v>
                </c:pt>
                <c:pt idx="72">
                  <c:v>27.514423000000001</c:v>
                </c:pt>
                <c:pt idx="73">
                  <c:v>27.572258000000001</c:v>
                </c:pt>
                <c:pt idx="74">
                  <c:v>27.095499</c:v>
                </c:pt>
                <c:pt idx="75">
                  <c:v>26.191223000000001</c:v>
                </c:pt>
                <c:pt idx="76">
                  <c:v>25.585927999999999</c:v>
                </c:pt>
                <c:pt idx="77">
                  <c:v>25.358103</c:v>
                </c:pt>
                <c:pt idx="78">
                  <c:v>25.763245000000001</c:v>
                </c:pt>
                <c:pt idx="79">
                  <c:v>26.905297999999998</c:v>
                </c:pt>
                <c:pt idx="80">
                  <c:v>27.460922</c:v>
                </c:pt>
                <c:pt idx="81">
                  <c:v>27.147504999999999</c:v>
                </c:pt>
                <c:pt idx="82">
                  <c:v>26.075310000000002</c:v>
                </c:pt>
                <c:pt idx="83">
                  <c:v>25.878931000000001</c:v>
                </c:pt>
                <c:pt idx="84">
                  <c:v>26.126766</c:v>
                </c:pt>
                <c:pt idx="85">
                  <c:v>26.104458000000001</c:v>
                </c:pt>
                <c:pt idx="86">
                  <c:v>25.825361000000001</c:v>
                </c:pt>
                <c:pt idx="87">
                  <c:v>25.590357000000001</c:v>
                </c:pt>
                <c:pt idx="88">
                  <c:v>25.749669999999998</c:v>
                </c:pt>
                <c:pt idx="89">
                  <c:v>25.242871999999998</c:v>
                </c:pt>
                <c:pt idx="90">
                  <c:v>25.000789999999999</c:v>
                </c:pt>
                <c:pt idx="91">
                  <c:v>24.56193</c:v>
                </c:pt>
                <c:pt idx="92">
                  <c:v>24.747741999999999</c:v>
                </c:pt>
                <c:pt idx="93">
                  <c:v>24.599143999999999</c:v>
                </c:pt>
                <c:pt idx="94">
                  <c:v>24.504396</c:v>
                </c:pt>
                <c:pt idx="95">
                  <c:v>24.301310999999998</c:v>
                </c:pt>
                <c:pt idx="96">
                  <c:v>23.83849</c:v>
                </c:pt>
                <c:pt idx="97">
                  <c:v>23.376519999999999</c:v>
                </c:pt>
                <c:pt idx="98">
                  <c:v>22.927537999999998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'IP3'!$S$5:$S$103</c:f>
              <c:numCache>
                <c:formatCode>General</c:formatCode>
                <c:ptCount val="99"/>
                <c:pt idx="0">
                  <c:v>23.222483</c:v>
                </c:pt>
                <c:pt idx="1">
                  <c:v>22.357693000000001</c:v>
                </c:pt>
                <c:pt idx="2">
                  <c:v>21.890744999999999</c:v>
                </c:pt>
                <c:pt idx="3">
                  <c:v>22.141701000000001</c:v>
                </c:pt>
                <c:pt idx="4">
                  <c:v>22.298109</c:v>
                </c:pt>
                <c:pt idx="5">
                  <c:v>22.48348</c:v>
                </c:pt>
                <c:pt idx="6">
                  <c:v>22.537115</c:v>
                </c:pt>
                <c:pt idx="7">
                  <c:v>22.456116000000002</c:v>
                </c:pt>
                <c:pt idx="8">
                  <c:v>21.472103000000001</c:v>
                </c:pt>
                <c:pt idx="9">
                  <c:v>20.581773999999999</c:v>
                </c:pt>
                <c:pt idx="10">
                  <c:v>19.963688000000001</c:v>
                </c:pt>
                <c:pt idx="11">
                  <c:v>19.459171000000001</c:v>
                </c:pt>
                <c:pt idx="12">
                  <c:v>19.034272999999999</c:v>
                </c:pt>
                <c:pt idx="13">
                  <c:v>19.322113000000002</c:v>
                </c:pt>
                <c:pt idx="14">
                  <c:v>20.208518999999999</c:v>
                </c:pt>
                <c:pt idx="15">
                  <c:v>20.917916999999999</c:v>
                </c:pt>
                <c:pt idx="16">
                  <c:v>20.912928000000001</c:v>
                </c:pt>
                <c:pt idx="17">
                  <c:v>20.727685999999999</c:v>
                </c:pt>
                <c:pt idx="18">
                  <c:v>20.630341000000001</c:v>
                </c:pt>
                <c:pt idx="19">
                  <c:v>20.605889999999999</c:v>
                </c:pt>
                <c:pt idx="20">
                  <c:v>20.451682999999999</c:v>
                </c:pt>
                <c:pt idx="21">
                  <c:v>20.898104</c:v>
                </c:pt>
                <c:pt idx="22">
                  <c:v>21.509717999999999</c:v>
                </c:pt>
                <c:pt idx="23">
                  <c:v>21.828531000000002</c:v>
                </c:pt>
                <c:pt idx="24">
                  <c:v>21.921520000000001</c:v>
                </c:pt>
                <c:pt idx="25">
                  <c:v>21.310942000000001</c:v>
                </c:pt>
                <c:pt idx="26">
                  <c:v>20.501009</c:v>
                </c:pt>
                <c:pt idx="27">
                  <c:v>19.420117999999999</c:v>
                </c:pt>
                <c:pt idx="28">
                  <c:v>20.081099999999999</c:v>
                </c:pt>
                <c:pt idx="29">
                  <c:v>21.388066999999999</c:v>
                </c:pt>
                <c:pt idx="30">
                  <c:v>22.552862000000001</c:v>
                </c:pt>
                <c:pt idx="31">
                  <c:v>22.904305999999998</c:v>
                </c:pt>
                <c:pt idx="32">
                  <c:v>24.376595999999999</c:v>
                </c:pt>
                <c:pt idx="33">
                  <c:v>25.814415</c:v>
                </c:pt>
                <c:pt idx="34">
                  <c:v>26.269093999999999</c:v>
                </c:pt>
                <c:pt idx="35">
                  <c:v>25.486660000000001</c:v>
                </c:pt>
                <c:pt idx="36">
                  <c:v>25.567516000000001</c:v>
                </c:pt>
                <c:pt idx="37">
                  <c:v>26.202234000000001</c:v>
                </c:pt>
                <c:pt idx="38">
                  <c:v>26.936554000000001</c:v>
                </c:pt>
                <c:pt idx="39">
                  <c:v>26.657312000000001</c:v>
                </c:pt>
                <c:pt idx="40">
                  <c:v>26.671793000000001</c:v>
                </c:pt>
                <c:pt idx="41">
                  <c:v>26.876042999999999</c:v>
                </c:pt>
                <c:pt idx="42">
                  <c:v>28.031003999999999</c:v>
                </c:pt>
                <c:pt idx="43">
                  <c:v>28.830981999999999</c:v>
                </c:pt>
                <c:pt idx="44">
                  <c:v>30.048642999999998</c:v>
                </c:pt>
                <c:pt idx="45">
                  <c:v>29.662025</c:v>
                </c:pt>
                <c:pt idx="46">
                  <c:v>30.304838</c:v>
                </c:pt>
                <c:pt idx="47">
                  <c:v>30.132760999999999</c:v>
                </c:pt>
                <c:pt idx="48">
                  <c:v>30.833431000000001</c:v>
                </c:pt>
                <c:pt idx="49">
                  <c:v>29.564688</c:v>
                </c:pt>
                <c:pt idx="50">
                  <c:v>28.406471</c:v>
                </c:pt>
                <c:pt idx="51">
                  <c:v>26.934671000000002</c:v>
                </c:pt>
                <c:pt idx="52">
                  <c:v>26.642059</c:v>
                </c:pt>
                <c:pt idx="53">
                  <c:v>26.147905000000002</c:v>
                </c:pt>
                <c:pt idx="54">
                  <c:v>25.561218</c:v>
                </c:pt>
                <c:pt idx="55">
                  <c:v>24.503499999999999</c:v>
                </c:pt>
                <c:pt idx="56">
                  <c:v>23.180710000000001</c:v>
                </c:pt>
                <c:pt idx="57">
                  <c:v>22.121220000000001</c:v>
                </c:pt>
                <c:pt idx="58">
                  <c:v>21.369194</c:v>
                </c:pt>
                <c:pt idx="59">
                  <c:v>21.029453</c:v>
                </c:pt>
                <c:pt idx="60">
                  <c:v>20.892499999999998</c:v>
                </c:pt>
                <c:pt idx="61">
                  <c:v>20.601931</c:v>
                </c:pt>
                <c:pt idx="62">
                  <c:v>20.800743000000001</c:v>
                </c:pt>
                <c:pt idx="63">
                  <c:v>20.911795000000001</c:v>
                </c:pt>
                <c:pt idx="64">
                  <c:v>21.293531000000002</c:v>
                </c:pt>
                <c:pt idx="65">
                  <c:v>21.85829</c:v>
                </c:pt>
                <c:pt idx="66">
                  <c:v>21.971209000000002</c:v>
                </c:pt>
                <c:pt idx="67">
                  <c:v>22.841248</c:v>
                </c:pt>
                <c:pt idx="68">
                  <c:v>22.118932999999998</c:v>
                </c:pt>
                <c:pt idx="69">
                  <c:v>23.061882000000001</c:v>
                </c:pt>
                <c:pt idx="70">
                  <c:v>22.240786</c:v>
                </c:pt>
                <c:pt idx="71">
                  <c:v>22.409147000000001</c:v>
                </c:pt>
                <c:pt idx="72">
                  <c:v>21.507107000000001</c:v>
                </c:pt>
                <c:pt idx="73">
                  <c:v>21.366495</c:v>
                </c:pt>
                <c:pt idx="74">
                  <c:v>21.197454</c:v>
                </c:pt>
                <c:pt idx="75">
                  <c:v>20.863721999999999</c:v>
                </c:pt>
                <c:pt idx="76">
                  <c:v>21.248916999999999</c:v>
                </c:pt>
                <c:pt idx="77">
                  <c:v>22.259069</c:v>
                </c:pt>
                <c:pt idx="78">
                  <c:v>23.404067999999999</c:v>
                </c:pt>
                <c:pt idx="79">
                  <c:v>24.197689</c:v>
                </c:pt>
                <c:pt idx="80">
                  <c:v>23.905853</c:v>
                </c:pt>
                <c:pt idx="81">
                  <c:v>23.337569999999999</c:v>
                </c:pt>
                <c:pt idx="82">
                  <c:v>22.09881</c:v>
                </c:pt>
                <c:pt idx="83">
                  <c:v>21.676096000000001</c:v>
                </c:pt>
                <c:pt idx="84">
                  <c:v>21.096844000000001</c:v>
                </c:pt>
                <c:pt idx="85">
                  <c:v>20.938891999999999</c:v>
                </c:pt>
                <c:pt idx="86">
                  <c:v>20.625993999999999</c:v>
                </c:pt>
                <c:pt idx="87">
                  <c:v>20.695499000000002</c:v>
                </c:pt>
                <c:pt idx="88">
                  <c:v>21.091211000000001</c:v>
                </c:pt>
                <c:pt idx="89">
                  <c:v>21.040338999999999</c:v>
                </c:pt>
                <c:pt idx="90">
                  <c:v>21.297730999999999</c:v>
                </c:pt>
                <c:pt idx="91">
                  <c:v>21.030556000000001</c:v>
                </c:pt>
                <c:pt idx="92">
                  <c:v>20.974136000000001</c:v>
                </c:pt>
                <c:pt idx="93">
                  <c:v>20.639869999999998</c:v>
                </c:pt>
                <c:pt idx="94">
                  <c:v>19.309629000000001</c:v>
                </c:pt>
                <c:pt idx="95">
                  <c:v>18.210339999999999</c:v>
                </c:pt>
                <c:pt idx="96">
                  <c:v>16.761759000000001</c:v>
                </c:pt>
                <c:pt idx="97">
                  <c:v>16.619429</c:v>
                </c:pt>
                <c:pt idx="98">
                  <c:v>16.383385000000001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+14dBm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'IP3'!$V$5:$V$103</c:f>
              <c:numCache>
                <c:formatCode>General</c:formatCode>
                <c:ptCount val="99"/>
                <c:pt idx="0">
                  <c:v>21.618694000000001</c:v>
                </c:pt>
                <c:pt idx="1">
                  <c:v>20.769940999999999</c:v>
                </c:pt>
                <c:pt idx="2">
                  <c:v>20.157620999999999</c:v>
                </c:pt>
                <c:pt idx="3">
                  <c:v>19.936028</c:v>
                </c:pt>
                <c:pt idx="4">
                  <c:v>19.902231</c:v>
                </c:pt>
                <c:pt idx="5">
                  <c:v>19.789770000000001</c:v>
                </c:pt>
                <c:pt idx="6">
                  <c:v>20.134809000000001</c:v>
                </c:pt>
                <c:pt idx="7">
                  <c:v>19.887218000000001</c:v>
                </c:pt>
                <c:pt idx="8">
                  <c:v>19.026896000000001</c:v>
                </c:pt>
                <c:pt idx="9">
                  <c:v>17.844217</c:v>
                </c:pt>
                <c:pt idx="10">
                  <c:v>17.03558</c:v>
                </c:pt>
                <c:pt idx="11">
                  <c:v>16.601154000000001</c:v>
                </c:pt>
                <c:pt idx="12">
                  <c:v>16.235372999999999</c:v>
                </c:pt>
                <c:pt idx="13">
                  <c:v>16.427817999999998</c:v>
                </c:pt>
                <c:pt idx="14">
                  <c:v>17.100100000000001</c:v>
                </c:pt>
                <c:pt idx="15">
                  <c:v>17.712465000000002</c:v>
                </c:pt>
                <c:pt idx="16">
                  <c:v>18.262684</c:v>
                </c:pt>
                <c:pt idx="17">
                  <c:v>18.480343000000001</c:v>
                </c:pt>
                <c:pt idx="18">
                  <c:v>18.806256999999999</c:v>
                </c:pt>
                <c:pt idx="19">
                  <c:v>18.846384</c:v>
                </c:pt>
                <c:pt idx="20">
                  <c:v>18.656296000000001</c:v>
                </c:pt>
                <c:pt idx="21">
                  <c:v>18.796492000000001</c:v>
                </c:pt>
                <c:pt idx="22">
                  <c:v>19.108191999999999</c:v>
                </c:pt>
                <c:pt idx="23">
                  <c:v>19.209768</c:v>
                </c:pt>
                <c:pt idx="24">
                  <c:v>19.238363</c:v>
                </c:pt>
                <c:pt idx="25">
                  <c:v>18.838839</c:v>
                </c:pt>
                <c:pt idx="26">
                  <c:v>18.493378</c:v>
                </c:pt>
                <c:pt idx="27">
                  <c:v>17.864597</c:v>
                </c:pt>
                <c:pt idx="28">
                  <c:v>18.229710000000001</c:v>
                </c:pt>
                <c:pt idx="29">
                  <c:v>19.570028000000001</c:v>
                </c:pt>
                <c:pt idx="30">
                  <c:v>21.021946</c:v>
                </c:pt>
                <c:pt idx="31">
                  <c:v>22.219239999999999</c:v>
                </c:pt>
                <c:pt idx="32">
                  <c:v>22.819341999999999</c:v>
                </c:pt>
                <c:pt idx="33">
                  <c:v>22.814723999999998</c:v>
                </c:pt>
                <c:pt idx="34">
                  <c:v>22.304516</c:v>
                </c:pt>
                <c:pt idx="35">
                  <c:v>21.919342</c:v>
                </c:pt>
                <c:pt idx="36">
                  <c:v>22.472405999999999</c:v>
                </c:pt>
                <c:pt idx="37">
                  <c:v>23.042197999999999</c:v>
                </c:pt>
                <c:pt idx="38">
                  <c:v>23.443832</c:v>
                </c:pt>
                <c:pt idx="39">
                  <c:v>23.248386</c:v>
                </c:pt>
                <c:pt idx="40">
                  <c:v>23.378899000000001</c:v>
                </c:pt>
                <c:pt idx="41">
                  <c:v>23.942530000000001</c:v>
                </c:pt>
                <c:pt idx="42">
                  <c:v>25.511236</c:v>
                </c:pt>
                <c:pt idx="43">
                  <c:v>26.758645999999999</c:v>
                </c:pt>
                <c:pt idx="44">
                  <c:v>27.177111</c:v>
                </c:pt>
                <c:pt idx="45">
                  <c:v>26.095628999999999</c:v>
                </c:pt>
                <c:pt idx="46">
                  <c:v>26.153561</c:v>
                </c:pt>
                <c:pt idx="47">
                  <c:v>25.940608999999998</c:v>
                </c:pt>
                <c:pt idx="48">
                  <c:v>26.377161000000001</c:v>
                </c:pt>
                <c:pt idx="49">
                  <c:v>24.917282</c:v>
                </c:pt>
                <c:pt idx="50">
                  <c:v>23.51219</c:v>
                </c:pt>
                <c:pt idx="51">
                  <c:v>21.749516</c:v>
                </c:pt>
                <c:pt idx="52">
                  <c:v>20.821449000000001</c:v>
                </c:pt>
                <c:pt idx="53">
                  <c:v>20.129767999999999</c:v>
                </c:pt>
                <c:pt idx="54">
                  <c:v>19.460003</c:v>
                </c:pt>
                <c:pt idx="55">
                  <c:v>18.837993999999998</c:v>
                </c:pt>
                <c:pt idx="56">
                  <c:v>18.161726000000002</c:v>
                </c:pt>
                <c:pt idx="57">
                  <c:v>17.715771</c:v>
                </c:pt>
                <c:pt idx="58">
                  <c:v>17.027280999999999</c:v>
                </c:pt>
                <c:pt idx="59">
                  <c:v>16.843306999999999</c:v>
                </c:pt>
                <c:pt idx="60">
                  <c:v>16.691389000000001</c:v>
                </c:pt>
                <c:pt idx="61">
                  <c:v>16.402633999999999</c:v>
                </c:pt>
                <c:pt idx="62">
                  <c:v>16.373707</c:v>
                </c:pt>
                <c:pt idx="63">
                  <c:v>16.054093999999999</c:v>
                </c:pt>
                <c:pt idx="64">
                  <c:v>15.915603000000001</c:v>
                </c:pt>
                <c:pt idx="65">
                  <c:v>15.373759</c:v>
                </c:pt>
                <c:pt idx="66">
                  <c:v>14.727658</c:v>
                </c:pt>
                <c:pt idx="67">
                  <c:v>14.871707000000001</c:v>
                </c:pt>
                <c:pt idx="68">
                  <c:v>14.442399</c:v>
                </c:pt>
                <c:pt idx="69">
                  <c:v>15.140575</c:v>
                </c:pt>
                <c:pt idx="70">
                  <c:v>14.835338999999999</c:v>
                </c:pt>
                <c:pt idx="71">
                  <c:v>15.263109</c:v>
                </c:pt>
                <c:pt idx="72">
                  <c:v>15.103778</c:v>
                </c:pt>
                <c:pt idx="73">
                  <c:v>15.260405</c:v>
                </c:pt>
                <c:pt idx="74">
                  <c:v>15.703685999999999</c:v>
                </c:pt>
                <c:pt idx="75">
                  <c:v>15.673537</c:v>
                </c:pt>
                <c:pt idx="76">
                  <c:v>16.251104000000002</c:v>
                </c:pt>
                <c:pt idx="77">
                  <c:v>16.495529000000001</c:v>
                </c:pt>
                <c:pt idx="78">
                  <c:v>16.754802999999999</c:v>
                </c:pt>
                <c:pt idx="79">
                  <c:v>16.691053</c:v>
                </c:pt>
                <c:pt idx="80">
                  <c:v>16.013967999999998</c:v>
                </c:pt>
                <c:pt idx="81">
                  <c:v>15.843211</c:v>
                </c:pt>
                <c:pt idx="82">
                  <c:v>15.088245000000001</c:v>
                </c:pt>
                <c:pt idx="83">
                  <c:v>14.897396000000001</c:v>
                </c:pt>
                <c:pt idx="84">
                  <c:v>14.547139</c:v>
                </c:pt>
                <c:pt idx="85">
                  <c:v>14.683011</c:v>
                </c:pt>
                <c:pt idx="86">
                  <c:v>14.547814000000001</c:v>
                </c:pt>
                <c:pt idx="87">
                  <c:v>14.484539</c:v>
                </c:pt>
                <c:pt idx="88">
                  <c:v>14.345352</c:v>
                </c:pt>
                <c:pt idx="89">
                  <c:v>13.981508</c:v>
                </c:pt>
                <c:pt idx="90">
                  <c:v>13.88378</c:v>
                </c:pt>
                <c:pt idx="91">
                  <c:v>13.682098</c:v>
                </c:pt>
                <c:pt idx="92">
                  <c:v>13.554575</c:v>
                </c:pt>
                <c:pt idx="93">
                  <c:v>13.397010999999999</c:v>
                </c:pt>
                <c:pt idx="94">
                  <c:v>11.874077</c:v>
                </c:pt>
                <c:pt idx="95">
                  <c:v>10.719722000000001</c:v>
                </c:pt>
                <c:pt idx="96">
                  <c:v>8.3876810000000006</c:v>
                </c:pt>
                <c:pt idx="97">
                  <c:v>7.9258037000000003</c:v>
                </c:pt>
                <c:pt idx="98">
                  <c:v>7.5066351999999998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1679133858267712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5982558178930142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485746573344999"/>
          <c:w val="0.76542713682528862"/>
          <c:h val="0.7070137731154941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+24dBm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29.79299</c:v>
                </c:pt>
                <c:pt idx="1">
                  <c:v>29.194648999999998</c:v>
                </c:pt>
                <c:pt idx="2">
                  <c:v>29.198650000000001</c:v>
                </c:pt>
                <c:pt idx="3">
                  <c:v>28.266109</c:v>
                </c:pt>
                <c:pt idx="4">
                  <c:v>27.269442000000002</c:v>
                </c:pt>
                <c:pt idx="5">
                  <c:v>26.002773000000001</c:v>
                </c:pt>
                <c:pt idx="6">
                  <c:v>26.155754000000002</c:v>
                </c:pt>
                <c:pt idx="7">
                  <c:v>26.645341999999999</c:v>
                </c:pt>
                <c:pt idx="8">
                  <c:v>26.332314</c:v>
                </c:pt>
                <c:pt idx="9">
                  <c:v>26.935307000000002</c:v>
                </c:pt>
                <c:pt idx="10">
                  <c:v>27.734708999999999</c:v>
                </c:pt>
                <c:pt idx="11">
                  <c:v>28.422121000000001</c:v>
                </c:pt>
                <c:pt idx="12">
                  <c:v>28.801850999999999</c:v>
                </c:pt>
                <c:pt idx="13">
                  <c:v>29.237698000000002</c:v>
                </c:pt>
                <c:pt idx="14">
                  <c:v>30.85181</c:v>
                </c:pt>
                <c:pt idx="15">
                  <c:v>30.918866999999999</c:v>
                </c:pt>
                <c:pt idx="16">
                  <c:v>30.545833999999999</c:v>
                </c:pt>
                <c:pt idx="17">
                  <c:v>31.446404999999999</c:v>
                </c:pt>
                <c:pt idx="18">
                  <c:v>31.637727999999999</c:v>
                </c:pt>
                <c:pt idx="19">
                  <c:v>31.117318999999998</c:v>
                </c:pt>
                <c:pt idx="20">
                  <c:v>27.985845999999999</c:v>
                </c:pt>
                <c:pt idx="21">
                  <c:v>26.572361000000001</c:v>
                </c:pt>
                <c:pt idx="22">
                  <c:v>27.004545</c:v>
                </c:pt>
                <c:pt idx="23">
                  <c:v>29.042379</c:v>
                </c:pt>
                <c:pt idx="24">
                  <c:v>31.554110999999999</c:v>
                </c:pt>
                <c:pt idx="25">
                  <c:v>32.660862000000002</c:v>
                </c:pt>
                <c:pt idx="26">
                  <c:v>32.680594999999997</c:v>
                </c:pt>
                <c:pt idx="27">
                  <c:v>31.584500999999999</c:v>
                </c:pt>
                <c:pt idx="28">
                  <c:v>31.402704</c:v>
                </c:pt>
                <c:pt idx="29">
                  <c:v>30.926727</c:v>
                </c:pt>
                <c:pt idx="30">
                  <c:v>30.581320000000002</c:v>
                </c:pt>
                <c:pt idx="31">
                  <c:v>31.167334</c:v>
                </c:pt>
                <c:pt idx="32">
                  <c:v>31.991692</c:v>
                </c:pt>
                <c:pt idx="33">
                  <c:v>33.393452000000003</c:v>
                </c:pt>
                <c:pt idx="34">
                  <c:v>33.83672</c:v>
                </c:pt>
                <c:pt idx="35">
                  <c:v>33.979488000000003</c:v>
                </c:pt>
                <c:pt idx="36">
                  <c:v>33.466141</c:v>
                </c:pt>
                <c:pt idx="37">
                  <c:v>32.314540999999998</c:v>
                </c:pt>
                <c:pt idx="38">
                  <c:v>32.054192</c:v>
                </c:pt>
                <c:pt idx="39">
                  <c:v>32.737793000000003</c:v>
                </c:pt>
                <c:pt idx="40">
                  <c:v>33.146717000000002</c:v>
                </c:pt>
                <c:pt idx="41">
                  <c:v>33.326523000000002</c:v>
                </c:pt>
                <c:pt idx="42">
                  <c:v>32.642063</c:v>
                </c:pt>
                <c:pt idx="43">
                  <c:v>32.501067999999997</c:v>
                </c:pt>
                <c:pt idx="44">
                  <c:v>31.738052</c:v>
                </c:pt>
                <c:pt idx="45">
                  <c:v>32.608307000000003</c:v>
                </c:pt>
                <c:pt idx="46">
                  <c:v>33.801291999999997</c:v>
                </c:pt>
                <c:pt idx="47">
                  <c:v>34.101261000000001</c:v>
                </c:pt>
                <c:pt idx="48">
                  <c:v>33.064728000000002</c:v>
                </c:pt>
                <c:pt idx="49">
                  <c:v>31.753865999999999</c:v>
                </c:pt>
                <c:pt idx="50">
                  <c:v>32.178905</c:v>
                </c:pt>
                <c:pt idx="51">
                  <c:v>34.080016999999998</c:v>
                </c:pt>
                <c:pt idx="52">
                  <c:v>34.944144999999999</c:v>
                </c:pt>
                <c:pt idx="53">
                  <c:v>34.346747999999998</c:v>
                </c:pt>
                <c:pt idx="54">
                  <c:v>32.371349000000002</c:v>
                </c:pt>
                <c:pt idx="55">
                  <c:v>31.634962000000002</c:v>
                </c:pt>
                <c:pt idx="56">
                  <c:v>33.490364</c:v>
                </c:pt>
                <c:pt idx="57">
                  <c:v>32.816330000000001</c:v>
                </c:pt>
                <c:pt idx="58">
                  <c:v>33.036803999999997</c:v>
                </c:pt>
                <c:pt idx="59">
                  <c:v>31.024746</c:v>
                </c:pt>
                <c:pt idx="60">
                  <c:v>31.159604999999999</c:v>
                </c:pt>
                <c:pt idx="61">
                  <c:v>30.935019</c:v>
                </c:pt>
                <c:pt idx="62">
                  <c:v>32.090324000000003</c:v>
                </c:pt>
                <c:pt idx="63">
                  <c:v>32.806773999999997</c:v>
                </c:pt>
                <c:pt idx="64">
                  <c:v>32.286715999999998</c:v>
                </c:pt>
                <c:pt idx="65">
                  <c:v>31.591667000000001</c:v>
                </c:pt>
                <c:pt idx="66">
                  <c:v>30.833015</c:v>
                </c:pt>
                <c:pt idx="67">
                  <c:v>30.570634999999999</c:v>
                </c:pt>
                <c:pt idx="68">
                  <c:v>30.128637000000001</c:v>
                </c:pt>
                <c:pt idx="69">
                  <c:v>30.506921999999999</c:v>
                </c:pt>
                <c:pt idx="70">
                  <c:v>29.728804</c:v>
                </c:pt>
                <c:pt idx="71">
                  <c:v>29.502521999999999</c:v>
                </c:pt>
                <c:pt idx="72">
                  <c:v>29.374621999999999</c:v>
                </c:pt>
                <c:pt idx="73">
                  <c:v>30.394617</c:v>
                </c:pt>
                <c:pt idx="74">
                  <c:v>30.973799</c:v>
                </c:pt>
                <c:pt idx="75">
                  <c:v>31.101254999999998</c:v>
                </c:pt>
                <c:pt idx="76">
                  <c:v>31.150316</c:v>
                </c:pt>
                <c:pt idx="77">
                  <c:v>31.035992</c:v>
                </c:pt>
                <c:pt idx="78">
                  <c:v>30.957039000000002</c:v>
                </c:pt>
                <c:pt idx="79">
                  <c:v>31.227463</c:v>
                </c:pt>
                <c:pt idx="80">
                  <c:v>32.525154000000001</c:v>
                </c:pt>
                <c:pt idx="81">
                  <c:v>32.281737999999997</c:v>
                </c:pt>
                <c:pt idx="82">
                  <c:v>31.448399999999999</c:v>
                </c:pt>
                <c:pt idx="83">
                  <c:v>29.920496</c:v>
                </c:pt>
                <c:pt idx="84">
                  <c:v>30.597103000000001</c:v>
                </c:pt>
                <c:pt idx="85">
                  <c:v>30.861872000000002</c:v>
                </c:pt>
                <c:pt idx="86">
                  <c:v>31.196037</c:v>
                </c:pt>
                <c:pt idx="87">
                  <c:v>30.793531000000002</c:v>
                </c:pt>
                <c:pt idx="88">
                  <c:v>31.049676999999999</c:v>
                </c:pt>
                <c:pt idx="89">
                  <c:v>30.518007000000001</c:v>
                </c:pt>
                <c:pt idx="90">
                  <c:v>30.233502999999999</c:v>
                </c:pt>
                <c:pt idx="91">
                  <c:v>29.798594000000001</c:v>
                </c:pt>
                <c:pt idx="92">
                  <c:v>30.232464</c:v>
                </c:pt>
                <c:pt idx="93">
                  <c:v>30.247847</c:v>
                </c:pt>
                <c:pt idx="94">
                  <c:v>30.263211999999999</c:v>
                </c:pt>
                <c:pt idx="95">
                  <c:v>30.005472000000001</c:v>
                </c:pt>
                <c:pt idx="96">
                  <c:v>29.839907</c:v>
                </c:pt>
                <c:pt idx="97">
                  <c:v>29.472145000000001</c:v>
                </c:pt>
                <c:pt idx="98">
                  <c:v>29.049060999999998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28.460035000000001</c:v>
                </c:pt>
                <c:pt idx="1">
                  <c:v>27.757376000000001</c:v>
                </c:pt>
                <c:pt idx="2">
                  <c:v>27.354085999999999</c:v>
                </c:pt>
                <c:pt idx="3">
                  <c:v>27.083988000000002</c:v>
                </c:pt>
                <c:pt idx="4">
                  <c:v>26.441977999999999</c:v>
                </c:pt>
                <c:pt idx="5">
                  <c:v>25.715267000000001</c:v>
                </c:pt>
                <c:pt idx="6">
                  <c:v>25.814530999999999</c:v>
                </c:pt>
                <c:pt idx="7">
                  <c:v>26.465094000000001</c:v>
                </c:pt>
                <c:pt idx="8">
                  <c:v>26.331909</c:v>
                </c:pt>
                <c:pt idx="9">
                  <c:v>25.753188999999999</c:v>
                </c:pt>
                <c:pt idx="10">
                  <c:v>24.807148000000002</c:v>
                </c:pt>
                <c:pt idx="11">
                  <c:v>24.480927999999999</c:v>
                </c:pt>
                <c:pt idx="12">
                  <c:v>24.326878000000001</c:v>
                </c:pt>
                <c:pt idx="13">
                  <c:v>24.646260999999999</c:v>
                </c:pt>
                <c:pt idx="14">
                  <c:v>25.259066000000001</c:v>
                </c:pt>
                <c:pt idx="15">
                  <c:v>25.558931000000001</c:v>
                </c:pt>
                <c:pt idx="16">
                  <c:v>26.083255999999999</c:v>
                </c:pt>
                <c:pt idx="17">
                  <c:v>25.702895999999999</c:v>
                </c:pt>
                <c:pt idx="18">
                  <c:v>25.165005000000001</c:v>
                </c:pt>
                <c:pt idx="19">
                  <c:v>24.158221999999999</c:v>
                </c:pt>
                <c:pt idx="20">
                  <c:v>23.717817</c:v>
                </c:pt>
                <c:pt idx="21">
                  <c:v>23.940687</c:v>
                </c:pt>
                <c:pt idx="22">
                  <c:v>24.861269</c:v>
                </c:pt>
                <c:pt idx="23">
                  <c:v>26.281442999999999</c:v>
                </c:pt>
                <c:pt idx="24">
                  <c:v>28.040188000000001</c:v>
                </c:pt>
                <c:pt idx="25">
                  <c:v>28.863565000000001</c:v>
                </c:pt>
                <c:pt idx="26">
                  <c:v>28.78463</c:v>
                </c:pt>
                <c:pt idx="27">
                  <c:v>28.401056000000001</c:v>
                </c:pt>
                <c:pt idx="28">
                  <c:v>30.109591999999999</c:v>
                </c:pt>
                <c:pt idx="29">
                  <c:v>31.253695</c:v>
                </c:pt>
                <c:pt idx="30">
                  <c:v>31.617629999999998</c:v>
                </c:pt>
                <c:pt idx="31">
                  <c:v>31.363679999999999</c:v>
                </c:pt>
                <c:pt idx="32">
                  <c:v>32.669879999999999</c:v>
                </c:pt>
                <c:pt idx="33">
                  <c:v>32.776038999999997</c:v>
                </c:pt>
                <c:pt idx="34">
                  <c:v>31.811858999999998</c:v>
                </c:pt>
                <c:pt idx="35">
                  <c:v>31.504908</c:v>
                </c:pt>
                <c:pt idx="36">
                  <c:v>32.030594000000001</c:v>
                </c:pt>
                <c:pt idx="37">
                  <c:v>31.502996</c:v>
                </c:pt>
                <c:pt idx="38">
                  <c:v>29.749039</c:v>
                </c:pt>
                <c:pt idx="39">
                  <c:v>29.002614999999999</c:v>
                </c:pt>
                <c:pt idx="40">
                  <c:v>30.023406999999999</c:v>
                </c:pt>
                <c:pt idx="41">
                  <c:v>30.294481000000001</c:v>
                </c:pt>
                <c:pt idx="42">
                  <c:v>30.037213999999999</c:v>
                </c:pt>
                <c:pt idx="43">
                  <c:v>29.845209000000001</c:v>
                </c:pt>
                <c:pt idx="44">
                  <c:v>31.093964</c:v>
                </c:pt>
                <c:pt idx="45">
                  <c:v>32.481537000000003</c:v>
                </c:pt>
                <c:pt idx="46">
                  <c:v>32.583241000000001</c:v>
                </c:pt>
                <c:pt idx="47">
                  <c:v>31.840595</c:v>
                </c:pt>
                <c:pt idx="48">
                  <c:v>30.757995999999999</c:v>
                </c:pt>
                <c:pt idx="49">
                  <c:v>30.650486000000001</c:v>
                </c:pt>
                <c:pt idx="50">
                  <c:v>30.750080000000001</c:v>
                </c:pt>
                <c:pt idx="51">
                  <c:v>31.031562999999998</c:v>
                </c:pt>
                <c:pt idx="52">
                  <c:v>30.979583999999999</c:v>
                </c:pt>
                <c:pt idx="53">
                  <c:v>30.034369000000002</c:v>
                </c:pt>
                <c:pt idx="54">
                  <c:v>29.679811000000001</c:v>
                </c:pt>
                <c:pt idx="55">
                  <c:v>29.293334999999999</c:v>
                </c:pt>
                <c:pt idx="56">
                  <c:v>29.617149000000001</c:v>
                </c:pt>
                <c:pt idx="57">
                  <c:v>29.154032000000001</c:v>
                </c:pt>
                <c:pt idx="58">
                  <c:v>28.476192000000001</c:v>
                </c:pt>
                <c:pt idx="59">
                  <c:v>28.083960999999999</c:v>
                </c:pt>
                <c:pt idx="60">
                  <c:v>28.606442999999999</c:v>
                </c:pt>
                <c:pt idx="61">
                  <c:v>29.353493</c:v>
                </c:pt>
                <c:pt idx="62">
                  <c:v>29.888756000000001</c:v>
                </c:pt>
                <c:pt idx="63">
                  <c:v>29.75271</c:v>
                </c:pt>
                <c:pt idx="64">
                  <c:v>29.055634000000001</c:v>
                </c:pt>
                <c:pt idx="65">
                  <c:v>28.548126</c:v>
                </c:pt>
                <c:pt idx="66">
                  <c:v>28.028438999999999</c:v>
                </c:pt>
                <c:pt idx="67">
                  <c:v>28.022375</c:v>
                </c:pt>
                <c:pt idx="68">
                  <c:v>27.991405</c:v>
                </c:pt>
                <c:pt idx="69">
                  <c:v>28.216989999999999</c:v>
                </c:pt>
                <c:pt idx="70">
                  <c:v>28.020613000000001</c:v>
                </c:pt>
                <c:pt idx="71">
                  <c:v>27.674063</c:v>
                </c:pt>
                <c:pt idx="72">
                  <c:v>27.685773999999999</c:v>
                </c:pt>
                <c:pt idx="73">
                  <c:v>28.390841000000002</c:v>
                </c:pt>
                <c:pt idx="74">
                  <c:v>28.732911999999999</c:v>
                </c:pt>
                <c:pt idx="75">
                  <c:v>29.367934999999999</c:v>
                </c:pt>
                <c:pt idx="76">
                  <c:v>29.328278999999998</c:v>
                </c:pt>
                <c:pt idx="77">
                  <c:v>29.652768999999999</c:v>
                </c:pt>
                <c:pt idx="78">
                  <c:v>29.962285999999999</c:v>
                </c:pt>
                <c:pt idx="79">
                  <c:v>31.193391999999999</c:v>
                </c:pt>
                <c:pt idx="80">
                  <c:v>31.927644999999998</c:v>
                </c:pt>
                <c:pt idx="81">
                  <c:v>31.181093000000001</c:v>
                </c:pt>
                <c:pt idx="82">
                  <c:v>29.803175</c:v>
                </c:pt>
                <c:pt idx="83">
                  <c:v>29.208569000000001</c:v>
                </c:pt>
                <c:pt idx="84">
                  <c:v>29.214979</c:v>
                </c:pt>
                <c:pt idx="85">
                  <c:v>29.525074</c:v>
                </c:pt>
                <c:pt idx="86">
                  <c:v>30.145240999999999</c:v>
                </c:pt>
                <c:pt idx="87">
                  <c:v>30.475612999999999</c:v>
                </c:pt>
                <c:pt idx="88">
                  <c:v>30.257261</c:v>
                </c:pt>
                <c:pt idx="89">
                  <c:v>28.905481000000002</c:v>
                </c:pt>
                <c:pt idx="90">
                  <c:v>28.583041999999999</c:v>
                </c:pt>
                <c:pt idx="91">
                  <c:v>28.474202999999999</c:v>
                </c:pt>
                <c:pt idx="92">
                  <c:v>28.643166999999998</c:v>
                </c:pt>
                <c:pt idx="93">
                  <c:v>28.217355999999999</c:v>
                </c:pt>
                <c:pt idx="94">
                  <c:v>27.656412</c:v>
                </c:pt>
                <c:pt idx="95">
                  <c:v>27.569901999999999</c:v>
                </c:pt>
                <c:pt idx="96">
                  <c:v>27.329647000000001</c:v>
                </c:pt>
                <c:pt idx="97">
                  <c:v>27.347854999999999</c:v>
                </c:pt>
                <c:pt idx="98">
                  <c:v>27.160702000000001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26.752206999999999</c:v>
                </c:pt>
                <c:pt idx="1">
                  <c:v>26.058195000000001</c:v>
                </c:pt>
                <c:pt idx="2">
                  <c:v>25.62454</c:v>
                </c:pt>
                <c:pt idx="3">
                  <c:v>25.336722999999999</c:v>
                </c:pt>
                <c:pt idx="4">
                  <c:v>24.94136</c:v>
                </c:pt>
                <c:pt idx="5">
                  <c:v>24.669474000000001</c:v>
                </c:pt>
                <c:pt idx="6">
                  <c:v>24.95083</c:v>
                </c:pt>
                <c:pt idx="7">
                  <c:v>25.17539</c:v>
                </c:pt>
                <c:pt idx="8">
                  <c:v>24.753848999999999</c:v>
                </c:pt>
                <c:pt idx="9">
                  <c:v>23.904692000000001</c:v>
                </c:pt>
                <c:pt idx="10">
                  <c:v>23.249409</c:v>
                </c:pt>
                <c:pt idx="11">
                  <c:v>22.576184999999999</c:v>
                </c:pt>
                <c:pt idx="12">
                  <c:v>22.119865000000001</c:v>
                </c:pt>
                <c:pt idx="13">
                  <c:v>22.00131</c:v>
                </c:pt>
                <c:pt idx="14">
                  <c:v>22.223763000000002</c:v>
                </c:pt>
                <c:pt idx="15">
                  <c:v>22.428749</c:v>
                </c:pt>
                <c:pt idx="16">
                  <c:v>22.520593999999999</c:v>
                </c:pt>
                <c:pt idx="17">
                  <c:v>22.306529999999999</c:v>
                </c:pt>
                <c:pt idx="18">
                  <c:v>22.127319</c:v>
                </c:pt>
                <c:pt idx="19">
                  <c:v>21.941534000000001</c:v>
                </c:pt>
                <c:pt idx="20">
                  <c:v>21.945702000000001</c:v>
                </c:pt>
                <c:pt idx="21">
                  <c:v>22.644897</c:v>
                </c:pt>
                <c:pt idx="22">
                  <c:v>23.718603000000002</c:v>
                </c:pt>
                <c:pt idx="23">
                  <c:v>25.077776</c:v>
                </c:pt>
                <c:pt idx="24">
                  <c:v>26.210146000000002</c:v>
                </c:pt>
                <c:pt idx="25">
                  <c:v>27.144877999999999</c:v>
                </c:pt>
                <c:pt idx="26">
                  <c:v>27.308299999999999</c:v>
                </c:pt>
                <c:pt idx="27">
                  <c:v>26.879597</c:v>
                </c:pt>
                <c:pt idx="28">
                  <c:v>26.965374000000001</c:v>
                </c:pt>
                <c:pt idx="29">
                  <c:v>26.784254000000001</c:v>
                </c:pt>
                <c:pt idx="30">
                  <c:v>26.735136000000001</c:v>
                </c:pt>
                <c:pt idx="31">
                  <c:v>26.116453</c:v>
                </c:pt>
                <c:pt idx="32">
                  <c:v>26.917636999999999</c:v>
                </c:pt>
                <c:pt idx="33">
                  <c:v>27.182182000000001</c:v>
                </c:pt>
                <c:pt idx="34">
                  <c:v>27.603950999999999</c:v>
                </c:pt>
                <c:pt idx="35">
                  <c:v>27.814520000000002</c:v>
                </c:pt>
                <c:pt idx="36">
                  <c:v>28.721177999999998</c:v>
                </c:pt>
                <c:pt idx="37">
                  <c:v>28.294934999999999</c:v>
                </c:pt>
                <c:pt idx="38">
                  <c:v>27.441616</c:v>
                </c:pt>
                <c:pt idx="39">
                  <c:v>26.698917000000002</c:v>
                </c:pt>
                <c:pt idx="40">
                  <c:v>27.490348999999998</c:v>
                </c:pt>
                <c:pt idx="41">
                  <c:v>27.903860000000002</c:v>
                </c:pt>
                <c:pt idx="42">
                  <c:v>28.201453999999998</c:v>
                </c:pt>
                <c:pt idx="43">
                  <c:v>30.440526999999999</c:v>
                </c:pt>
                <c:pt idx="44">
                  <c:v>32.504398000000002</c:v>
                </c:pt>
                <c:pt idx="45">
                  <c:v>32.967770000000002</c:v>
                </c:pt>
                <c:pt idx="46">
                  <c:v>31.601870000000002</c:v>
                </c:pt>
                <c:pt idx="47">
                  <c:v>30.549569999999999</c:v>
                </c:pt>
                <c:pt idx="48">
                  <c:v>30.890581000000001</c:v>
                </c:pt>
                <c:pt idx="49">
                  <c:v>31.541172</c:v>
                </c:pt>
                <c:pt idx="50">
                  <c:v>31.327013000000001</c:v>
                </c:pt>
                <c:pt idx="51">
                  <c:v>31.044426000000001</c:v>
                </c:pt>
                <c:pt idx="52">
                  <c:v>29.232510000000001</c:v>
                </c:pt>
                <c:pt idx="53">
                  <c:v>28.542477000000002</c:v>
                </c:pt>
                <c:pt idx="54">
                  <c:v>27.799208</c:v>
                </c:pt>
                <c:pt idx="55">
                  <c:v>27.613334999999999</c:v>
                </c:pt>
                <c:pt idx="56">
                  <c:v>27.201581999999998</c:v>
                </c:pt>
                <c:pt idx="57">
                  <c:v>27.039145000000001</c:v>
                </c:pt>
                <c:pt idx="58">
                  <c:v>27.113678</c:v>
                </c:pt>
                <c:pt idx="59">
                  <c:v>27.734673999999998</c:v>
                </c:pt>
                <c:pt idx="60">
                  <c:v>28.839158999999999</c:v>
                </c:pt>
                <c:pt idx="61">
                  <c:v>29.236951999999999</c:v>
                </c:pt>
                <c:pt idx="62">
                  <c:v>29.084271999999999</c:v>
                </c:pt>
                <c:pt idx="63">
                  <c:v>27.786438</c:v>
                </c:pt>
                <c:pt idx="64">
                  <c:v>26.949086999999999</c:v>
                </c:pt>
                <c:pt idx="65">
                  <c:v>26.644183999999999</c:v>
                </c:pt>
                <c:pt idx="66">
                  <c:v>26.657181000000001</c:v>
                </c:pt>
                <c:pt idx="67">
                  <c:v>26.955601000000001</c:v>
                </c:pt>
                <c:pt idx="68">
                  <c:v>27.057317999999999</c:v>
                </c:pt>
                <c:pt idx="69">
                  <c:v>27.575026000000001</c:v>
                </c:pt>
                <c:pt idx="70">
                  <c:v>27.364737000000002</c:v>
                </c:pt>
                <c:pt idx="71">
                  <c:v>27.126497000000001</c:v>
                </c:pt>
                <c:pt idx="72">
                  <c:v>26.858920999999999</c:v>
                </c:pt>
                <c:pt idx="73">
                  <c:v>26.960996999999999</c:v>
                </c:pt>
                <c:pt idx="74">
                  <c:v>26.846508</c:v>
                </c:pt>
                <c:pt idx="75">
                  <c:v>26.646927000000002</c:v>
                </c:pt>
                <c:pt idx="76">
                  <c:v>26.828125</c:v>
                </c:pt>
                <c:pt idx="77">
                  <c:v>27.648199000000002</c:v>
                </c:pt>
                <c:pt idx="78">
                  <c:v>28.338384999999999</c:v>
                </c:pt>
                <c:pt idx="79">
                  <c:v>29.528673000000001</c:v>
                </c:pt>
                <c:pt idx="80">
                  <c:v>29.138468</c:v>
                </c:pt>
                <c:pt idx="81">
                  <c:v>28.368956000000001</c:v>
                </c:pt>
                <c:pt idx="82">
                  <c:v>26.663307</c:v>
                </c:pt>
                <c:pt idx="83">
                  <c:v>26.577027999999999</c:v>
                </c:pt>
                <c:pt idx="84">
                  <c:v>26.644362999999998</c:v>
                </c:pt>
                <c:pt idx="85">
                  <c:v>26.522580999999999</c:v>
                </c:pt>
                <c:pt idx="86">
                  <c:v>25.873681999999999</c:v>
                </c:pt>
                <c:pt idx="87">
                  <c:v>25.082177999999999</c:v>
                </c:pt>
                <c:pt idx="88">
                  <c:v>24.832998</c:v>
                </c:pt>
                <c:pt idx="89">
                  <c:v>24.647234000000001</c:v>
                </c:pt>
                <c:pt idx="90">
                  <c:v>24.967278</c:v>
                </c:pt>
                <c:pt idx="91">
                  <c:v>25.24785</c:v>
                </c:pt>
                <c:pt idx="92">
                  <c:v>25.005590000000002</c:v>
                </c:pt>
                <c:pt idx="93">
                  <c:v>24.784071000000001</c:v>
                </c:pt>
                <c:pt idx="94">
                  <c:v>23.789650000000002</c:v>
                </c:pt>
                <c:pt idx="95">
                  <c:v>23.285834999999999</c:v>
                </c:pt>
                <c:pt idx="96">
                  <c:v>22.173511999999999</c:v>
                </c:pt>
                <c:pt idx="97">
                  <c:v>21.933146000000001</c:v>
                </c:pt>
                <c:pt idx="98">
                  <c:v>21.658308000000002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25.228543999999999</c:v>
                </c:pt>
                <c:pt idx="1">
                  <c:v>24.623612999999999</c:v>
                </c:pt>
                <c:pt idx="2">
                  <c:v>24.024654000000002</c:v>
                </c:pt>
                <c:pt idx="3">
                  <c:v>23.855837000000001</c:v>
                </c:pt>
                <c:pt idx="4">
                  <c:v>23.416311</c:v>
                </c:pt>
                <c:pt idx="5">
                  <c:v>23.354143000000001</c:v>
                </c:pt>
                <c:pt idx="6">
                  <c:v>23.141919999999999</c:v>
                </c:pt>
                <c:pt idx="7">
                  <c:v>23.046966999999999</c:v>
                </c:pt>
                <c:pt idx="8">
                  <c:v>22.483975999999998</c:v>
                </c:pt>
                <c:pt idx="9">
                  <c:v>21.916391000000001</c:v>
                </c:pt>
                <c:pt idx="10">
                  <c:v>21.271963</c:v>
                </c:pt>
                <c:pt idx="11">
                  <c:v>20.358753</c:v>
                </c:pt>
                <c:pt idx="12">
                  <c:v>19.742705999999998</c:v>
                </c:pt>
                <c:pt idx="13">
                  <c:v>19.526163</c:v>
                </c:pt>
                <c:pt idx="14">
                  <c:v>19.796037999999999</c:v>
                </c:pt>
                <c:pt idx="15">
                  <c:v>20.034571</c:v>
                </c:pt>
                <c:pt idx="16">
                  <c:v>20.481245000000001</c:v>
                </c:pt>
                <c:pt idx="17">
                  <c:v>20.621158999999999</c:v>
                </c:pt>
                <c:pt idx="18">
                  <c:v>20.591009</c:v>
                </c:pt>
                <c:pt idx="19">
                  <c:v>20.327504999999999</c:v>
                </c:pt>
                <c:pt idx="20">
                  <c:v>20.269503</c:v>
                </c:pt>
                <c:pt idx="21">
                  <c:v>21.534679000000001</c:v>
                </c:pt>
                <c:pt idx="22">
                  <c:v>23.007190999999999</c:v>
                </c:pt>
                <c:pt idx="23">
                  <c:v>24.690849</c:v>
                </c:pt>
                <c:pt idx="24">
                  <c:v>26.518196</c:v>
                </c:pt>
                <c:pt idx="25">
                  <c:v>27.672105999999999</c:v>
                </c:pt>
                <c:pt idx="26">
                  <c:v>27.678630999999999</c:v>
                </c:pt>
                <c:pt idx="27">
                  <c:v>26.163912</c:v>
                </c:pt>
                <c:pt idx="28">
                  <c:v>25.222363999999999</c:v>
                </c:pt>
                <c:pt idx="29">
                  <c:v>24.579720999999999</c:v>
                </c:pt>
                <c:pt idx="30">
                  <c:v>23.765651999999999</c:v>
                </c:pt>
                <c:pt idx="31">
                  <c:v>22.945426999999999</c:v>
                </c:pt>
                <c:pt idx="32">
                  <c:v>23.249344000000001</c:v>
                </c:pt>
                <c:pt idx="33">
                  <c:v>23.729244000000001</c:v>
                </c:pt>
                <c:pt idx="34">
                  <c:v>24.133457</c:v>
                </c:pt>
                <c:pt idx="35">
                  <c:v>24.142326000000001</c:v>
                </c:pt>
                <c:pt idx="36">
                  <c:v>24.872522</c:v>
                </c:pt>
                <c:pt idx="37">
                  <c:v>24.924358000000002</c:v>
                </c:pt>
                <c:pt idx="38">
                  <c:v>24.869823</c:v>
                </c:pt>
                <c:pt idx="39">
                  <c:v>24.627516</c:v>
                </c:pt>
                <c:pt idx="40">
                  <c:v>25.468235</c:v>
                </c:pt>
                <c:pt idx="41">
                  <c:v>26.197506000000001</c:v>
                </c:pt>
                <c:pt idx="42">
                  <c:v>27.396317</c:v>
                </c:pt>
                <c:pt idx="43">
                  <c:v>30.365053</c:v>
                </c:pt>
                <c:pt idx="44">
                  <c:v>30.450115</c:v>
                </c:pt>
                <c:pt idx="45">
                  <c:v>29.165171000000001</c:v>
                </c:pt>
                <c:pt idx="46">
                  <c:v>26.332360999999999</c:v>
                </c:pt>
                <c:pt idx="47">
                  <c:v>26.499966000000001</c:v>
                </c:pt>
                <c:pt idx="48">
                  <c:v>27.358877</c:v>
                </c:pt>
                <c:pt idx="49">
                  <c:v>27.622540000000001</c:v>
                </c:pt>
                <c:pt idx="50">
                  <c:v>27.292627</c:v>
                </c:pt>
                <c:pt idx="51">
                  <c:v>26.554418999999999</c:v>
                </c:pt>
                <c:pt idx="52">
                  <c:v>25.879909999999999</c:v>
                </c:pt>
                <c:pt idx="53">
                  <c:v>25.631207</c:v>
                </c:pt>
                <c:pt idx="54">
                  <c:v>25.405619000000002</c:v>
                </c:pt>
                <c:pt idx="55">
                  <c:v>25.13043</c:v>
                </c:pt>
                <c:pt idx="56">
                  <c:v>24.818068</c:v>
                </c:pt>
                <c:pt idx="57">
                  <c:v>24.710118999999999</c:v>
                </c:pt>
                <c:pt idx="58">
                  <c:v>24.810407999999999</c:v>
                </c:pt>
                <c:pt idx="59">
                  <c:v>25.025798999999999</c:v>
                </c:pt>
                <c:pt idx="60">
                  <c:v>25.174688</c:v>
                </c:pt>
                <c:pt idx="61">
                  <c:v>24.356932</c:v>
                </c:pt>
                <c:pt idx="62">
                  <c:v>23.836327000000001</c:v>
                </c:pt>
                <c:pt idx="63">
                  <c:v>22.949059999999999</c:v>
                </c:pt>
                <c:pt idx="64">
                  <c:v>22.620014000000001</c:v>
                </c:pt>
                <c:pt idx="65">
                  <c:v>22.600065000000001</c:v>
                </c:pt>
                <c:pt idx="66">
                  <c:v>22.505787000000002</c:v>
                </c:pt>
                <c:pt idx="67">
                  <c:v>23.042164</c:v>
                </c:pt>
                <c:pt idx="68">
                  <c:v>22.398764</c:v>
                </c:pt>
                <c:pt idx="69">
                  <c:v>22.907581</c:v>
                </c:pt>
                <c:pt idx="70">
                  <c:v>22.432279999999999</c:v>
                </c:pt>
                <c:pt idx="71">
                  <c:v>22.574076000000002</c:v>
                </c:pt>
                <c:pt idx="72">
                  <c:v>22.204063000000001</c:v>
                </c:pt>
                <c:pt idx="73">
                  <c:v>22.053661000000002</c:v>
                </c:pt>
                <c:pt idx="74">
                  <c:v>22.017178999999999</c:v>
                </c:pt>
                <c:pt idx="75">
                  <c:v>21.878703999999999</c:v>
                </c:pt>
                <c:pt idx="76">
                  <c:v>22.404325</c:v>
                </c:pt>
                <c:pt idx="77">
                  <c:v>23.310794999999999</c:v>
                </c:pt>
                <c:pt idx="78">
                  <c:v>23.574289</c:v>
                </c:pt>
                <c:pt idx="79">
                  <c:v>24.018642</c:v>
                </c:pt>
                <c:pt idx="80">
                  <c:v>22.923566999999998</c:v>
                </c:pt>
                <c:pt idx="81">
                  <c:v>22.370795999999999</c:v>
                </c:pt>
                <c:pt idx="82">
                  <c:v>20.692726</c:v>
                </c:pt>
                <c:pt idx="83">
                  <c:v>20.294180000000001</c:v>
                </c:pt>
                <c:pt idx="84">
                  <c:v>19.703019999999999</c:v>
                </c:pt>
                <c:pt idx="85">
                  <c:v>19.495335000000001</c:v>
                </c:pt>
                <c:pt idx="86">
                  <c:v>19.168240000000001</c:v>
                </c:pt>
                <c:pt idx="87">
                  <c:v>18.664466999999998</c:v>
                </c:pt>
                <c:pt idx="88">
                  <c:v>18.700817000000001</c:v>
                </c:pt>
                <c:pt idx="89">
                  <c:v>18.121455999999998</c:v>
                </c:pt>
                <c:pt idx="90">
                  <c:v>18.091017000000001</c:v>
                </c:pt>
                <c:pt idx="91">
                  <c:v>17.334641999999999</c:v>
                </c:pt>
                <c:pt idx="92">
                  <c:v>17.076699999999999</c:v>
                </c:pt>
                <c:pt idx="93">
                  <c:v>16.974464000000001</c:v>
                </c:pt>
                <c:pt idx="94">
                  <c:v>17.260366000000001</c:v>
                </c:pt>
                <c:pt idx="95">
                  <c:v>18.208836000000002</c:v>
                </c:pt>
                <c:pt idx="96">
                  <c:v>18.419691</c:v>
                </c:pt>
                <c:pt idx="97">
                  <c:v>20.392804999999999</c:v>
                </c:pt>
                <c:pt idx="98">
                  <c:v>21.729395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44-4FCF-B507-FB2C7832E510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'IP3'!$AS$5:$AS$103</c:f>
              <c:numCache>
                <c:formatCode>General</c:formatCode>
                <c:ptCount val="99"/>
                <c:pt idx="0">
                  <c:v>23.781932999999999</c:v>
                </c:pt>
                <c:pt idx="1">
                  <c:v>23.051356999999999</c:v>
                </c:pt>
                <c:pt idx="2">
                  <c:v>22.628129999999999</c:v>
                </c:pt>
                <c:pt idx="3">
                  <c:v>22.234034000000001</c:v>
                </c:pt>
                <c:pt idx="4">
                  <c:v>21.910195999999999</c:v>
                </c:pt>
                <c:pt idx="5">
                  <c:v>21.486450000000001</c:v>
                </c:pt>
                <c:pt idx="6">
                  <c:v>21.609114000000002</c:v>
                </c:pt>
                <c:pt idx="7">
                  <c:v>21.243351000000001</c:v>
                </c:pt>
                <c:pt idx="8">
                  <c:v>20.333832000000001</c:v>
                </c:pt>
                <c:pt idx="9">
                  <c:v>19.044547999999999</c:v>
                </c:pt>
                <c:pt idx="10">
                  <c:v>18.309313</c:v>
                </c:pt>
                <c:pt idx="11">
                  <c:v>17.981763999999998</c:v>
                </c:pt>
                <c:pt idx="12">
                  <c:v>17.888912000000001</c:v>
                </c:pt>
                <c:pt idx="13">
                  <c:v>18.113130999999999</c:v>
                </c:pt>
                <c:pt idx="14">
                  <c:v>18.566050000000001</c:v>
                </c:pt>
                <c:pt idx="15">
                  <c:v>19.397511999999999</c:v>
                </c:pt>
                <c:pt idx="16">
                  <c:v>19.794450999999999</c:v>
                </c:pt>
                <c:pt idx="17">
                  <c:v>19.532530000000001</c:v>
                </c:pt>
                <c:pt idx="18">
                  <c:v>18.649274999999999</c:v>
                </c:pt>
                <c:pt idx="19">
                  <c:v>18.101324000000002</c:v>
                </c:pt>
                <c:pt idx="20">
                  <c:v>18.139012999999998</c:v>
                </c:pt>
                <c:pt idx="21">
                  <c:v>19.968039999999998</c:v>
                </c:pt>
                <c:pt idx="22">
                  <c:v>22.562393</c:v>
                </c:pt>
                <c:pt idx="23">
                  <c:v>26.226284</c:v>
                </c:pt>
                <c:pt idx="24">
                  <c:v>27.648064000000002</c:v>
                </c:pt>
                <c:pt idx="25">
                  <c:v>28.050331</c:v>
                </c:pt>
                <c:pt idx="26">
                  <c:v>26.203371000000001</c:v>
                </c:pt>
                <c:pt idx="27">
                  <c:v>24.787531000000001</c:v>
                </c:pt>
                <c:pt idx="28">
                  <c:v>23.691198</c:v>
                </c:pt>
                <c:pt idx="29">
                  <c:v>22.812498000000001</c:v>
                </c:pt>
                <c:pt idx="30">
                  <c:v>22.081423000000001</c:v>
                </c:pt>
                <c:pt idx="31">
                  <c:v>21.457460000000001</c:v>
                </c:pt>
                <c:pt idx="32">
                  <c:v>21.707339999999999</c:v>
                </c:pt>
                <c:pt idx="33">
                  <c:v>21.561848000000001</c:v>
                </c:pt>
                <c:pt idx="34">
                  <c:v>21.398899</c:v>
                </c:pt>
                <c:pt idx="35">
                  <c:v>20.978660999999999</c:v>
                </c:pt>
                <c:pt idx="36">
                  <c:v>21.251045000000001</c:v>
                </c:pt>
                <c:pt idx="37">
                  <c:v>21.30162</c:v>
                </c:pt>
                <c:pt idx="38">
                  <c:v>21.711812999999999</c:v>
                </c:pt>
                <c:pt idx="39">
                  <c:v>22.039035999999999</c:v>
                </c:pt>
                <c:pt idx="40">
                  <c:v>23.077894000000001</c:v>
                </c:pt>
                <c:pt idx="41">
                  <c:v>24.053778000000001</c:v>
                </c:pt>
                <c:pt idx="42">
                  <c:v>25.493244000000001</c:v>
                </c:pt>
                <c:pt idx="43">
                  <c:v>26.609081</c:v>
                </c:pt>
                <c:pt idx="44">
                  <c:v>26.204360999999999</c:v>
                </c:pt>
                <c:pt idx="45">
                  <c:v>24.726921000000001</c:v>
                </c:pt>
                <c:pt idx="46">
                  <c:v>23.515366</c:v>
                </c:pt>
                <c:pt idx="47">
                  <c:v>23.33259</c:v>
                </c:pt>
                <c:pt idx="48">
                  <c:v>23.812045999999999</c:v>
                </c:pt>
                <c:pt idx="49">
                  <c:v>23.379180999999999</c:v>
                </c:pt>
                <c:pt idx="50">
                  <c:v>22.736563</c:v>
                </c:pt>
                <c:pt idx="51">
                  <c:v>21.794840000000001</c:v>
                </c:pt>
                <c:pt idx="52">
                  <c:v>21.338442000000001</c:v>
                </c:pt>
                <c:pt idx="53">
                  <c:v>21.044775000000001</c:v>
                </c:pt>
                <c:pt idx="54">
                  <c:v>20.485821000000001</c:v>
                </c:pt>
                <c:pt idx="55">
                  <c:v>19.908823000000002</c:v>
                </c:pt>
                <c:pt idx="56">
                  <c:v>19.339437</c:v>
                </c:pt>
                <c:pt idx="57">
                  <c:v>19.048407000000001</c:v>
                </c:pt>
                <c:pt idx="58">
                  <c:v>18.263178</c:v>
                </c:pt>
                <c:pt idx="59">
                  <c:v>17.869247000000001</c:v>
                </c:pt>
                <c:pt idx="60">
                  <c:v>17.452000000000002</c:v>
                </c:pt>
                <c:pt idx="61">
                  <c:v>16.730523999999999</c:v>
                </c:pt>
                <c:pt idx="62">
                  <c:v>16.427353</c:v>
                </c:pt>
                <c:pt idx="63">
                  <c:v>15.854968</c:v>
                </c:pt>
                <c:pt idx="64">
                  <c:v>15.812949</c:v>
                </c:pt>
                <c:pt idx="65">
                  <c:v>15.667641</c:v>
                </c:pt>
                <c:pt idx="66">
                  <c:v>15.508347000000001</c:v>
                </c:pt>
                <c:pt idx="67">
                  <c:v>16.347926999999999</c:v>
                </c:pt>
                <c:pt idx="68">
                  <c:v>16.391672</c:v>
                </c:pt>
                <c:pt idx="69">
                  <c:v>17.771474999999999</c:v>
                </c:pt>
                <c:pt idx="70">
                  <c:v>18.122530000000001</c:v>
                </c:pt>
                <c:pt idx="71">
                  <c:v>18.738333000000001</c:v>
                </c:pt>
                <c:pt idx="72">
                  <c:v>18.438053</c:v>
                </c:pt>
                <c:pt idx="73">
                  <c:v>17.786359999999998</c:v>
                </c:pt>
                <c:pt idx="74">
                  <c:v>17.675239999999999</c:v>
                </c:pt>
                <c:pt idx="75">
                  <c:v>17.022311999999999</c:v>
                </c:pt>
                <c:pt idx="76">
                  <c:v>17.015885999999998</c:v>
                </c:pt>
                <c:pt idx="77">
                  <c:v>16.719512999999999</c:v>
                </c:pt>
                <c:pt idx="78">
                  <c:v>16.426791999999999</c:v>
                </c:pt>
                <c:pt idx="79">
                  <c:v>16.398855000000001</c:v>
                </c:pt>
                <c:pt idx="80">
                  <c:v>15.521183000000001</c:v>
                </c:pt>
                <c:pt idx="81">
                  <c:v>15.455235</c:v>
                </c:pt>
                <c:pt idx="82">
                  <c:v>16.744629</c:v>
                </c:pt>
                <c:pt idx="83">
                  <c:v>16.956078999999999</c:v>
                </c:pt>
                <c:pt idx="84">
                  <c:v>18.397659000000001</c:v>
                </c:pt>
                <c:pt idx="85">
                  <c:v>15.614941999999999</c:v>
                </c:pt>
                <c:pt idx="86">
                  <c:v>16.211824</c:v>
                </c:pt>
                <c:pt idx="87">
                  <c:v>12.951567000000001</c:v>
                </c:pt>
                <c:pt idx="88">
                  <c:v>13.222871</c:v>
                </c:pt>
                <c:pt idx="89">
                  <c:v>10.032327</c:v>
                </c:pt>
                <c:pt idx="90">
                  <c:v>10.175316</c:v>
                </c:pt>
                <c:pt idx="91">
                  <c:v>8.1381797999999996</c:v>
                </c:pt>
                <c:pt idx="92">
                  <c:v>7.4506649999999999</c:v>
                </c:pt>
                <c:pt idx="93">
                  <c:v>6.1487645999999998</c:v>
                </c:pt>
                <c:pt idx="94">
                  <c:v>4.8888083</c:v>
                </c:pt>
                <c:pt idx="95">
                  <c:v>4.2423801000000001</c:v>
                </c:pt>
                <c:pt idx="96">
                  <c:v>2.8394425000000001</c:v>
                </c:pt>
                <c:pt idx="97">
                  <c:v>2.7161268999999999</c:v>
                </c:pt>
                <c:pt idx="98">
                  <c:v>2.5669358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1216170895304758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0956473917596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8703900629"/>
          <c:y val="9.7847769028871392E-2"/>
          <c:w val="0.76542713682528862"/>
          <c:h val="0.725776100904053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+24dBm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16.577076000000002</c:v>
                </c:pt>
                <c:pt idx="1">
                  <c:v>16.593862999999999</c:v>
                </c:pt>
                <c:pt idx="2">
                  <c:v>16.871093999999999</c:v>
                </c:pt>
                <c:pt idx="3">
                  <c:v>17.637004999999998</c:v>
                </c:pt>
                <c:pt idx="4">
                  <c:v>18.388145000000002</c:v>
                </c:pt>
                <c:pt idx="5">
                  <c:v>19.405498999999999</c:v>
                </c:pt>
                <c:pt idx="6">
                  <c:v>19.92576</c:v>
                </c:pt>
                <c:pt idx="7">
                  <c:v>19.092770000000002</c:v>
                </c:pt>
                <c:pt idx="8">
                  <c:v>17.301468</c:v>
                </c:pt>
                <c:pt idx="9">
                  <c:v>17.517417999999999</c:v>
                </c:pt>
                <c:pt idx="10">
                  <c:v>18.851412</c:v>
                </c:pt>
                <c:pt idx="11">
                  <c:v>19.72579</c:v>
                </c:pt>
                <c:pt idx="12">
                  <c:v>19.170438999999998</c:v>
                </c:pt>
                <c:pt idx="13">
                  <c:v>19.066490000000002</c:v>
                </c:pt>
                <c:pt idx="14">
                  <c:v>19.865192</c:v>
                </c:pt>
                <c:pt idx="15">
                  <c:v>20.130946999999999</c:v>
                </c:pt>
                <c:pt idx="16">
                  <c:v>19.474722</c:v>
                </c:pt>
                <c:pt idx="17">
                  <c:v>19.443636000000001</c:v>
                </c:pt>
                <c:pt idx="18">
                  <c:v>20.283435999999998</c:v>
                </c:pt>
                <c:pt idx="19">
                  <c:v>21.578710999999998</c:v>
                </c:pt>
                <c:pt idx="20">
                  <c:v>21.285263</c:v>
                </c:pt>
                <c:pt idx="21">
                  <c:v>21.394335000000002</c:v>
                </c:pt>
                <c:pt idx="22">
                  <c:v>21.284331999999999</c:v>
                </c:pt>
                <c:pt idx="23">
                  <c:v>22.030975000000002</c:v>
                </c:pt>
                <c:pt idx="24">
                  <c:v>22.295576000000001</c:v>
                </c:pt>
                <c:pt idx="25">
                  <c:v>22.152024999999998</c:v>
                </c:pt>
                <c:pt idx="26">
                  <c:v>21.562992000000001</c:v>
                </c:pt>
                <c:pt idx="27">
                  <c:v>20.431932</c:v>
                </c:pt>
                <c:pt idx="28">
                  <c:v>20.629079999999998</c:v>
                </c:pt>
                <c:pt idx="29">
                  <c:v>21.649619999999999</c:v>
                </c:pt>
                <c:pt idx="30">
                  <c:v>22.828904999999999</c:v>
                </c:pt>
                <c:pt idx="31">
                  <c:v>23.173770999999999</c:v>
                </c:pt>
                <c:pt idx="32">
                  <c:v>23.109268</c:v>
                </c:pt>
                <c:pt idx="33">
                  <c:v>22.598585</c:v>
                </c:pt>
                <c:pt idx="34">
                  <c:v>22.92013</c:v>
                </c:pt>
                <c:pt idx="35">
                  <c:v>23.269158999999998</c:v>
                </c:pt>
                <c:pt idx="36">
                  <c:v>24.766165000000001</c:v>
                </c:pt>
                <c:pt idx="37">
                  <c:v>25.320129000000001</c:v>
                </c:pt>
                <c:pt idx="38">
                  <c:v>25.549561000000001</c:v>
                </c:pt>
                <c:pt idx="39">
                  <c:v>24.935279999999999</c:v>
                </c:pt>
                <c:pt idx="40">
                  <c:v>25.424057000000001</c:v>
                </c:pt>
                <c:pt idx="41">
                  <c:v>25.290614999999999</c:v>
                </c:pt>
                <c:pt idx="42">
                  <c:v>24.769525999999999</c:v>
                </c:pt>
                <c:pt idx="43">
                  <c:v>24.295631</c:v>
                </c:pt>
                <c:pt idx="44">
                  <c:v>24.684426999999999</c:v>
                </c:pt>
                <c:pt idx="45">
                  <c:v>25.722716999999999</c:v>
                </c:pt>
                <c:pt idx="46">
                  <c:v>25.462534000000002</c:v>
                </c:pt>
                <c:pt idx="47">
                  <c:v>24.936807999999999</c:v>
                </c:pt>
                <c:pt idx="48">
                  <c:v>24.222487999999998</c:v>
                </c:pt>
                <c:pt idx="49">
                  <c:v>25.115888999999999</c:v>
                </c:pt>
                <c:pt idx="50">
                  <c:v>25.959923</c:v>
                </c:pt>
                <c:pt idx="51">
                  <c:v>26.296852000000001</c:v>
                </c:pt>
                <c:pt idx="52">
                  <c:v>25.307172999999999</c:v>
                </c:pt>
                <c:pt idx="53">
                  <c:v>24.935015</c:v>
                </c:pt>
                <c:pt idx="54">
                  <c:v>25.366318</c:v>
                </c:pt>
                <c:pt idx="55">
                  <c:v>25.850088</c:v>
                </c:pt>
                <c:pt idx="56">
                  <c:v>25.648453</c:v>
                </c:pt>
                <c:pt idx="57">
                  <c:v>24.168783000000001</c:v>
                </c:pt>
                <c:pt idx="58">
                  <c:v>23.202387000000002</c:v>
                </c:pt>
                <c:pt idx="59">
                  <c:v>22.344010999999998</c:v>
                </c:pt>
                <c:pt idx="60">
                  <c:v>22.05275</c:v>
                </c:pt>
                <c:pt idx="61">
                  <c:v>21.500837000000001</c:v>
                </c:pt>
                <c:pt idx="62">
                  <c:v>21.427038</c:v>
                </c:pt>
                <c:pt idx="63">
                  <c:v>21.539455</c:v>
                </c:pt>
                <c:pt idx="64">
                  <c:v>21.274232999999999</c:v>
                </c:pt>
                <c:pt idx="65">
                  <c:v>21.392319000000001</c:v>
                </c:pt>
                <c:pt idx="66">
                  <c:v>21.784770999999999</c:v>
                </c:pt>
                <c:pt idx="67">
                  <c:v>22.188984000000001</c:v>
                </c:pt>
                <c:pt idx="68">
                  <c:v>22.178028000000001</c:v>
                </c:pt>
                <c:pt idx="69">
                  <c:v>22.001425000000001</c:v>
                </c:pt>
                <c:pt idx="70">
                  <c:v>21.291042000000001</c:v>
                </c:pt>
                <c:pt idx="71">
                  <c:v>20.921816</c:v>
                </c:pt>
                <c:pt idx="72">
                  <c:v>20.957916000000001</c:v>
                </c:pt>
                <c:pt idx="73">
                  <c:v>21.989115000000002</c:v>
                </c:pt>
                <c:pt idx="74">
                  <c:v>22.100833999999999</c:v>
                </c:pt>
                <c:pt idx="75">
                  <c:v>21.838004999999999</c:v>
                </c:pt>
                <c:pt idx="76">
                  <c:v>21.258835000000001</c:v>
                </c:pt>
                <c:pt idx="77">
                  <c:v>21.252039</c:v>
                </c:pt>
                <c:pt idx="78">
                  <c:v>21.263563000000001</c:v>
                </c:pt>
                <c:pt idx="79">
                  <c:v>21.742781000000001</c:v>
                </c:pt>
                <c:pt idx="80">
                  <c:v>22.270533</c:v>
                </c:pt>
                <c:pt idx="81">
                  <c:v>22.558351999999999</c:v>
                </c:pt>
                <c:pt idx="82">
                  <c:v>22.027971000000001</c:v>
                </c:pt>
                <c:pt idx="83">
                  <c:v>21.834097</c:v>
                </c:pt>
                <c:pt idx="84">
                  <c:v>22.042539999999999</c:v>
                </c:pt>
                <c:pt idx="85">
                  <c:v>22.295507000000001</c:v>
                </c:pt>
                <c:pt idx="86">
                  <c:v>21.724854000000001</c:v>
                </c:pt>
                <c:pt idx="87">
                  <c:v>21.987259000000002</c:v>
                </c:pt>
                <c:pt idx="88">
                  <c:v>22.101521999999999</c:v>
                </c:pt>
                <c:pt idx="89">
                  <c:v>22.540932000000002</c:v>
                </c:pt>
                <c:pt idx="90">
                  <c:v>21.446069999999999</c:v>
                </c:pt>
                <c:pt idx="91">
                  <c:v>21.702417000000001</c:v>
                </c:pt>
                <c:pt idx="92">
                  <c:v>20.982845000000001</c:v>
                </c:pt>
                <c:pt idx="93">
                  <c:v>20.664261</c:v>
                </c:pt>
                <c:pt idx="94">
                  <c:v>19.572990000000001</c:v>
                </c:pt>
                <c:pt idx="95">
                  <c:v>19.400185</c:v>
                </c:pt>
                <c:pt idx="96">
                  <c:v>19.217442999999999</c:v>
                </c:pt>
                <c:pt idx="97">
                  <c:v>18.786106</c:v>
                </c:pt>
                <c:pt idx="98">
                  <c:v>18.543734000000001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15.205897999999999</c:v>
                </c:pt>
                <c:pt idx="1">
                  <c:v>15.424218</c:v>
                </c:pt>
                <c:pt idx="2">
                  <c:v>15.635608</c:v>
                </c:pt>
                <c:pt idx="3">
                  <c:v>16.647169000000002</c:v>
                </c:pt>
                <c:pt idx="4">
                  <c:v>17.361946</c:v>
                </c:pt>
                <c:pt idx="5">
                  <c:v>18.669899000000001</c:v>
                </c:pt>
                <c:pt idx="6">
                  <c:v>19.313761</c:v>
                </c:pt>
                <c:pt idx="7">
                  <c:v>18.950047999999999</c:v>
                </c:pt>
                <c:pt idx="8">
                  <c:v>17.367156999999999</c:v>
                </c:pt>
                <c:pt idx="9">
                  <c:v>16.326087999999999</c:v>
                </c:pt>
                <c:pt idx="10">
                  <c:v>15.929478</c:v>
                </c:pt>
                <c:pt idx="11">
                  <c:v>15.653726000000001</c:v>
                </c:pt>
                <c:pt idx="12">
                  <c:v>15.059568000000001</c:v>
                </c:pt>
                <c:pt idx="13">
                  <c:v>15.304194000000001</c:v>
                </c:pt>
                <c:pt idx="14">
                  <c:v>16.099287</c:v>
                </c:pt>
                <c:pt idx="15">
                  <c:v>16.617027</c:v>
                </c:pt>
                <c:pt idx="16">
                  <c:v>16.638535999999998</c:v>
                </c:pt>
                <c:pt idx="17">
                  <c:v>16.686197</c:v>
                </c:pt>
                <c:pt idx="18">
                  <c:v>16.738253</c:v>
                </c:pt>
                <c:pt idx="19">
                  <c:v>17.225936999999998</c:v>
                </c:pt>
                <c:pt idx="20">
                  <c:v>17.001165</c:v>
                </c:pt>
                <c:pt idx="21">
                  <c:v>18.000502000000001</c:v>
                </c:pt>
                <c:pt idx="22">
                  <c:v>18.102215000000001</c:v>
                </c:pt>
                <c:pt idx="23">
                  <c:v>18.31399</c:v>
                </c:pt>
                <c:pt idx="24">
                  <c:v>18.031338000000002</c:v>
                </c:pt>
                <c:pt idx="25">
                  <c:v>17.450054000000002</c:v>
                </c:pt>
                <c:pt idx="26">
                  <c:v>16.593920000000001</c:v>
                </c:pt>
                <c:pt idx="27">
                  <c:v>15.220445</c:v>
                </c:pt>
                <c:pt idx="28">
                  <c:v>15.93817</c:v>
                </c:pt>
                <c:pt idx="29">
                  <c:v>17.253325</c:v>
                </c:pt>
                <c:pt idx="30">
                  <c:v>18.634508</c:v>
                </c:pt>
                <c:pt idx="31">
                  <c:v>18.356289</c:v>
                </c:pt>
                <c:pt idx="32">
                  <c:v>18.416065</c:v>
                </c:pt>
                <c:pt idx="33">
                  <c:v>18.828693000000001</c:v>
                </c:pt>
                <c:pt idx="34">
                  <c:v>20.213871000000001</c:v>
                </c:pt>
                <c:pt idx="35">
                  <c:v>21.30546</c:v>
                </c:pt>
                <c:pt idx="36">
                  <c:v>21.795469000000001</c:v>
                </c:pt>
                <c:pt idx="37">
                  <c:v>21.416004000000001</c:v>
                </c:pt>
                <c:pt idx="38">
                  <c:v>21.373919000000001</c:v>
                </c:pt>
                <c:pt idx="39">
                  <c:v>22.201526999999999</c:v>
                </c:pt>
                <c:pt idx="40">
                  <c:v>22.651683999999999</c:v>
                </c:pt>
                <c:pt idx="41">
                  <c:v>22.207916000000001</c:v>
                </c:pt>
                <c:pt idx="42">
                  <c:v>21.007973</c:v>
                </c:pt>
                <c:pt idx="43">
                  <c:v>21.225014000000002</c:v>
                </c:pt>
                <c:pt idx="44">
                  <c:v>23.329559</c:v>
                </c:pt>
                <c:pt idx="45">
                  <c:v>24.557238000000002</c:v>
                </c:pt>
                <c:pt idx="46">
                  <c:v>24.908626999999999</c:v>
                </c:pt>
                <c:pt idx="47">
                  <c:v>24.369253</c:v>
                </c:pt>
                <c:pt idx="48">
                  <c:v>25.485458000000001</c:v>
                </c:pt>
                <c:pt idx="49">
                  <c:v>27.153873000000001</c:v>
                </c:pt>
                <c:pt idx="50">
                  <c:v>26.936985</c:v>
                </c:pt>
                <c:pt idx="51">
                  <c:v>26.491913</c:v>
                </c:pt>
                <c:pt idx="52">
                  <c:v>25.611343000000002</c:v>
                </c:pt>
                <c:pt idx="53">
                  <c:v>26.980315999999998</c:v>
                </c:pt>
                <c:pt idx="54">
                  <c:v>26.706672999999999</c:v>
                </c:pt>
                <c:pt idx="55">
                  <c:v>25.621476999999999</c:v>
                </c:pt>
                <c:pt idx="56">
                  <c:v>23.470949000000001</c:v>
                </c:pt>
                <c:pt idx="57">
                  <c:v>21.670691999999999</c:v>
                </c:pt>
                <c:pt idx="58">
                  <c:v>20.185707000000001</c:v>
                </c:pt>
                <c:pt idx="59">
                  <c:v>19.088647999999999</c:v>
                </c:pt>
                <c:pt idx="60">
                  <c:v>18.663982000000001</c:v>
                </c:pt>
                <c:pt idx="61">
                  <c:v>18.132923000000002</c:v>
                </c:pt>
                <c:pt idx="62">
                  <c:v>17.769672</c:v>
                </c:pt>
                <c:pt idx="63">
                  <c:v>17.185652000000001</c:v>
                </c:pt>
                <c:pt idx="64">
                  <c:v>17.112997</c:v>
                </c:pt>
                <c:pt idx="65">
                  <c:v>17.154833</c:v>
                </c:pt>
                <c:pt idx="66">
                  <c:v>17.431156000000001</c:v>
                </c:pt>
                <c:pt idx="67">
                  <c:v>17.752602</c:v>
                </c:pt>
                <c:pt idx="68">
                  <c:v>17.870702999999999</c:v>
                </c:pt>
                <c:pt idx="69">
                  <c:v>18.302757</c:v>
                </c:pt>
                <c:pt idx="70">
                  <c:v>18.417031999999999</c:v>
                </c:pt>
                <c:pt idx="71">
                  <c:v>18.836438999999999</c:v>
                </c:pt>
                <c:pt idx="72">
                  <c:v>19.119261000000002</c:v>
                </c:pt>
                <c:pt idx="73">
                  <c:v>19.626764000000001</c:v>
                </c:pt>
                <c:pt idx="74">
                  <c:v>19.587157999999999</c:v>
                </c:pt>
                <c:pt idx="75">
                  <c:v>20.064592000000001</c:v>
                </c:pt>
                <c:pt idx="76">
                  <c:v>20.360541999999999</c:v>
                </c:pt>
                <c:pt idx="77">
                  <c:v>20.693688999999999</c:v>
                </c:pt>
                <c:pt idx="78">
                  <c:v>20.502583999999999</c:v>
                </c:pt>
                <c:pt idx="79">
                  <c:v>20.455642999999998</c:v>
                </c:pt>
                <c:pt idx="80">
                  <c:v>20.411324</c:v>
                </c:pt>
                <c:pt idx="81">
                  <c:v>20.084185000000002</c:v>
                </c:pt>
                <c:pt idx="82">
                  <c:v>19.675003</c:v>
                </c:pt>
                <c:pt idx="83">
                  <c:v>19.663520999999999</c:v>
                </c:pt>
                <c:pt idx="84">
                  <c:v>19.833872</c:v>
                </c:pt>
                <c:pt idx="85">
                  <c:v>20.156483000000001</c:v>
                </c:pt>
                <c:pt idx="86">
                  <c:v>20.548991999999998</c:v>
                </c:pt>
                <c:pt idx="87">
                  <c:v>20.855536000000001</c:v>
                </c:pt>
                <c:pt idx="88">
                  <c:v>20.800598000000001</c:v>
                </c:pt>
                <c:pt idx="89">
                  <c:v>19.887931999999999</c:v>
                </c:pt>
                <c:pt idx="90">
                  <c:v>19.024432999999998</c:v>
                </c:pt>
                <c:pt idx="91">
                  <c:v>18.207626000000001</c:v>
                </c:pt>
                <c:pt idx="92">
                  <c:v>17.675201000000001</c:v>
                </c:pt>
                <c:pt idx="93">
                  <c:v>17.394804000000001</c:v>
                </c:pt>
                <c:pt idx="94">
                  <c:v>17.264771</c:v>
                </c:pt>
                <c:pt idx="95">
                  <c:v>16.960408999999999</c:v>
                </c:pt>
                <c:pt idx="96">
                  <c:v>16.280702999999999</c:v>
                </c:pt>
                <c:pt idx="97">
                  <c:v>15.777744999999999</c:v>
                </c:pt>
                <c:pt idx="98">
                  <c:v>15.721906000000001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13.076924999999999</c:v>
                </c:pt>
                <c:pt idx="1">
                  <c:v>13.268789999999999</c:v>
                </c:pt>
                <c:pt idx="2">
                  <c:v>13.699401999999999</c:v>
                </c:pt>
                <c:pt idx="3">
                  <c:v>14.874718</c:v>
                </c:pt>
                <c:pt idx="4">
                  <c:v>15.700314000000001</c:v>
                </c:pt>
                <c:pt idx="5">
                  <c:v>17.05735</c:v>
                </c:pt>
                <c:pt idx="6">
                  <c:v>17.081230000000001</c:v>
                </c:pt>
                <c:pt idx="7">
                  <c:v>16.655493</c:v>
                </c:pt>
                <c:pt idx="8">
                  <c:v>15.115335</c:v>
                </c:pt>
                <c:pt idx="9">
                  <c:v>14.332879</c:v>
                </c:pt>
                <c:pt idx="10">
                  <c:v>13.888671</c:v>
                </c:pt>
                <c:pt idx="11">
                  <c:v>13.447660000000001</c:v>
                </c:pt>
                <c:pt idx="12">
                  <c:v>12.910335</c:v>
                </c:pt>
                <c:pt idx="13">
                  <c:v>13.350350000000001</c:v>
                </c:pt>
                <c:pt idx="14">
                  <c:v>14.163003</c:v>
                </c:pt>
                <c:pt idx="15">
                  <c:v>14.923697000000001</c:v>
                </c:pt>
                <c:pt idx="16">
                  <c:v>14.911332</c:v>
                </c:pt>
                <c:pt idx="17">
                  <c:v>14.481362000000001</c:v>
                </c:pt>
                <c:pt idx="18">
                  <c:v>14.058589</c:v>
                </c:pt>
                <c:pt idx="19">
                  <c:v>13.848535999999999</c:v>
                </c:pt>
                <c:pt idx="20">
                  <c:v>13.653952</c:v>
                </c:pt>
                <c:pt idx="21">
                  <c:v>14.120006999999999</c:v>
                </c:pt>
                <c:pt idx="22">
                  <c:v>14.559863</c:v>
                </c:pt>
                <c:pt idx="23">
                  <c:v>15.174492000000001</c:v>
                </c:pt>
                <c:pt idx="24">
                  <c:v>15.462218</c:v>
                </c:pt>
                <c:pt idx="25">
                  <c:v>14.913850999999999</c:v>
                </c:pt>
                <c:pt idx="26">
                  <c:v>13.828442000000001</c:v>
                </c:pt>
                <c:pt idx="27">
                  <c:v>12.560245999999999</c:v>
                </c:pt>
                <c:pt idx="28">
                  <c:v>13.229412999999999</c:v>
                </c:pt>
                <c:pt idx="29">
                  <c:v>14.580366</c:v>
                </c:pt>
                <c:pt idx="30">
                  <c:v>15.695411999999999</c:v>
                </c:pt>
                <c:pt idx="31">
                  <c:v>15.693350000000001</c:v>
                </c:pt>
                <c:pt idx="32">
                  <c:v>16.101476999999999</c:v>
                </c:pt>
                <c:pt idx="33">
                  <c:v>17.810168999999998</c:v>
                </c:pt>
                <c:pt idx="34">
                  <c:v>19.197289000000001</c:v>
                </c:pt>
                <c:pt idx="35">
                  <c:v>19.750418</c:v>
                </c:pt>
                <c:pt idx="36">
                  <c:v>19.917192</c:v>
                </c:pt>
                <c:pt idx="37">
                  <c:v>19.892904000000001</c:v>
                </c:pt>
                <c:pt idx="38">
                  <c:v>20.679971999999999</c:v>
                </c:pt>
                <c:pt idx="39">
                  <c:v>20.660198000000001</c:v>
                </c:pt>
                <c:pt idx="40">
                  <c:v>20.754749</c:v>
                </c:pt>
                <c:pt idx="41">
                  <c:v>20.589183999999999</c:v>
                </c:pt>
                <c:pt idx="42">
                  <c:v>20.627468</c:v>
                </c:pt>
                <c:pt idx="43">
                  <c:v>22.057148000000002</c:v>
                </c:pt>
                <c:pt idx="44">
                  <c:v>23.748432000000001</c:v>
                </c:pt>
                <c:pt idx="45">
                  <c:v>24.093588</c:v>
                </c:pt>
                <c:pt idx="46">
                  <c:v>24.120982999999999</c:v>
                </c:pt>
                <c:pt idx="47">
                  <c:v>23.743258000000001</c:v>
                </c:pt>
                <c:pt idx="48">
                  <c:v>24.598558000000001</c:v>
                </c:pt>
                <c:pt idx="49">
                  <c:v>24.752389999999998</c:v>
                </c:pt>
                <c:pt idx="50">
                  <c:v>23.991918999999999</c:v>
                </c:pt>
                <c:pt idx="51">
                  <c:v>23.287279000000002</c:v>
                </c:pt>
                <c:pt idx="52">
                  <c:v>22.438085999999998</c:v>
                </c:pt>
                <c:pt idx="53">
                  <c:v>22.583780000000001</c:v>
                </c:pt>
                <c:pt idx="54">
                  <c:v>22.075384</c:v>
                </c:pt>
                <c:pt idx="55">
                  <c:v>21.151392000000001</c:v>
                </c:pt>
                <c:pt idx="56">
                  <c:v>19.454211999999998</c:v>
                </c:pt>
                <c:pt idx="57">
                  <c:v>18.094372</c:v>
                </c:pt>
                <c:pt idx="58">
                  <c:v>17.055443</c:v>
                </c:pt>
                <c:pt idx="59">
                  <c:v>16.637675999999999</c:v>
                </c:pt>
                <c:pt idx="60">
                  <c:v>16.301991000000001</c:v>
                </c:pt>
                <c:pt idx="61">
                  <c:v>15.701357</c:v>
                </c:pt>
                <c:pt idx="62">
                  <c:v>15.302211</c:v>
                </c:pt>
                <c:pt idx="63">
                  <c:v>14.745358</c:v>
                </c:pt>
                <c:pt idx="64">
                  <c:v>14.715958000000001</c:v>
                </c:pt>
                <c:pt idx="65">
                  <c:v>15.11852</c:v>
                </c:pt>
                <c:pt idx="66">
                  <c:v>15.438457</c:v>
                </c:pt>
                <c:pt idx="67">
                  <c:v>16.057950999999999</c:v>
                </c:pt>
                <c:pt idx="68">
                  <c:v>16.318956</c:v>
                </c:pt>
                <c:pt idx="69">
                  <c:v>17.197462000000002</c:v>
                </c:pt>
                <c:pt idx="70">
                  <c:v>17.568449000000001</c:v>
                </c:pt>
                <c:pt idx="71">
                  <c:v>18.140881</c:v>
                </c:pt>
                <c:pt idx="72">
                  <c:v>18.46331</c:v>
                </c:pt>
                <c:pt idx="73">
                  <c:v>18.510088</c:v>
                </c:pt>
                <c:pt idx="74">
                  <c:v>18.068377000000002</c:v>
                </c:pt>
                <c:pt idx="75">
                  <c:v>17.232479000000001</c:v>
                </c:pt>
                <c:pt idx="76">
                  <c:v>16.720209000000001</c:v>
                </c:pt>
                <c:pt idx="77">
                  <c:v>16.417947999999999</c:v>
                </c:pt>
                <c:pt idx="78">
                  <c:v>16.695919</c:v>
                </c:pt>
                <c:pt idx="79">
                  <c:v>17.748163000000002</c:v>
                </c:pt>
                <c:pt idx="80">
                  <c:v>18.158180000000002</c:v>
                </c:pt>
                <c:pt idx="81">
                  <c:v>17.790436</c:v>
                </c:pt>
                <c:pt idx="82">
                  <c:v>16.615687999999999</c:v>
                </c:pt>
                <c:pt idx="83">
                  <c:v>16.378188999999999</c:v>
                </c:pt>
                <c:pt idx="84">
                  <c:v>16.533825</c:v>
                </c:pt>
                <c:pt idx="85">
                  <c:v>16.405733000000001</c:v>
                </c:pt>
                <c:pt idx="86">
                  <c:v>16.051981000000001</c:v>
                </c:pt>
                <c:pt idx="87">
                  <c:v>15.637269999999999</c:v>
                </c:pt>
                <c:pt idx="88">
                  <c:v>15.700179</c:v>
                </c:pt>
                <c:pt idx="89">
                  <c:v>15.037036000000001</c:v>
                </c:pt>
                <c:pt idx="90">
                  <c:v>14.785748999999999</c:v>
                </c:pt>
                <c:pt idx="91">
                  <c:v>14.261117</c:v>
                </c:pt>
                <c:pt idx="92">
                  <c:v>14.288612000000001</c:v>
                </c:pt>
                <c:pt idx="93">
                  <c:v>13.966896</c:v>
                </c:pt>
                <c:pt idx="94">
                  <c:v>13.51713</c:v>
                </c:pt>
                <c:pt idx="95">
                  <c:v>13.003679999999999</c:v>
                </c:pt>
                <c:pt idx="96">
                  <c:v>12.06925</c:v>
                </c:pt>
                <c:pt idx="97">
                  <c:v>11.425964</c:v>
                </c:pt>
                <c:pt idx="98">
                  <c:v>10.891540000000001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11.514729000000001</c:v>
                </c:pt>
                <c:pt idx="1">
                  <c:v>11.342454999999999</c:v>
                </c:pt>
                <c:pt idx="2">
                  <c:v>11.760191000000001</c:v>
                </c:pt>
                <c:pt idx="3">
                  <c:v>12.750749000000001</c:v>
                </c:pt>
                <c:pt idx="4">
                  <c:v>13.324956</c:v>
                </c:pt>
                <c:pt idx="5">
                  <c:v>13.812519999999999</c:v>
                </c:pt>
                <c:pt idx="6">
                  <c:v>14.047964</c:v>
                </c:pt>
                <c:pt idx="7">
                  <c:v>14.060377000000001</c:v>
                </c:pt>
                <c:pt idx="8">
                  <c:v>12.993631000000001</c:v>
                </c:pt>
                <c:pt idx="9">
                  <c:v>12.08047</c:v>
                </c:pt>
                <c:pt idx="10">
                  <c:v>11.369538</c:v>
                </c:pt>
                <c:pt idx="11">
                  <c:v>10.723031000000001</c:v>
                </c:pt>
                <c:pt idx="12">
                  <c:v>10.153563999999999</c:v>
                </c:pt>
                <c:pt idx="13">
                  <c:v>10.467948</c:v>
                </c:pt>
                <c:pt idx="14">
                  <c:v>11.525148</c:v>
                </c:pt>
                <c:pt idx="15">
                  <c:v>12.238129000000001</c:v>
                </c:pt>
                <c:pt idx="16">
                  <c:v>12.048389</c:v>
                </c:pt>
                <c:pt idx="17">
                  <c:v>11.610929</c:v>
                </c:pt>
                <c:pt idx="18">
                  <c:v>11.305102</c:v>
                </c:pt>
                <c:pt idx="19">
                  <c:v>11.256015</c:v>
                </c:pt>
                <c:pt idx="20">
                  <c:v>10.999288</c:v>
                </c:pt>
                <c:pt idx="21">
                  <c:v>11.452538000000001</c:v>
                </c:pt>
                <c:pt idx="22">
                  <c:v>11.927325</c:v>
                </c:pt>
                <c:pt idx="23">
                  <c:v>12.265931999999999</c:v>
                </c:pt>
                <c:pt idx="24">
                  <c:v>12.248632000000001</c:v>
                </c:pt>
                <c:pt idx="25">
                  <c:v>11.542001000000001</c:v>
                </c:pt>
                <c:pt idx="26">
                  <c:v>10.589178</c:v>
                </c:pt>
                <c:pt idx="27">
                  <c:v>9.4290322999999994</c:v>
                </c:pt>
                <c:pt idx="28">
                  <c:v>10.230942000000001</c:v>
                </c:pt>
                <c:pt idx="29">
                  <c:v>11.785002</c:v>
                </c:pt>
                <c:pt idx="30">
                  <c:v>13.286098000000001</c:v>
                </c:pt>
                <c:pt idx="31">
                  <c:v>13.859045999999999</c:v>
                </c:pt>
                <c:pt idx="32">
                  <c:v>15.437455999999999</c:v>
                </c:pt>
                <c:pt idx="33">
                  <c:v>16.891697000000001</c:v>
                </c:pt>
                <c:pt idx="34">
                  <c:v>17.336521000000001</c:v>
                </c:pt>
                <c:pt idx="35">
                  <c:v>16.640625</c:v>
                </c:pt>
                <c:pt idx="36">
                  <c:v>16.859031999999999</c:v>
                </c:pt>
                <c:pt idx="37">
                  <c:v>17.622354999999999</c:v>
                </c:pt>
                <c:pt idx="38">
                  <c:v>18.4697</c:v>
                </c:pt>
                <c:pt idx="39">
                  <c:v>18.283016</c:v>
                </c:pt>
                <c:pt idx="40">
                  <c:v>18.359300999999999</c:v>
                </c:pt>
                <c:pt idx="41">
                  <c:v>18.579121000000001</c:v>
                </c:pt>
                <c:pt idx="42">
                  <c:v>19.666708</c:v>
                </c:pt>
                <c:pt idx="43">
                  <c:v>20.337330000000001</c:v>
                </c:pt>
                <c:pt idx="44">
                  <c:v>21.422241</c:v>
                </c:pt>
                <c:pt idx="45">
                  <c:v>20.95862</c:v>
                </c:pt>
                <c:pt idx="46">
                  <c:v>21.582104000000001</c:v>
                </c:pt>
                <c:pt idx="47">
                  <c:v>21.392458000000001</c:v>
                </c:pt>
                <c:pt idx="48">
                  <c:v>22.078738999999999</c:v>
                </c:pt>
                <c:pt idx="49">
                  <c:v>20.755801999999999</c:v>
                </c:pt>
                <c:pt idx="50">
                  <c:v>19.589127000000001</c:v>
                </c:pt>
                <c:pt idx="51">
                  <c:v>18.084323999999999</c:v>
                </c:pt>
                <c:pt idx="52">
                  <c:v>17.848358000000001</c:v>
                </c:pt>
                <c:pt idx="53">
                  <c:v>17.334565999999999</c:v>
                </c:pt>
                <c:pt idx="54">
                  <c:v>16.735073</c:v>
                </c:pt>
                <c:pt idx="55">
                  <c:v>15.631442</c:v>
                </c:pt>
                <c:pt idx="56">
                  <c:v>14.281594999999999</c:v>
                </c:pt>
                <c:pt idx="57">
                  <c:v>13.167490000000001</c:v>
                </c:pt>
                <c:pt idx="58">
                  <c:v>12.344063999999999</c:v>
                </c:pt>
                <c:pt idx="59">
                  <c:v>11.98977</c:v>
                </c:pt>
                <c:pt idx="60">
                  <c:v>11.847787</c:v>
                </c:pt>
                <c:pt idx="61">
                  <c:v>11.513864999999999</c:v>
                </c:pt>
                <c:pt idx="62">
                  <c:v>11.613988000000001</c:v>
                </c:pt>
                <c:pt idx="63">
                  <c:v>11.552237</c:v>
                </c:pt>
                <c:pt idx="64">
                  <c:v>11.745630999999999</c:v>
                </c:pt>
                <c:pt idx="65">
                  <c:v>12.138799000000001</c:v>
                </c:pt>
                <c:pt idx="66">
                  <c:v>12.114433999999999</c:v>
                </c:pt>
                <c:pt idx="67">
                  <c:v>13.045624</c:v>
                </c:pt>
                <c:pt idx="68">
                  <c:v>12.336333</c:v>
                </c:pt>
                <c:pt idx="69">
                  <c:v>13.451361</c:v>
                </c:pt>
                <c:pt idx="70">
                  <c:v>12.539845</c:v>
                </c:pt>
                <c:pt idx="71">
                  <c:v>12.776958</c:v>
                </c:pt>
                <c:pt idx="72">
                  <c:v>11.863372999999999</c:v>
                </c:pt>
                <c:pt idx="73">
                  <c:v>11.691145000000001</c:v>
                </c:pt>
                <c:pt idx="74">
                  <c:v>11.530763</c:v>
                </c:pt>
                <c:pt idx="75">
                  <c:v>11.188001</c:v>
                </c:pt>
                <c:pt idx="76">
                  <c:v>11.632173999999999</c:v>
                </c:pt>
                <c:pt idx="77">
                  <c:v>12.486219</c:v>
                </c:pt>
                <c:pt idx="78">
                  <c:v>13.422539</c:v>
                </c:pt>
                <c:pt idx="79">
                  <c:v>14.099926999999999</c:v>
                </c:pt>
                <c:pt idx="80">
                  <c:v>13.621130000000001</c:v>
                </c:pt>
                <c:pt idx="81">
                  <c:v>13.023871</c:v>
                </c:pt>
                <c:pt idx="82">
                  <c:v>11.596557000000001</c:v>
                </c:pt>
                <c:pt idx="83">
                  <c:v>11.136936</c:v>
                </c:pt>
                <c:pt idx="84">
                  <c:v>10.403805</c:v>
                </c:pt>
                <c:pt idx="85">
                  <c:v>10.108487</c:v>
                </c:pt>
                <c:pt idx="86">
                  <c:v>9.6662178000000001</c:v>
                </c:pt>
                <c:pt idx="87">
                  <c:v>9.4782743000000007</c:v>
                </c:pt>
                <c:pt idx="88">
                  <c:v>9.8010625999999998</c:v>
                </c:pt>
                <c:pt idx="89">
                  <c:v>9.4925461000000002</c:v>
                </c:pt>
                <c:pt idx="90">
                  <c:v>9.8056573999999994</c:v>
                </c:pt>
                <c:pt idx="91">
                  <c:v>9.3807191999999997</c:v>
                </c:pt>
                <c:pt idx="92">
                  <c:v>9.1494312000000004</c:v>
                </c:pt>
                <c:pt idx="93">
                  <c:v>8.5574560000000002</c:v>
                </c:pt>
                <c:pt idx="94">
                  <c:v>6.6306080999999999</c:v>
                </c:pt>
                <c:pt idx="95">
                  <c:v>5.0182276000000003</c:v>
                </c:pt>
                <c:pt idx="96">
                  <c:v>2.5858264000000002</c:v>
                </c:pt>
                <c:pt idx="97">
                  <c:v>2.0721679000000002</c:v>
                </c:pt>
                <c:pt idx="98">
                  <c:v>1.56918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'IP3'!$U$5:$U$104</c:f>
              <c:numCache>
                <c:formatCode>General</c:formatCode>
                <c:ptCount val="100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'IP3'!$W$5:$W$103</c:f>
              <c:numCache>
                <c:formatCode>General</c:formatCode>
                <c:ptCount val="99"/>
                <c:pt idx="0">
                  <c:v>8.8526515999999997</c:v>
                </c:pt>
                <c:pt idx="1">
                  <c:v>8.7018994999999997</c:v>
                </c:pt>
                <c:pt idx="2">
                  <c:v>9.0116662999999999</c:v>
                </c:pt>
                <c:pt idx="3">
                  <c:v>9.6117066999999992</c:v>
                </c:pt>
                <c:pt idx="4">
                  <c:v>10.049245000000001</c:v>
                </c:pt>
                <c:pt idx="5">
                  <c:v>10.240161000000001</c:v>
                </c:pt>
                <c:pt idx="6">
                  <c:v>10.826779</c:v>
                </c:pt>
                <c:pt idx="7">
                  <c:v>10.655787999999999</c:v>
                </c:pt>
                <c:pt idx="8">
                  <c:v>9.7029314000000007</c:v>
                </c:pt>
                <c:pt idx="9">
                  <c:v>8.4228620999999997</c:v>
                </c:pt>
                <c:pt idx="10">
                  <c:v>7.4477586999999996</c:v>
                </c:pt>
                <c:pt idx="11">
                  <c:v>6.8650321999999999</c:v>
                </c:pt>
                <c:pt idx="12">
                  <c:v>6.3730674</c:v>
                </c:pt>
                <c:pt idx="13">
                  <c:v>6.6071501000000001</c:v>
                </c:pt>
                <c:pt idx="14">
                  <c:v>7.4447998999999996</c:v>
                </c:pt>
                <c:pt idx="15">
                  <c:v>8.0043343999999994</c:v>
                </c:pt>
                <c:pt idx="16">
                  <c:v>8.3953065999999996</c:v>
                </c:pt>
                <c:pt idx="17">
                  <c:v>8.3564053000000005</c:v>
                </c:pt>
                <c:pt idx="18">
                  <c:v>8.5119428999999993</c:v>
                </c:pt>
                <c:pt idx="19">
                  <c:v>8.5198193</c:v>
                </c:pt>
                <c:pt idx="20">
                  <c:v>8.2010106999999994</c:v>
                </c:pt>
                <c:pt idx="21">
                  <c:v>8.3318767999999999</c:v>
                </c:pt>
                <c:pt idx="22">
                  <c:v>8.5032739999999993</c:v>
                </c:pt>
                <c:pt idx="23">
                  <c:v>8.6045780000000001</c:v>
                </c:pt>
                <c:pt idx="24">
                  <c:v>8.5251751000000002</c:v>
                </c:pt>
                <c:pt idx="25">
                  <c:v>8.0539436000000002</c:v>
                </c:pt>
                <c:pt idx="26">
                  <c:v>7.6304917000000003</c:v>
                </c:pt>
                <c:pt idx="27">
                  <c:v>6.9787816999999999</c:v>
                </c:pt>
                <c:pt idx="28">
                  <c:v>7.5292544000000001</c:v>
                </c:pt>
                <c:pt idx="29">
                  <c:v>9.1470499000000007</c:v>
                </c:pt>
                <c:pt idx="30">
                  <c:v>10.947145000000001</c:v>
                </c:pt>
                <c:pt idx="31">
                  <c:v>12.384497</c:v>
                </c:pt>
                <c:pt idx="32">
                  <c:v>13.128059</c:v>
                </c:pt>
                <c:pt idx="33">
                  <c:v>13.183147999999999</c:v>
                </c:pt>
                <c:pt idx="34">
                  <c:v>12.697751999999999</c:v>
                </c:pt>
                <c:pt idx="35">
                  <c:v>12.423030000000001</c:v>
                </c:pt>
                <c:pt idx="36">
                  <c:v>13.134570999999999</c:v>
                </c:pt>
                <c:pt idx="37">
                  <c:v>13.834167000000001</c:v>
                </c:pt>
                <c:pt idx="38">
                  <c:v>14.365850999999999</c:v>
                </c:pt>
                <c:pt idx="39">
                  <c:v>14.253434</c:v>
                </c:pt>
                <c:pt idx="40">
                  <c:v>14.442038999999999</c:v>
                </c:pt>
                <c:pt idx="41">
                  <c:v>14.982616999999999</c:v>
                </c:pt>
                <c:pt idx="42">
                  <c:v>16.449771999999999</c:v>
                </c:pt>
                <c:pt idx="43">
                  <c:v>17.545974999999999</c:v>
                </c:pt>
                <c:pt idx="44">
                  <c:v>17.834689999999998</c:v>
                </c:pt>
                <c:pt idx="45">
                  <c:v>16.697887000000001</c:v>
                </c:pt>
                <c:pt idx="46">
                  <c:v>16.769677999999999</c:v>
                </c:pt>
                <c:pt idx="47">
                  <c:v>16.544262</c:v>
                </c:pt>
                <c:pt idx="48">
                  <c:v>16.998042999999999</c:v>
                </c:pt>
                <c:pt idx="49">
                  <c:v>15.485536</c:v>
                </c:pt>
                <c:pt idx="50">
                  <c:v>14.094696000000001</c:v>
                </c:pt>
                <c:pt idx="51">
                  <c:v>12.266923</c:v>
                </c:pt>
                <c:pt idx="52">
                  <c:v>11.394155</c:v>
                </c:pt>
                <c:pt idx="53">
                  <c:v>10.649259000000001</c:v>
                </c:pt>
                <c:pt idx="54">
                  <c:v>9.9106120999999998</c:v>
                </c:pt>
                <c:pt idx="55">
                  <c:v>9.1948643000000008</c:v>
                </c:pt>
                <c:pt idx="56">
                  <c:v>8.4087543</c:v>
                </c:pt>
                <c:pt idx="57">
                  <c:v>7.8589649000000001</c:v>
                </c:pt>
                <c:pt idx="58">
                  <c:v>6.9411278000000003</c:v>
                </c:pt>
                <c:pt idx="59">
                  <c:v>6.6749482000000002</c:v>
                </c:pt>
                <c:pt idx="60">
                  <c:v>6.4457811999999999</c:v>
                </c:pt>
                <c:pt idx="61">
                  <c:v>5.9807220000000001</c:v>
                </c:pt>
                <c:pt idx="62">
                  <c:v>5.7886237999999999</c:v>
                </c:pt>
                <c:pt idx="63">
                  <c:v>5.1397915000000003</c:v>
                </c:pt>
                <c:pt idx="64">
                  <c:v>4.7005448000000003</c:v>
                </c:pt>
                <c:pt idx="65">
                  <c:v>3.8778058999999998</c:v>
                </c:pt>
                <c:pt idx="66">
                  <c:v>2.8034401</c:v>
                </c:pt>
                <c:pt idx="67">
                  <c:v>3.1519685000000002</c:v>
                </c:pt>
                <c:pt idx="68">
                  <c:v>2.2718658</c:v>
                </c:pt>
                <c:pt idx="69">
                  <c:v>3.4845798000000001</c:v>
                </c:pt>
                <c:pt idx="70">
                  <c:v>2.7776062000000001</c:v>
                </c:pt>
                <c:pt idx="71">
                  <c:v>3.6163626</c:v>
                </c:pt>
                <c:pt idx="72">
                  <c:v>3.2808362999999998</c:v>
                </c:pt>
                <c:pt idx="73">
                  <c:v>3.4103715000000001</c:v>
                </c:pt>
                <c:pt idx="74">
                  <c:v>3.8341558</c:v>
                </c:pt>
                <c:pt idx="75">
                  <c:v>3.6566920000000001</c:v>
                </c:pt>
                <c:pt idx="76">
                  <c:v>4.4153003999999996</c:v>
                </c:pt>
                <c:pt idx="77">
                  <c:v>4.4675225999999997</c:v>
                </c:pt>
                <c:pt idx="78">
                  <c:v>4.4347196000000002</c:v>
                </c:pt>
                <c:pt idx="79">
                  <c:v>4.2460088999999996</c:v>
                </c:pt>
                <c:pt idx="80">
                  <c:v>3.2154429000000002</c:v>
                </c:pt>
                <c:pt idx="81">
                  <c:v>3.0495190999999999</c:v>
                </c:pt>
                <c:pt idx="82">
                  <c:v>1.5893120999999999</c:v>
                </c:pt>
                <c:pt idx="83">
                  <c:v>1.3040427999999999</c:v>
                </c:pt>
                <c:pt idx="84">
                  <c:v>0.41319102000000002</c:v>
                </c:pt>
                <c:pt idx="85">
                  <c:v>0.26537191999999998</c:v>
                </c:pt>
                <c:pt idx="86">
                  <c:v>-0.25764250999999999</c:v>
                </c:pt>
                <c:pt idx="87">
                  <c:v>-0.96052694000000005</c:v>
                </c:pt>
                <c:pt idx="88">
                  <c:v>-1.0056499999999999</c:v>
                </c:pt>
                <c:pt idx="89">
                  <c:v>-2.2756683999999998</c:v>
                </c:pt>
                <c:pt idx="90">
                  <c:v>-1.9913634</c:v>
                </c:pt>
                <c:pt idx="91">
                  <c:v>-2.8973181000000001</c:v>
                </c:pt>
                <c:pt idx="92">
                  <c:v>-3.2966383000000001</c:v>
                </c:pt>
                <c:pt idx="93">
                  <c:v>-4.2339425000000004</c:v>
                </c:pt>
                <c:pt idx="94">
                  <c:v>-7.4466485999999996</c:v>
                </c:pt>
                <c:pt idx="95">
                  <c:v>-10.027184</c:v>
                </c:pt>
                <c:pt idx="96">
                  <c:v>-15.275967</c:v>
                </c:pt>
                <c:pt idx="97">
                  <c:v>-16.691330000000001</c:v>
                </c:pt>
                <c:pt idx="98">
                  <c:v>-17.916430999999999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095792310395"/>
          <c:y val="0.53993948673082537"/>
          <c:w val="0.1868366229280515"/>
          <c:h val="0.273117891513560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540453829207159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9.9654782735491401E-2"/>
          <c:w val="0.76542713682528862"/>
          <c:h val="0.700333187518226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+24dBm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17.129099</c:v>
                </c:pt>
                <c:pt idx="1">
                  <c:v>17.267786000000001</c:v>
                </c:pt>
                <c:pt idx="2">
                  <c:v>18.227394</c:v>
                </c:pt>
                <c:pt idx="3">
                  <c:v>18.064138</c:v>
                </c:pt>
                <c:pt idx="4">
                  <c:v>17.624872</c:v>
                </c:pt>
                <c:pt idx="5">
                  <c:v>16.845993</c:v>
                </c:pt>
                <c:pt idx="6">
                  <c:v>17.366795</c:v>
                </c:pt>
                <c:pt idx="7">
                  <c:v>18.075555999999999</c:v>
                </c:pt>
                <c:pt idx="8">
                  <c:v>17.816872</c:v>
                </c:pt>
                <c:pt idx="9">
                  <c:v>18.659786</c:v>
                </c:pt>
                <c:pt idx="10">
                  <c:v>19.712116000000002</c:v>
                </c:pt>
                <c:pt idx="11">
                  <c:v>20.619129000000001</c:v>
                </c:pt>
                <c:pt idx="12">
                  <c:v>21.080853999999999</c:v>
                </c:pt>
                <c:pt idx="13">
                  <c:v>21.613717999999999</c:v>
                </c:pt>
                <c:pt idx="14">
                  <c:v>23.346465999999999</c:v>
                </c:pt>
                <c:pt idx="15">
                  <c:v>23.487100999999999</c:v>
                </c:pt>
                <c:pt idx="16">
                  <c:v>23.089876</c:v>
                </c:pt>
                <c:pt idx="17">
                  <c:v>23.988312000000001</c:v>
                </c:pt>
                <c:pt idx="18">
                  <c:v>24.124153</c:v>
                </c:pt>
                <c:pt idx="19">
                  <c:v>23.657675000000001</c:v>
                </c:pt>
                <c:pt idx="20">
                  <c:v>20.474459</c:v>
                </c:pt>
                <c:pt idx="21">
                  <c:v>19.088273999999998</c:v>
                </c:pt>
                <c:pt idx="22">
                  <c:v>19.462174999999998</c:v>
                </c:pt>
                <c:pt idx="23">
                  <c:v>21.588619000000001</c:v>
                </c:pt>
                <c:pt idx="24">
                  <c:v>24.084150000000001</c:v>
                </c:pt>
                <c:pt idx="25">
                  <c:v>25.164404000000001</c:v>
                </c:pt>
                <c:pt idx="26">
                  <c:v>25.126868999999999</c:v>
                </c:pt>
                <c:pt idx="27">
                  <c:v>23.980179</c:v>
                </c:pt>
                <c:pt idx="28">
                  <c:v>23.789950999999999</c:v>
                </c:pt>
                <c:pt idx="29">
                  <c:v>23.237976</c:v>
                </c:pt>
                <c:pt idx="30">
                  <c:v>22.848610000000001</c:v>
                </c:pt>
                <c:pt idx="31">
                  <c:v>23.388076999999999</c:v>
                </c:pt>
                <c:pt idx="32">
                  <c:v>24.206844</c:v>
                </c:pt>
                <c:pt idx="33">
                  <c:v>25.632441</c:v>
                </c:pt>
                <c:pt idx="34">
                  <c:v>26.082663</c:v>
                </c:pt>
                <c:pt idx="35">
                  <c:v>26.31148</c:v>
                </c:pt>
                <c:pt idx="36">
                  <c:v>25.870667999999998</c:v>
                </c:pt>
                <c:pt idx="37">
                  <c:v>24.781281</c:v>
                </c:pt>
                <c:pt idx="38">
                  <c:v>24.531776000000001</c:v>
                </c:pt>
                <c:pt idx="39">
                  <c:v>25.216861999999999</c:v>
                </c:pt>
                <c:pt idx="40">
                  <c:v>25.624300000000002</c:v>
                </c:pt>
                <c:pt idx="41">
                  <c:v>25.799500999999999</c:v>
                </c:pt>
                <c:pt idx="42">
                  <c:v>25.109594000000001</c:v>
                </c:pt>
                <c:pt idx="43">
                  <c:v>24.959762999999999</c:v>
                </c:pt>
                <c:pt idx="44">
                  <c:v>24.188637</c:v>
                </c:pt>
                <c:pt idx="45">
                  <c:v>25.004847999999999</c:v>
                </c:pt>
                <c:pt idx="46">
                  <c:v>26.162925999999999</c:v>
                </c:pt>
                <c:pt idx="47">
                  <c:v>26.430477</c:v>
                </c:pt>
                <c:pt idx="48">
                  <c:v>25.410050999999999</c:v>
                </c:pt>
                <c:pt idx="49">
                  <c:v>24.087914000000001</c:v>
                </c:pt>
                <c:pt idx="50">
                  <c:v>24.480612000000001</c:v>
                </c:pt>
                <c:pt idx="51">
                  <c:v>26.334569999999999</c:v>
                </c:pt>
                <c:pt idx="52">
                  <c:v>27.158068</c:v>
                </c:pt>
                <c:pt idx="53">
                  <c:v>26.504681000000001</c:v>
                </c:pt>
                <c:pt idx="54">
                  <c:v>24.508738999999998</c:v>
                </c:pt>
                <c:pt idx="55">
                  <c:v>23.731731</c:v>
                </c:pt>
                <c:pt idx="56">
                  <c:v>25.548356999999999</c:v>
                </c:pt>
                <c:pt idx="57">
                  <c:v>24.76202</c:v>
                </c:pt>
                <c:pt idx="58">
                  <c:v>24.894915000000001</c:v>
                </c:pt>
                <c:pt idx="59">
                  <c:v>22.784314999999999</c:v>
                </c:pt>
                <c:pt idx="60">
                  <c:v>22.787056</c:v>
                </c:pt>
                <c:pt idx="61">
                  <c:v>22.459299000000001</c:v>
                </c:pt>
                <c:pt idx="62">
                  <c:v>23.483084000000002</c:v>
                </c:pt>
                <c:pt idx="63">
                  <c:v>24.124081</c:v>
                </c:pt>
                <c:pt idx="64">
                  <c:v>23.531587999999999</c:v>
                </c:pt>
                <c:pt idx="65">
                  <c:v>22.823746</c:v>
                </c:pt>
                <c:pt idx="66">
                  <c:v>22.130089000000002</c:v>
                </c:pt>
                <c:pt idx="67">
                  <c:v>21.970772</c:v>
                </c:pt>
                <c:pt idx="68">
                  <c:v>21.669083000000001</c:v>
                </c:pt>
                <c:pt idx="69">
                  <c:v>22.096556</c:v>
                </c:pt>
                <c:pt idx="70">
                  <c:v>21.188402</c:v>
                </c:pt>
                <c:pt idx="71">
                  <c:v>20.868781999999999</c:v>
                </c:pt>
                <c:pt idx="72">
                  <c:v>20.688428999999999</c:v>
                </c:pt>
                <c:pt idx="73">
                  <c:v>21.644072000000001</c:v>
                </c:pt>
                <c:pt idx="74">
                  <c:v>22.207121000000001</c:v>
                </c:pt>
                <c:pt idx="75">
                  <c:v>22.354527000000001</c:v>
                </c:pt>
                <c:pt idx="76">
                  <c:v>22.506671999999998</c:v>
                </c:pt>
                <c:pt idx="77">
                  <c:v>22.382133</c:v>
                </c:pt>
                <c:pt idx="78">
                  <c:v>22.280975000000002</c:v>
                </c:pt>
                <c:pt idx="79">
                  <c:v>22.526790999999999</c:v>
                </c:pt>
                <c:pt idx="80">
                  <c:v>23.748719999999999</c:v>
                </c:pt>
                <c:pt idx="81">
                  <c:v>23.458159999999999</c:v>
                </c:pt>
                <c:pt idx="82">
                  <c:v>22.527032999999999</c:v>
                </c:pt>
                <c:pt idx="83">
                  <c:v>20.977982999999998</c:v>
                </c:pt>
                <c:pt idx="84">
                  <c:v>21.6556</c:v>
                </c:pt>
                <c:pt idx="85">
                  <c:v>21.871888999999999</c:v>
                </c:pt>
                <c:pt idx="86">
                  <c:v>22.116838000000001</c:v>
                </c:pt>
                <c:pt idx="87">
                  <c:v>21.557022</c:v>
                </c:pt>
                <c:pt idx="88">
                  <c:v>21.783566</c:v>
                </c:pt>
                <c:pt idx="89">
                  <c:v>21.237881000000002</c:v>
                </c:pt>
                <c:pt idx="90">
                  <c:v>20.964075000000001</c:v>
                </c:pt>
                <c:pt idx="91">
                  <c:v>20.565087999999999</c:v>
                </c:pt>
                <c:pt idx="92">
                  <c:v>20.922525</c:v>
                </c:pt>
                <c:pt idx="93">
                  <c:v>20.853297999999999</c:v>
                </c:pt>
                <c:pt idx="94">
                  <c:v>20.674240000000001</c:v>
                </c:pt>
                <c:pt idx="95">
                  <c:v>20.266514000000001</c:v>
                </c:pt>
                <c:pt idx="96">
                  <c:v>19.892444999999999</c:v>
                </c:pt>
                <c:pt idx="97">
                  <c:v>19.403921</c:v>
                </c:pt>
                <c:pt idx="98">
                  <c:v>18.929523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15.616412</c:v>
                </c:pt>
                <c:pt idx="1">
                  <c:v>15.689423</c:v>
                </c:pt>
                <c:pt idx="2">
                  <c:v>16.256618</c:v>
                </c:pt>
                <c:pt idx="3">
                  <c:v>16.788546</c:v>
                </c:pt>
                <c:pt idx="4">
                  <c:v>16.712622</c:v>
                </c:pt>
                <c:pt idx="5">
                  <c:v>16.480377000000001</c:v>
                </c:pt>
                <c:pt idx="6">
                  <c:v>16.948119999999999</c:v>
                </c:pt>
                <c:pt idx="7">
                  <c:v>17.835986999999999</c:v>
                </c:pt>
                <c:pt idx="8">
                  <c:v>17.800471999999999</c:v>
                </c:pt>
                <c:pt idx="9">
                  <c:v>17.382231000000001</c:v>
                </c:pt>
                <c:pt idx="10">
                  <c:v>16.589912000000002</c:v>
                </c:pt>
                <c:pt idx="11">
                  <c:v>16.372532</c:v>
                </c:pt>
                <c:pt idx="12">
                  <c:v>16.282536</c:v>
                </c:pt>
                <c:pt idx="13">
                  <c:v>16.701834000000002</c:v>
                </c:pt>
                <c:pt idx="14">
                  <c:v>17.443897</c:v>
                </c:pt>
                <c:pt idx="15">
                  <c:v>17.822412</c:v>
                </c:pt>
                <c:pt idx="16">
                  <c:v>18.317812</c:v>
                </c:pt>
                <c:pt idx="17">
                  <c:v>17.909071000000001</c:v>
                </c:pt>
                <c:pt idx="18">
                  <c:v>17.296126999999998</c:v>
                </c:pt>
                <c:pt idx="19">
                  <c:v>16.33774</c:v>
                </c:pt>
                <c:pt idx="20">
                  <c:v>15.893056</c:v>
                </c:pt>
                <c:pt idx="21">
                  <c:v>16.173114999999999</c:v>
                </c:pt>
                <c:pt idx="22">
                  <c:v>17.024795999999998</c:v>
                </c:pt>
                <c:pt idx="23">
                  <c:v>18.469814</c:v>
                </c:pt>
                <c:pt idx="24">
                  <c:v>20.139313000000001</c:v>
                </c:pt>
                <c:pt idx="25">
                  <c:v>20.877255999999999</c:v>
                </c:pt>
                <c:pt idx="26">
                  <c:v>20.711297999999999</c:v>
                </c:pt>
                <c:pt idx="27">
                  <c:v>20.285788</c:v>
                </c:pt>
                <c:pt idx="28">
                  <c:v>22.023119000000001</c:v>
                </c:pt>
                <c:pt idx="29">
                  <c:v>23.127276999999999</c:v>
                </c:pt>
                <c:pt idx="30">
                  <c:v>23.460170999999999</c:v>
                </c:pt>
                <c:pt idx="31">
                  <c:v>23.154146000000001</c:v>
                </c:pt>
                <c:pt idx="32">
                  <c:v>24.432314000000002</c:v>
                </c:pt>
                <c:pt idx="33">
                  <c:v>24.546044999999999</c:v>
                </c:pt>
                <c:pt idx="34">
                  <c:v>23.580206</c:v>
                </c:pt>
                <c:pt idx="35">
                  <c:v>23.378868000000001</c:v>
                </c:pt>
                <c:pt idx="36">
                  <c:v>24.035996999999998</c:v>
                </c:pt>
                <c:pt idx="37">
                  <c:v>23.644698999999999</c:v>
                </c:pt>
                <c:pt idx="38">
                  <c:v>21.972031000000001</c:v>
                </c:pt>
                <c:pt idx="39">
                  <c:v>21.268749</c:v>
                </c:pt>
                <c:pt idx="40">
                  <c:v>22.290987000000001</c:v>
                </c:pt>
                <c:pt idx="41">
                  <c:v>22.553782000000002</c:v>
                </c:pt>
                <c:pt idx="42">
                  <c:v>22.272133</c:v>
                </c:pt>
                <c:pt idx="43">
                  <c:v>22.028217000000001</c:v>
                </c:pt>
                <c:pt idx="44">
                  <c:v>23.218758000000001</c:v>
                </c:pt>
                <c:pt idx="45">
                  <c:v>24.543430000000001</c:v>
                </c:pt>
                <c:pt idx="46">
                  <c:v>24.637602000000001</c:v>
                </c:pt>
                <c:pt idx="47">
                  <c:v>23.888577999999999</c:v>
                </c:pt>
                <c:pt idx="48">
                  <c:v>22.814727999999999</c:v>
                </c:pt>
                <c:pt idx="49">
                  <c:v>22.672696999999999</c:v>
                </c:pt>
                <c:pt idx="50">
                  <c:v>22.724896999999999</c:v>
                </c:pt>
                <c:pt idx="51">
                  <c:v>22.955416</c:v>
                </c:pt>
                <c:pt idx="52">
                  <c:v>22.896260999999999</c:v>
                </c:pt>
                <c:pt idx="53">
                  <c:v>21.932575</c:v>
                </c:pt>
                <c:pt idx="54">
                  <c:v>21.566557</c:v>
                </c:pt>
                <c:pt idx="55">
                  <c:v>21.121335999999999</c:v>
                </c:pt>
                <c:pt idx="56">
                  <c:v>21.403587000000002</c:v>
                </c:pt>
                <c:pt idx="57">
                  <c:v>20.872343000000001</c:v>
                </c:pt>
                <c:pt idx="58">
                  <c:v>20.119758999999998</c:v>
                </c:pt>
                <c:pt idx="59">
                  <c:v>19.631806999999998</c:v>
                </c:pt>
                <c:pt idx="60">
                  <c:v>20.026897000000002</c:v>
                </c:pt>
                <c:pt idx="61">
                  <c:v>20.708693</c:v>
                </c:pt>
                <c:pt idx="62">
                  <c:v>21.154941999999998</c:v>
                </c:pt>
                <c:pt idx="63">
                  <c:v>20.957077000000002</c:v>
                </c:pt>
                <c:pt idx="64">
                  <c:v>20.194286000000002</c:v>
                </c:pt>
                <c:pt idx="65">
                  <c:v>19.654221</c:v>
                </c:pt>
                <c:pt idx="66">
                  <c:v>19.161591999999999</c:v>
                </c:pt>
                <c:pt idx="67">
                  <c:v>19.240511000000001</c:v>
                </c:pt>
                <c:pt idx="68">
                  <c:v>19.320612000000001</c:v>
                </c:pt>
                <c:pt idx="69">
                  <c:v>19.566338999999999</c:v>
                </c:pt>
                <c:pt idx="70">
                  <c:v>19.231850000000001</c:v>
                </c:pt>
                <c:pt idx="71">
                  <c:v>18.793409</c:v>
                </c:pt>
                <c:pt idx="72">
                  <c:v>18.770018</c:v>
                </c:pt>
                <c:pt idx="73">
                  <c:v>19.405169999999998</c:v>
                </c:pt>
                <c:pt idx="74">
                  <c:v>19.757214000000001</c:v>
                </c:pt>
                <c:pt idx="75">
                  <c:v>20.444492</c:v>
                </c:pt>
                <c:pt idx="76">
                  <c:v>20.504321999999998</c:v>
                </c:pt>
                <c:pt idx="77">
                  <c:v>20.788084000000001</c:v>
                </c:pt>
                <c:pt idx="78">
                  <c:v>21.015281999999999</c:v>
                </c:pt>
                <c:pt idx="79">
                  <c:v>22.216190000000001</c:v>
                </c:pt>
                <c:pt idx="80">
                  <c:v>22.833887000000001</c:v>
                </c:pt>
                <c:pt idx="81">
                  <c:v>22.066744</c:v>
                </c:pt>
                <c:pt idx="82">
                  <c:v>20.666243000000001</c:v>
                </c:pt>
                <c:pt idx="83">
                  <c:v>20.095735999999999</c:v>
                </c:pt>
                <c:pt idx="84">
                  <c:v>20.072424000000002</c:v>
                </c:pt>
                <c:pt idx="85">
                  <c:v>20.29355</c:v>
                </c:pt>
                <c:pt idx="86">
                  <c:v>20.873346000000002</c:v>
                </c:pt>
                <c:pt idx="87">
                  <c:v>21.084394</c:v>
                </c:pt>
                <c:pt idx="88">
                  <c:v>20.787369000000002</c:v>
                </c:pt>
                <c:pt idx="89">
                  <c:v>19.382083999999999</c:v>
                </c:pt>
                <c:pt idx="90">
                  <c:v>19.067411</c:v>
                </c:pt>
                <c:pt idx="91">
                  <c:v>18.981349999999999</c:v>
                </c:pt>
                <c:pt idx="92">
                  <c:v>19.046406000000001</c:v>
                </c:pt>
                <c:pt idx="93">
                  <c:v>18.537524999999999</c:v>
                </c:pt>
                <c:pt idx="94">
                  <c:v>17.771940000000001</c:v>
                </c:pt>
                <c:pt idx="95">
                  <c:v>17.509909</c:v>
                </c:pt>
                <c:pt idx="96">
                  <c:v>17.041145</c:v>
                </c:pt>
                <c:pt idx="97">
                  <c:v>16.980796999999999</c:v>
                </c:pt>
                <c:pt idx="98">
                  <c:v>16.784386000000001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13.576777</c:v>
                </c:pt>
                <c:pt idx="1">
                  <c:v>13.682302999999999</c:v>
                </c:pt>
                <c:pt idx="2">
                  <c:v>14.242868</c:v>
                </c:pt>
                <c:pt idx="3">
                  <c:v>14.774462</c:v>
                </c:pt>
                <c:pt idx="4">
                  <c:v>14.944217999999999</c:v>
                </c:pt>
                <c:pt idx="5">
                  <c:v>15.149131000000001</c:v>
                </c:pt>
                <c:pt idx="6">
                  <c:v>15.784091999999999</c:v>
                </c:pt>
                <c:pt idx="7">
                  <c:v>16.227650000000001</c:v>
                </c:pt>
                <c:pt idx="8">
                  <c:v>15.935184</c:v>
                </c:pt>
                <c:pt idx="9">
                  <c:v>15.264094</c:v>
                </c:pt>
                <c:pt idx="10">
                  <c:v>14.759172</c:v>
                </c:pt>
                <c:pt idx="11">
                  <c:v>14.132507</c:v>
                </c:pt>
                <c:pt idx="12">
                  <c:v>13.703348</c:v>
                </c:pt>
                <c:pt idx="13">
                  <c:v>13.676983999999999</c:v>
                </c:pt>
                <c:pt idx="14">
                  <c:v>14.054499</c:v>
                </c:pt>
                <c:pt idx="15">
                  <c:v>14.349848</c:v>
                </c:pt>
                <c:pt idx="16">
                  <c:v>14.40544</c:v>
                </c:pt>
                <c:pt idx="17">
                  <c:v>14.140838</c:v>
                </c:pt>
                <c:pt idx="18">
                  <c:v>13.861510000000001</c:v>
                </c:pt>
                <c:pt idx="19">
                  <c:v>13.718461</c:v>
                </c:pt>
                <c:pt idx="20">
                  <c:v>13.705085</c:v>
                </c:pt>
                <c:pt idx="21">
                  <c:v>14.464371999999999</c:v>
                </c:pt>
                <c:pt idx="22">
                  <c:v>15.461827</c:v>
                </c:pt>
                <c:pt idx="23">
                  <c:v>16.860962000000001</c:v>
                </c:pt>
                <c:pt idx="24">
                  <c:v>17.914490000000001</c:v>
                </c:pt>
                <c:pt idx="25">
                  <c:v>18.776230000000002</c:v>
                </c:pt>
                <c:pt idx="26">
                  <c:v>18.858588999999998</c:v>
                </c:pt>
                <c:pt idx="27">
                  <c:v>18.398831999999999</c:v>
                </c:pt>
                <c:pt idx="28">
                  <c:v>18.533622999999999</c:v>
                </c:pt>
                <c:pt idx="29">
                  <c:v>18.321064</c:v>
                </c:pt>
                <c:pt idx="30">
                  <c:v>18.231976</c:v>
                </c:pt>
                <c:pt idx="31">
                  <c:v>17.546714999999999</c:v>
                </c:pt>
                <c:pt idx="32">
                  <c:v>18.313738000000001</c:v>
                </c:pt>
                <c:pt idx="33">
                  <c:v>18.596229999999998</c:v>
                </c:pt>
                <c:pt idx="34">
                  <c:v>19.026865000000001</c:v>
                </c:pt>
                <c:pt idx="35">
                  <c:v>19.357520999999998</c:v>
                </c:pt>
                <c:pt idx="36">
                  <c:v>20.418610000000001</c:v>
                </c:pt>
                <c:pt idx="37">
                  <c:v>20.159663999999999</c:v>
                </c:pt>
                <c:pt idx="38">
                  <c:v>19.42548</c:v>
                </c:pt>
                <c:pt idx="39">
                  <c:v>18.752272000000001</c:v>
                </c:pt>
                <c:pt idx="40">
                  <c:v>19.548781999999999</c:v>
                </c:pt>
                <c:pt idx="41">
                  <c:v>19.938811999999999</c:v>
                </c:pt>
                <c:pt idx="42">
                  <c:v>20.175374999999999</c:v>
                </c:pt>
                <c:pt idx="43">
                  <c:v>22.322405</c:v>
                </c:pt>
                <c:pt idx="44">
                  <c:v>24.303132999999999</c:v>
                </c:pt>
                <c:pt idx="45">
                  <c:v>24.702414000000001</c:v>
                </c:pt>
                <c:pt idx="46">
                  <c:v>23.344121999999999</c:v>
                </c:pt>
                <c:pt idx="47">
                  <c:v>22.288971</c:v>
                </c:pt>
                <c:pt idx="48">
                  <c:v>22.644794000000001</c:v>
                </c:pt>
                <c:pt idx="49">
                  <c:v>23.260393000000001</c:v>
                </c:pt>
                <c:pt idx="50">
                  <c:v>23.020624000000002</c:v>
                </c:pt>
                <c:pt idx="51">
                  <c:v>22.705793</c:v>
                </c:pt>
                <c:pt idx="52">
                  <c:v>20.910646</c:v>
                </c:pt>
                <c:pt idx="53">
                  <c:v>20.198933</c:v>
                </c:pt>
                <c:pt idx="54">
                  <c:v>19.434315000000002</c:v>
                </c:pt>
                <c:pt idx="55">
                  <c:v>19.188448000000001</c:v>
                </c:pt>
                <c:pt idx="56">
                  <c:v>18.740568</c:v>
                </c:pt>
                <c:pt idx="57">
                  <c:v>18.512965999999999</c:v>
                </c:pt>
                <c:pt idx="58">
                  <c:v>18.50732</c:v>
                </c:pt>
                <c:pt idx="59">
                  <c:v>19.043590999999999</c:v>
                </c:pt>
                <c:pt idx="60">
                  <c:v>20.052178999999999</c:v>
                </c:pt>
                <c:pt idx="61">
                  <c:v>20.422827000000002</c:v>
                </c:pt>
                <c:pt idx="62">
                  <c:v>20.217752000000001</c:v>
                </c:pt>
                <c:pt idx="63">
                  <c:v>18.871366999999999</c:v>
                </c:pt>
                <c:pt idx="64">
                  <c:v>17.954325000000001</c:v>
                </c:pt>
                <c:pt idx="65">
                  <c:v>17.590205999999998</c:v>
                </c:pt>
                <c:pt idx="66">
                  <c:v>17.597684999999998</c:v>
                </c:pt>
                <c:pt idx="67">
                  <c:v>17.960846</c:v>
                </c:pt>
                <c:pt idx="68">
                  <c:v>18.133621000000002</c:v>
                </c:pt>
                <c:pt idx="69">
                  <c:v>18.653479000000001</c:v>
                </c:pt>
                <c:pt idx="70">
                  <c:v>18.281030999999999</c:v>
                </c:pt>
                <c:pt idx="71">
                  <c:v>17.957004999999999</c:v>
                </c:pt>
                <c:pt idx="72">
                  <c:v>17.662025</c:v>
                </c:pt>
                <c:pt idx="73">
                  <c:v>17.701156999999998</c:v>
                </c:pt>
                <c:pt idx="74">
                  <c:v>17.601955</c:v>
                </c:pt>
                <c:pt idx="75">
                  <c:v>17.436147999999999</c:v>
                </c:pt>
                <c:pt idx="76">
                  <c:v>17.684868000000002</c:v>
                </c:pt>
                <c:pt idx="77">
                  <c:v>18.415955</c:v>
                </c:pt>
                <c:pt idx="78">
                  <c:v>18.949165000000001</c:v>
                </c:pt>
                <c:pt idx="79">
                  <c:v>20.082833999999998</c:v>
                </c:pt>
                <c:pt idx="80">
                  <c:v>19.537407000000002</c:v>
                </c:pt>
                <c:pt idx="81">
                  <c:v>18.763824</c:v>
                </c:pt>
                <c:pt idx="82">
                  <c:v>17.006664000000001</c:v>
                </c:pt>
                <c:pt idx="83">
                  <c:v>16.947635999999999</c:v>
                </c:pt>
                <c:pt idx="84">
                  <c:v>16.968793999999999</c:v>
                </c:pt>
                <c:pt idx="85">
                  <c:v>16.755490999999999</c:v>
                </c:pt>
                <c:pt idx="86">
                  <c:v>16.065149000000002</c:v>
                </c:pt>
                <c:pt idx="87">
                  <c:v>15.136837999999999</c:v>
                </c:pt>
                <c:pt idx="88">
                  <c:v>14.809403</c:v>
                </c:pt>
                <c:pt idx="89">
                  <c:v>14.542789000000001</c:v>
                </c:pt>
                <c:pt idx="90">
                  <c:v>14.885451</c:v>
                </c:pt>
                <c:pt idx="91">
                  <c:v>15.186197</c:v>
                </c:pt>
                <c:pt idx="92">
                  <c:v>14.840223</c:v>
                </c:pt>
                <c:pt idx="93">
                  <c:v>14.533989</c:v>
                </c:pt>
                <c:pt idx="94">
                  <c:v>13.283049999999999</c:v>
                </c:pt>
                <c:pt idx="95">
                  <c:v>12.565194999999999</c:v>
                </c:pt>
                <c:pt idx="96">
                  <c:v>11.105055999999999</c:v>
                </c:pt>
                <c:pt idx="97">
                  <c:v>10.748915999999999</c:v>
                </c:pt>
                <c:pt idx="98">
                  <c:v>10.428197000000001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11.623053000000001</c:v>
                </c:pt>
                <c:pt idx="1">
                  <c:v>11.816238</c:v>
                </c:pt>
                <c:pt idx="2">
                  <c:v>12.201110999999999</c:v>
                </c:pt>
                <c:pt idx="3">
                  <c:v>12.846422</c:v>
                </c:pt>
                <c:pt idx="4">
                  <c:v>12.963103</c:v>
                </c:pt>
                <c:pt idx="5">
                  <c:v>13.344144</c:v>
                </c:pt>
                <c:pt idx="6">
                  <c:v>13.483079999999999</c:v>
                </c:pt>
                <c:pt idx="7">
                  <c:v>13.591065</c:v>
                </c:pt>
                <c:pt idx="8">
                  <c:v>13.168108</c:v>
                </c:pt>
                <c:pt idx="9">
                  <c:v>12.775017999999999</c:v>
                </c:pt>
                <c:pt idx="10">
                  <c:v>12.233560000000001</c:v>
                </c:pt>
                <c:pt idx="11">
                  <c:v>11.33131</c:v>
                </c:pt>
                <c:pt idx="12">
                  <c:v>10.71978</c:v>
                </c:pt>
                <c:pt idx="13">
                  <c:v>10.623137</c:v>
                </c:pt>
                <c:pt idx="14">
                  <c:v>11.086441000000001</c:v>
                </c:pt>
                <c:pt idx="15">
                  <c:v>11.418558000000001</c:v>
                </c:pt>
                <c:pt idx="16">
                  <c:v>11.807093999999999</c:v>
                </c:pt>
                <c:pt idx="17">
                  <c:v>11.849036999999999</c:v>
                </c:pt>
                <c:pt idx="18">
                  <c:v>11.688889</c:v>
                </c:pt>
                <c:pt idx="19">
                  <c:v>11.46777</c:v>
                </c:pt>
                <c:pt idx="20">
                  <c:v>11.390779</c:v>
                </c:pt>
                <c:pt idx="21">
                  <c:v>12.734806000000001</c:v>
                </c:pt>
                <c:pt idx="22">
                  <c:v>14.144242</c:v>
                </c:pt>
                <c:pt idx="23">
                  <c:v>15.900281</c:v>
                </c:pt>
                <c:pt idx="24">
                  <c:v>17.676451</c:v>
                </c:pt>
                <c:pt idx="25">
                  <c:v>18.783957000000001</c:v>
                </c:pt>
                <c:pt idx="26">
                  <c:v>18.725570999999999</c:v>
                </c:pt>
                <c:pt idx="27">
                  <c:v>17.189741000000001</c:v>
                </c:pt>
                <c:pt idx="28">
                  <c:v>16.311419999999998</c:v>
                </c:pt>
                <c:pt idx="29">
                  <c:v>15.639188000000001</c:v>
                </c:pt>
                <c:pt idx="30">
                  <c:v>14.781094</c:v>
                </c:pt>
                <c:pt idx="31">
                  <c:v>13.893291</c:v>
                </c:pt>
                <c:pt idx="32">
                  <c:v>14.17282</c:v>
                </c:pt>
                <c:pt idx="33">
                  <c:v>14.683649000000001</c:v>
                </c:pt>
                <c:pt idx="34">
                  <c:v>15.102568</c:v>
                </c:pt>
                <c:pt idx="35">
                  <c:v>15.235113999999999</c:v>
                </c:pt>
                <c:pt idx="36">
                  <c:v>16.132674999999999</c:v>
                </c:pt>
                <c:pt idx="37">
                  <c:v>16.363247000000001</c:v>
                </c:pt>
                <c:pt idx="38">
                  <c:v>16.457402999999999</c:v>
                </c:pt>
                <c:pt idx="39">
                  <c:v>16.302689000000001</c:v>
                </c:pt>
                <c:pt idx="40">
                  <c:v>17.155757999999999</c:v>
                </c:pt>
                <c:pt idx="41">
                  <c:v>17.842054000000001</c:v>
                </c:pt>
                <c:pt idx="42">
                  <c:v>18.942139000000001</c:v>
                </c:pt>
                <c:pt idx="43">
                  <c:v>21.784445000000002</c:v>
                </c:pt>
                <c:pt idx="44">
                  <c:v>21.772438000000001</c:v>
                </c:pt>
                <c:pt idx="45">
                  <c:v>20.426646999999999</c:v>
                </c:pt>
                <c:pt idx="46">
                  <c:v>17.618092999999998</c:v>
                </c:pt>
                <c:pt idx="47">
                  <c:v>17.784723</c:v>
                </c:pt>
                <c:pt idx="48">
                  <c:v>18.680902</c:v>
                </c:pt>
                <c:pt idx="49">
                  <c:v>18.918977999999999</c:v>
                </c:pt>
                <c:pt idx="50">
                  <c:v>18.596294</c:v>
                </c:pt>
                <c:pt idx="51">
                  <c:v>17.836828000000001</c:v>
                </c:pt>
                <c:pt idx="52">
                  <c:v>17.199508999999999</c:v>
                </c:pt>
                <c:pt idx="53">
                  <c:v>16.924475000000001</c:v>
                </c:pt>
                <c:pt idx="54">
                  <c:v>16.675049000000001</c:v>
                </c:pt>
                <c:pt idx="55">
                  <c:v>16.346717999999999</c:v>
                </c:pt>
                <c:pt idx="56">
                  <c:v>16.003574</c:v>
                </c:pt>
                <c:pt idx="57">
                  <c:v>15.833873000000001</c:v>
                </c:pt>
                <c:pt idx="58">
                  <c:v>15.846564000000001</c:v>
                </c:pt>
                <c:pt idx="59">
                  <c:v>15.997377</c:v>
                </c:pt>
                <c:pt idx="60">
                  <c:v>16.087774</c:v>
                </c:pt>
                <c:pt idx="61">
                  <c:v>15.263019999999999</c:v>
                </c:pt>
                <c:pt idx="62">
                  <c:v>14.710386</c:v>
                </c:pt>
                <c:pt idx="63">
                  <c:v>13.754117000000001</c:v>
                </c:pt>
                <c:pt idx="64">
                  <c:v>13.305001000000001</c:v>
                </c:pt>
                <c:pt idx="65">
                  <c:v>13.181749</c:v>
                </c:pt>
                <c:pt idx="66">
                  <c:v>13.020268</c:v>
                </c:pt>
                <c:pt idx="67">
                  <c:v>13.609733</c:v>
                </c:pt>
                <c:pt idx="68">
                  <c:v>12.936522</c:v>
                </c:pt>
                <c:pt idx="69">
                  <c:v>13.438345</c:v>
                </c:pt>
                <c:pt idx="70">
                  <c:v>12.726255</c:v>
                </c:pt>
                <c:pt idx="71">
                  <c:v>12.801460000000001</c:v>
                </c:pt>
                <c:pt idx="72">
                  <c:v>12.391992</c:v>
                </c:pt>
                <c:pt idx="73">
                  <c:v>12.161458</c:v>
                </c:pt>
                <c:pt idx="74">
                  <c:v>12.124986</c:v>
                </c:pt>
                <c:pt idx="75">
                  <c:v>11.954254000000001</c:v>
                </c:pt>
                <c:pt idx="76">
                  <c:v>12.519429000000001</c:v>
                </c:pt>
                <c:pt idx="77">
                  <c:v>13.288131999999999</c:v>
                </c:pt>
                <c:pt idx="78">
                  <c:v>13.296628</c:v>
                </c:pt>
                <c:pt idx="79">
                  <c:v>13.679378</c:v>
                </c:pt>
                <c:pt idx="80">
                  <c:v>12.338969000000001</c:v>
                </c:pt>
                <c:pt idx="81">
                  <c:v>11.801422000000001</c:v>
                </c:pt>
                <c:pt idx="82">
                  <c:v>9.9240379000000001</c:v>
                </c:pt>
                <c:pt idx="83">
                  <c:v>9.5377606999999998</c:v>
                </c:pt>
                <c:pt idx="84">
                  <c:v>8.8097811000000004</c:v>
                </c:pt>
                <c:pt idx="85">
                  <c:v>8.4563197999999993</c:v>
                </c:pt>
                <c:pt idx="86">
                  <c:v>8.0275221000000005</c:v>
                </c:pt>
                <c:pt idx="87">
                  <c:v>7.2836350999999997</c:v>
                </c:pt>
                <c:pt idx="88">
                  <c:v>7.2576274999999999</c:v>
                </c:pt>
                <c:pt idx="89">
                  <c:v>6.4614824999999998</c:v>
                </c:pt>
                <c:pt idx="90">
                  <c:v>6.4979700999999999</c:v>
                </c:pt>
                <c:pt idx="91">
                  <c:v>5.6479225</c:v>
                </c:pt>
                <c:pt idx="92">
                  <c:v>5.1429857999999999</c:v>
                </c:pt>
                <c:pt idx="93">
                  <c:v>4.8123082999999998</c:v>
                </c:pt>
                <c:pt idx="94">
                  <c:v>4.2846155000000001</c:v>
                </c:pt>
                <c:pt idx="95">
                  <c:v>4.5979919000000002</c:v>
                </c:pt>
                <c:pt idx="96">
                  <c:v>3.4870746000000001</c:v>
                </c:pt>
                <c:pt idx="97">
                  <c:v>5.1009536000000004</c:v>
                </c:pt>
                <c:pt idx="98">
                  <c:v>6.1539159000000003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86-4067-8F4A-57082C0A6423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'IP3'!$AT$5:$AT$103</c:f>
              <c:numCache>
                <c:formatCode>General</c:formatCode>
                <c:ptCount val="99"/>
                <c:pt idx="0">
                  <c:v>9.4367856999999997</c:v>
                </c:pt>
                <c:pt idx="1">
                  <c:v>9.4703044999999992</c:v>
                </c:pt>
                <c:pt idx="2">
                  <c:v>9.9817342999999994</c:v>
                </c:pt>
                <c:pt idx="3">
                  <c:v>10.374741</c:v>
                </c:pt>
                <c:pt idx="4">
                  <c:v>10.604088000000001</c:v>
                </c:pt>
                <c:pt idx="5">
                  <c:v>10.569604</c:v>
                </c:pt>
                <c:pt idx="6">
                  <c:v>11.074379</c:v>
                </c:pt>
                <c:pt idx="7">
                  <c:v>10.835813999999999</c:v>
                </c:pt>
                <c:pt idx="8">
                  <c:v>10.05152</c:v>
                </c:pt>
                <c:pt idx="9">
                  <c:v>8.8598499000000004</c:v>
                </c:pt>
                <c:pt idx="10">
                  <c:v>8.2050505000000005</c:v>
                </c:pt>
                <c:pt idx="11">
                  <c:v>7.9279723000000004</c:v>
                </c:pt>
                <c:pt idx="12">
                  <c:v>7.9042076999999997</c:v>
                </c:pt>
                <c:pt idx="13">
                  <c:v>8.2687492000000002</c:v>
                </c:pt>
                <c:pt idx="14">
                  <c:v>8.9254704</c:v>
                </c:pt>
                <c:pt idx="15">
                  <c:v>9.7843207999999997</c:v>
                </c:pt>
                <c:pt idx="16">
                  <c:v>10.110932</c:v>
                </c:pt>
                <c:pt idx="17">
                  <c:v>9.6905642000000007</c:v>
                </c:pt>
                <c:pt idx="18">
                  <c:v>8.6804112999999994</c:v>
                </c:pt>
                <c:pt idx="19">
                  <c:v>8.1682091000000003</c:v>
                </c:pt>
                <c:pt idx="20">
                  <c:v>8.1655177999999999</c:v>
                </c:pt>
                <c:pt idx="21">
                  <c:v>10.089114</c:v>
                </c:pt>
                <c:pt idx="22">
                  <c:v>12.685775</c:v>
                </c:pt>
                <c:pt idx="23">
                  <c:v>16.515152</c:v>
                </c:pt>
                <c:pt idx="24">
                  <c:v>17.971336000000001</c:v>
                </c:pt>
                <c:pt idx="25">
                  <c:v>18.380512</c:v>
                </c:pt>
                <c:pt idx="26">
                  <c:v>16.502502</c:v>
                </c:pt>
                <c:pt idx="27">
                  <c:v>15.084697999999999</c:v>
                </c:pt>
                <c:pt idx="28">
                  <c:v>14.072132999999999</c:v>
                </c:pt>
                <c:pt idx="29">
                  <c:v>13.195637</c:v>
                </c:pt>
                <c:pt idx="30">
                  <c:v>12.446495000000001</c:v>
                </c:pt>
                <c:pt idx="31">
                  <c:v>11.779598999999999</c:v>
                </c:pt>
                <c:pt idx="32">
                  <c:v>12.016280999999999</c:v>
                </c:pt>
                <c:pt idx="33">
                  <c:v>11.898424</c:v>
                </c:pt>
                <c:pt idx="34">
                  <c:v>11.738027000000001</c:v>
                </c:pt>
                <c:pt idx="35">
                  <c:v>11.425742</c:v>
                </c:pt>
                <c:pt idx="36">
                  <c:v>11.859496999999999</c:v>
                </c:pt>
                <c:pt idx="37">
                  <c:v>12.061645</c:v>
                </c:pt>
                <c:pt idx="38">
                  <c:v>12.625237</c:v>
                </c:pt>
                <c:pt idx="39">
                  <c:v>13.032142</c:v>
                </c:pt>
                <c:pt idx="40">
                  <c:v>14.104069000000001</c:v>
                </c:pt>
                <c:pt idx="41">
                  <c:v>15.022035000000001</c:v>
                </c:pt>
                <c:pt idx="42">
                  <c:v>16.348566000000002</c:v>
                </c:pt>
                <c:pt idx="43">
                  <c:v>17.323957</c:v>
                </c:pt>
                <c:pt idx="44">
                  <c:v>16.824034000000001</c:v>
                </c:pt>
                <c:pt idx="45">
                  <c:v>15.286236000000001</c:v>
                </c:pt>
                <c:pt idx="46">
                  <c:v>14.114264</c:v>
                </c:pt>
                <c:pt idx="47">
                  <c:v>13.915535999999999</c:v>
                </c:pt>
                <c:pt idx="48">
                  <c:v>14.461062999999999</c:v>
                </c:pt>
                <c:pt idx="49">
                  <c:v>13.998608000000001</c:v>
                </c:pt>
                <c:pt idx="50">
                  <c:v>13.395541</c:v>
                </c:pt>
                <c:pt idx="51">
                  <c:v>12.413824999999999</c:v>
                </c:pt>
                <c:pt idx="52">
                  <c:v>12.012238999999999</c:v>
                </c:pt>
                <c:pt idx="53">
                  <c:v>11.692828</c:v>
                </c:pt>
                <c:pt idx="54">
                  <c:v>11.104623999999999</c:v>
                </c:pt>
                <c:pt idx="55">
                  <c:v>10.478631999999999</c:v>
                </c:pt>
                <c:pt idx="56">
                  <c:v>9.8565091999999996</c:v>
                </c:pt>
                <c:pt idx="57">
                  <c:v>9.4994841000000001</c:v>
                </c:pt>
                <c:pt idx="58">
                  <c:v>8.5468940999999994</c:v>
                </c:pt>
                <c:pt idx="59">
                  <c:v>8.0747432999999997</c:v>
                </c:pt>
                <c:pt idx="60">
                  <c:v>7.5939674000000004</c:v>
                </c:pt>
                <c:pt idx="61">
                  <c:v>6.7802267000000001</c:v>
                </c:pt>
                <c:pt idx="62">
                  <c:v>6.4073792000000003</c:v>
                </c:pt>
                <c:pt idx="63">
                  <c:v>5.6121926000000002</c:v>
                </c:pt>
                <c:pt idx="64">
                  <c:v>5.3295669999999999</c:v>
                </c:pt>
                <c:pt idx="65">
                  <c:v>4.9666342999999999</c:v>
                </c:pt>
                <c:pt idx="66">
                  <c:v>4.5445843000000004</c:v>
                </c:pt>
                <c:pt idx="67">
                  <c:v>5.5045228000000002</c:v>
                </c:pt>
                <c:pt idx="68">
                  <c:v>5.2036648000000003</c:v>
                </c:pt>
                <c:pt idx="69">
                  <c:v>6.7136703000000004</c:v>
                </c:pt>
                <c:pt idx="70">
                  <c:v>6.627408</c:v>
                </c:pt>
                <c:pt idx="71">
                  <c:v>7.3277229999999998</c:v>
                </c:pt>
                <c:pt idx="72">
                  <c:v>6.9323287000000002</c:v>
                </c:pt>
                <c:pt idx="73">
                  <c:v>6.1226506000000001</c:v>
                </c:pt>
                <c:pt idx="74">
                  <c:v>5.9755191999999999</c:v>
                </c:pt>
                <c:pt idx="75">
                  <c:v>5.1129122000000002</c:v>
                </c:pt>
                <c:pt idx="76">
                  <c:v>5.1720585999999997</c:v>
                </c:pt>
                <c:pt idx="77">
                  <c:v>4.6595215999999997</c:v>
                </c:pt>
                <c:pt idx="78">
                  <c:v>3.7349198000000001</c:v>
                </c:pt>
                <c:pt idx="79">
                  <c:v>3.6228449</c:v>
                </c:pt>
                <c:pt idx="80">
                  <c:v>1.9576750999999999</c:v>
                </c:pt>
                <c:pt idx="81">
                  <c:v>1.8859695000000001</c:v>
                </c:pt>
                <c:pt idx="82">
                  <c:v>2.0465776999999998</c:v>
                </c:pt>
                <c:pt idx="83">
                  <c:v>2.1250760999999998</c:v>
                </c:pt>
                <c:pt idx="84">
                  <c:v>2.7368063999999999</c:v>
                </c:pt>
                <c:pt idx="85">
                  <c:v>-0.67662655999999999</c:v>
                </c:pt>
                <c:pt idx="86">
                  <c:v>-0.68330634000000001</c:v>
                </c:pt>
                <c:pt idx="87">
                  <c:v>-4.9261546000000003</c:v>
                </c:pt>
                <c:pt idx="88">
                  <c:v>-4.7009376999999999</c:v>
                </c:pt>
                <c:pt idx="89">
                  <c:v>-9.0797709999999991</c:v>
                </c:pt>
                <c:pt idx="90">
                  <c:v>-8.7429790000000001</c:v>
                </c:pt>
                <c:pt idx="91">
                  <c:v>-11.753119</c:v>
                </c:pt>
                <c:pt idx="92">
                  <c:v>-13.362691</c:v>
                </c:pt>
                <c:pt idx="93">
                  <c:v>-15.597092999999999</c:v>
                </c:pt>
                <c:pt idx="94">
                  <c:v>-19.434967</c:v>
                </c:pt>
                <c:pt idx="95">
                  <c:v>-22.032039999999999</c:v>
                </c:pt>
                <c:pt idx="96">
                  <c:v>-27.374855</c:v>
                </c:pt>
                <c:pt idx="97">
                  <c:v>-28.390198000000002</c:v>
                </c:pt>
                <c:pt idx="98">
                  <c:v>-29.256997999999999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826581536027007"/>
          <c:y val="0.52461805466499101"/>
          <c:w val="0.19794049417910148"/>
          <c:h val="0.2672408457086187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Sine Wave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0180173612534957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-11.161364000000001</c:v>
                </c:pt>
                <c:pt idx="1">
                  <c:v>-10.962134000000001</c:v>
                </c:pt>
                <c:pt idx="2">
                  <c:v>-10.721951000000001</c:v>
                </c:pt>
                <c:pt idx="3">
                  <c:v>-10.451048999999999</c:v>
                </c:pt>
                <c:pt idx="4">
                  <c:v>-10.186769</c:v>
                </c:pt>
                <c:pt idx="5">
                  <c:v>-9.9676217999999999</c:v>
                </c:pt>
                <c:pt idx="6">
                  <c:v>-9.7724332999999994</c:v>
                </c:pt>
                <c:pt idx="7">
                  <c:v>-9.5562935000000007</c:v>
                </c:pt>
                <c:pt idx="8">
                  <c:v>-9.3080206000000008</c:v>
                </c:pt>
                <c:pt idx="9">
                  <c:v>-9.0807304000000002</c:v>
                </c:pt>
                <c:pt idx="10">
                  <c:v>-8.8667888999999995</c:v>
                </c:pt>
                <c:pt idx="11">
                  <c:v>-8.6343078999999996</c:v>
                </c:pt>
                <c:pt idx="12">
                  <c:v>-8.4468116999999996</c:v>
                </c:pt>
                <c:pt idx="13">
                  <c:v>-8.2825202999999998</c:v>
                </c:pt>
                <c:pt idx="14">
                  <c:v>-8.1724577000000007</c:v>
                </c:pt>
                <c:pt idx="15">
                  <c:v>-8.0661658999999997</c:v>
                </c:pt>
                <c:pt idx="16">
                  <c:v>-7.9890790000000003</c:v>
                </c:pt>
                <c:pt idx="17">
                  <c:v>-7.9311518999999997</c:v>
                </c:pt>
                <c:pt idx="18">
                  <c:v>-7.9402318000000003</c:v>
                </c:pt>
                <c:pt idx="19">
                  <c:v>-7.9375362000000003</c:v>
                </c:pt>
                <c:pt idx="20">
                  <c:v>-7.9873909999999997</c:v>
                </c:pt>
                <c:pt idx="21">
                  <c:v>-8.0014018999999994</c:v>
                </c:pt>
                <c:pt idx="22">
                  <c:v>-8.0442628999999997</c:v>
                </c:pt>
                <c:pt idx="23">
                  <c:v>-8.0242108999999999</c:v>
                </c:pt>
                <c:pt idx="24">
                  <c:v>-8.0691643000000006</c:v>
                </c:pt>
                <c:pt idx="25">
                  <c:v>-8.0364923000000008</c:v>
                </c:pt>
                <c:pt idx="26">
                  <c:v>-8.0515098999999992</c:v>
                </c:pt>
                <c:pt idx="27">
                  <c:v>-8.0193033000000007</c:v>
                </c:pt>
                <c:pt idx="28">
                  <c:v>-8.0561085000000006</c:v>
                </c:pt>
                <c:pt idx="29">
                  <c:v>-8.0105056999999995</c:v>
                </c:pt>
                <c:pt idx="30">
                  <c:v>-8.0124855000000004</c:v>
                </c:pt>
                <c:pt idx="31">
                  <c:v>-8.0252151000000005</c:v>
                </c:pt>
                <c:pt idx="32">
                  <c:v>-8.0783625000000008</c:v>
                </c:pt>
                <c:pt idx="33">
                  <c:v>-8.1022558</c:v>
                </c:pt>
                <c:pt idx="34">
                  <c:v>-8.1643971999999998</c:v>
                </c:pt>
                <c:pt idx="35">
                  <c:v>-8.2312726999999999</c:v>
                </c:pt>
                <c:pt idx="36">
                  <c:v>-8.3037510000000001</c:v>
                </c:pt>
                <c:pt idx="37">
                  <c:v>-8.3753499999999992</c:v>
                </c:pt>
                <c:pt idx="38">
                  <c:v>-8.4349965999999998</c:v>
                </c:pt>
                <c:pt idx="39">
                  <c:v>-8.4808930999999994</c:v>
                </c:pt>
                <c:pt idx="40">
                  <c:v>-8.5260897</c:v>
                </c:pt>
                <c:pt idx="41">
                  <c:v>-8.5748434000000007</c:v>
                </c:pt>
                <c:pt idx="42">
                  <c:v>-8.5902127999999998</c:v>
                </c:pt>
                <c:pt idx="43">
                  <c:v>-8.6192436000000008</c:v>
                </c:pt>
                <c:pt idx="44">
                  <c:v>-8.6342391999999997</c:v>
                </c:pt>
                <c:pt idx="45">
                  <c:v>-8.6586952000000004</c:v>
                </c:pt>
                <c:pt idx="46">
                  <c:v>-8.6593494</c:v>
                </c:pt>
                <c:pt idx="47">
                  <c:v>-8.6808700999999999</c:v>
                </c:pt>
                <c:pt idx="48">
                  <c:v>-8.6616564</c:v>
                </c:pt>
                <c:pt idx="49">
                  <c:v>-8.6786803999999993</c:v>
                </c:pt>
                <c:pt idx="50">
                  <c:v>-8.6872463</c:v>
                </c:pt>
                <c:pt idx="51">
                  <c:v>-8.7050581000000005</c:v>
                </c:pt>
                <c:pt idx="52">
                  <c:v>-8.7029200000000007</c:v>
                </c:pt>
                <c:pt idx="53">
                  <c:v>-8.7561444999999996</c:v>
                </c:pt>
                <c:pt idx="54">
                  <c:v>-8.7947825999999996</c:v>
                </c:pt>
                <c:pt idx="55">
                  <c:v>-8.8117722999999994</c:v>
                </c:pt>
                <c:pt idx="56">
                  <c:v>-8.8349104000000001</c:v>
                </c:pt>
                <c:pt idx="57">
                  <c:v>-8.8783683999999994</c:v>
                </c:pt>
                <c:pt idx="58">
                  <c:v>-8.9233828000000006</c:v>
                </c:pt>
                <c:pt idx="59">
                  <c:v>-8.9451876000000006</c:v>
                </c:pt>
                <c:pt idx="60">
                  <c:v>-8.9679669999999998</c:v>
                </c:pt>
                <c:pt idx="61">
                  <c:v>-8.9642982</c:v>
                </c:pt>
                <c:pt idx="62">
                  <c:v>-8.9274654000000009</c:v>
                </c:pt>
                <c:pt idx="63">
                  <c:v>-8.8851718999999996</c:v>
                </c:pt>
                <c:pt idx="64">
                  <c:v>-8.8403006000000008</c:v>
                </c:pt>
                <c:pt idx="65">
                  <c:v>-8.7739744000000002</c:v>
                </c:pt>
                <c:pt idx="66">
                  <c:v>-8.7265034000000004</c:v>
                </c:pt>
                <c:pt idx="67">
                  <c:v>-8.6990260999999993</c:v>
                </c:pt>
                <c:pt idx="68">
                  <c:v>-8.6464414999999999</c:v>
                </c:pt>
                <c:pt idx="69">
                  <c:v>-8.5878943999999997</c:v>
                </c:pt>
                <c:pt idx="70">
                  <c:v>-8.5543919000000006</c:v>
                </c:pt>
                <c:pt idx="71">
                  <c:v>-8.5283660999999995</c:v>
                </c:pt>
                <c:pt idx="72">
                  <c:v>-8.4800959000000002</c:v>
                </c:pt>
                <c:pt idx="73">
                  <c:v>-8.4270086000000006</c:v>
                </c:pt>
                <c:pt idx="74">
                  <c:v>-8.3831720000000001</c:v>
                </c:pt>
                <c:pt idx="75">
                  <c:v>-8.3398848000000001</c:v>
                </c:pt>
                <c:pt idx="76">
                  <c:v>-8.2840004</c:v>
                </c:pt>
                <c:pt idx="77">
                  <c:v>-8.2454853000000004</c:v>
                </c:pt>
                <c:pt idx="78">
                  <c:v>-8.2159289999999991</c:v>
                </c:pt>
                <c:pt idx="79">
                  <c:v>-8.1962595</c:v>
                </c:pt>
                <c:pt idx="80">
                  <c:v>-8.1742077000000002</c:v>
                </c:pt>
                <c:pt idx="81">
                  <c:v>-8.1584816</c:v>
                </c:pt>
                <c:pt idx="82">
                  <c:v>-8.1455783999999998</c:v>
                </c:pt>
                <c:pt idx="83">
                  <c:v>-8.1309252000000001</c:v>
                </c:pt>
                <c:pt idx="84">
                  <c:v>-8.1182908999999999</c:v>
                </c:pt>
                <c:pt idx="85">
                  <c:v>-8.1125440999999991</c:v>
                </c:pt>
                <c:pt idx="86">
                  <c:v>-8.0961894999999995</c:v>
                </c:pt>
                <c:pt idx="87">
                  <c:v>-8.0570334999999993</c:v>
                </c:pt>
                <c:pt idx="88">
                  <c:v>-8.0321797999999998</c:v>
                </c:pt>
                <c:pt idx="89">
                  <c:v>-8.0141200999999995</c:v>
                </c:pt>
                <c:pt idx="90">
                  <c:v>-7.9860005000000003</c:v>
                </c:pt>
                <c:pt idx="91">
                  <c:v>-7.9655832999999996</c:v>
                </c:pt>
                <c:pt idx="92">
                  <c:v>-7.9705405000000003</c:v>
                </c:pt>
                <c:pt idx="93">
                  <c:v>-7.9779425000000002</c:v>
                </c:pt>
                <c:pt idx="94">
                  <c:v>-7.9870172000000004</c:v>
                </c:pt>
                <c:pt idx="95">
                  <c:v>-7.9973577999999996</c:v>
                </c:pt>
                <c:pt idx="96">
                  <c:v>-8.0136298999999998</c:v>
                </c:pt>
                <c:pt idx="97">
                  <c:v>-8.0380116000000008</c:v>
                </c:pt>
                <c:pt idx="98">
                  <c:v>-8.0525084000000007</c:v>
                </c:pt>
                <c:pt idx="99">
                  <c:v>-8.0662727000000007</c:v>
                </c:pt>
                <c:pt idx="100">
                  <c:v>-8.0830193000000001</c:v>
                </c:pt>
                <c:pt idx="101">
                  <c:v>-8.0958442999999995</c:v>
                </c:pt>
                <c:pt idx="102">
                  <c:v>-8.1210269999999998</c:v>
                </c:pt>
                <c:pt idx="103">
                  <c:v>-8.1369419000000001</c:v>
                </c:pt>
                <c:pt idx="104">
                  <c:v>-8.1520185000000005</c:v>
                </c:pt>
                <c:pt idx="105">
                  <c:v>-8.1692380999999994</c:v>
                </c:pt>
                <c:pt idx="106">
                  <c:v>-8.1851415999999997</c:v>
                </c:pt>
                <c:pt idx="107">
                  <c:v>-8.1844616000000006</c:v>
                </c:pt>
                <c:pt idx="108">
                  <c:v>-8.1896600999999993</c:v>
                </c:pt>
                <c:pt idx="109">
                  <c:v>-8.1818533000000002</c:v>
                </c:pt>
                <c:pt idx="110">
                  <c:v>-8.1734600000000004</c:v>
                </c:pt>
                <c:pt idx="111">
                  <c:v>-8.1641264000000007</c:v>
                </c:pt>
                <c:pt idx="112">
                  <c:v>-8.1475182000000004</c:v>
                </c:pt>
                <c:pt idx="113">
                  <c:v>-8.1269474000000006</c:v>
                </c:pt>
                <c:pt idx="114">
                  <c:v>-8.1011667000000003</c:v>
                </c:pt>
                <c:pt idx="115">
                  <c:v>-8.0871791999999996</c:v>
                </c:pt>
                <c:pt idx="116">
                  <c:v>-8.0716906000000002</c:v>
                </c:pt>
                <c:pt idx="117">
                  <c:v>-8.0453586999999995</c:v>
                </c:pt>
                <c:pt idx="118">
                  <c:v>-8.0357485000000004</c:v>
                </c:pt>
                <c:pt idx="119">
                  <c:v>-8.0331296999999999</c:v>
                </c:pt>
                <c:pt idx="120">
                  <c:v>-8.0154160999999995</c:v>
                </c:pt>
                <c:pt idx="121">
                  <c:v>-8.0054645999999998</c:v>
                </c:pt>
                <c:pt idx="122">
                  <c:v>-8.0085659000000007</c:v>
                </c:pt>
                <c:pt idx="123">
                  <c:v>-8.0112143000000007</c:v>
                </c:pt>
                <c:pt idx="124">
                  <c:v>-8.0282058999999997</c:v>
                </c:pt>
                <c:pt idx="125">
                  <c:v>-8.0474166999999994</c:v>
                </c:pt>
                <c:pt idx="126">
                  <c:v>-8.0722857000000001</c:v>
                </c:pt>
                <c:pt idx="127">
                  <c:v>-8.1218920000000008</c:v>
                </c:pt>
                <c:pt idx="128">
                  <c:v>-8.1618031999999996</c:v>
                </c:pt>
                <c:pt idx="129">
                  <c:v>-8.2041930999999995</c:v>
                </c:pt>
                <c:pt idx="130">
                  <c:v>-8.2680015999999998</c:v>
                </c:pt>
                <c:pt idx="131">
                  <c:v>-8.3392315000000004</c:v>
                </c:pt>
                <c:pt idx="132">
                  <c:v>-8.3811768999999998</c:v>
                </c:pt>
                <c:pt idx="133">
                  <c:v>-8.4131756000000006</c:v>
                </c:pt>
                <c:pt idx="134">
                  <c:v>-8.4600954000000002</c:v>
                </c:pt>
                <c:pt idx="135">
                  <c:v>-8.4995060000000002</c:v>
                </c:pt>
                <c:pt idx="136">
                  <c:v>-8.5169105999999992</c:v>
                </c:pt>
                <c:pt idx="137">
                  <c:v>-8.5462951999999994</c:v>
                </c:pt>
                <c:pt idx="138">
                  <c:v>-8.5954265999999997</c:v>
                </c:pt>
                <c:pt idx="139">
                  <c:v>-8.6264839000000002</c:v>
                </c:pt>
                <c:pt idx="140">
                  <c:v>-8.6522702999999996</c:v>
                </c:pt>
                <c:pt idx="141">
                  <c:v>-8.6954279000000003</c:v>
                </c:pt>
                <c:pt idx="142">
                  <c:v>-8.7474364999999992</c:v>
                </c:pt>
                <c:pt idx="143">
                  <c:v>-8.7988634000000001</c:v>
                </c:pt>
                <c:pt idx="144">
                  <c:v>-8.8548001999999997</c:v>
                </c:pt>
                <c:pt idx="145">
                  <c:v>-8.9126835</c:v>
                </c:pt>
                <c:pt idx="146">
                  <c:v>-8.9680385999999999</c:v>
                </c:pt>
                <c:pt idx="147">
                  <c:v>-9.0002049999999993</c:v>
                </c:pt>
                <c:pt idx="148">
                  <c:v>-9.0211363000000002</c:v>
                </c:pt>
                <c:pt idx="149">
                  <c:v>-9.0378922999999993</c:v>
                </c:pt>
                <c:pt idx="150">
                  <c:v>-9.0653161999999998</c:v>
                </c:pt>
                <c:pt idx="151">
                  <c:v>-9.1217976000000007</c:v>
                </c:pt>
                <c:pt idx="152">
                  <c:v>-9.2039118000000002</c:v>
                </c:pt>
                <c:pt idx="153">
                  <c:v>-9.2585105999999993</c:v>
                </c:pt>
                <c:pt idx="154">
                  <c:v>-9.2757301000000005</c:v>
                </c:pt>
                <c:pt idx="155">
                  <c:v>-9.2921162000000006</c:v>
                </c:pt>
                <c:pt idx="156">
                  <c:v>-9.3331747000000007</c:v>
                </c:pt>
                <c:pt idx="157">
                  <c:v>-9.4522142000000002</c:v>
                </c:pt>
                <c:pt idx="158">
                  <c:v>-9.4965867999999993</c:v>
                </c:pt>
                <c:pt idx="159">
                  <c:v>-9.5617579999999993</c:v>
                </c:pt>
                <c:pt idx="160">
                  <c:v>-9.6094989999999996</c:v>
                </c:pt>
                <c:pt idx="161">
                  <c:v>-9.5832929999999994</c:v>
                </c:pt>
                <c:pt idx="162">
                  <c:v>-9.5077342999999992</c:v>
                </c:pt>
                <c:pt idx="163">
                  <c:v>-9.6222534</c:v>
                </c:pt>
                <c:pt idx="164">
                  <c:v>-9.7915831000000004</c:v>
                </c:pt>
                <c:pt idx="165">
                  <c:v>-9.9445104999999998</c:v>
                </c:pt>
                <c:pt idx="166">
                  <c:v>-10.094645999999999</c:v>
                </c:pt>
                <c:pt idx="167">
                  <c:v>-10.241954</c:v>
                </c:pt>
                <c:pt idx="168">
                  <c:v>-10.416785000000001</c:v>
                </c:pt>
                <c:pt idx="169">
                  <c:v>-10.659909000000001</c:v>
                </c:pt>
                <c:pt idx="170">
                  <c:v>-10.935983</c:v>
                </c:pt>
                <c:pt idx="171">
                  <c:v>-11.268300999999999</c:v>
                </c:pt>
                <c:pt idx="172">
                  <c:v>-11.719709999999999</c:v>
                </c:pt>
                <c:pt idx="173">
                  <c:v>-12.236181999999999</c:v>
                </c:pt>
                <c:pt idx="174">
                  <c:v>-12.634171</c:v>
                </c:pt>
                <c:pt idx="175">
                  <c:v>-13.036994999999999</c:v>
                </c:pt>
                <c:pt idx="176">
                  <c:v>-13.728351999999999</c:v>
                </c:pt>
                <c:pt idx="177">
                  <c:v>-15.029002</c:v>
                </c:pt>
                <c:pt idx="178">
                  <c:v>-15.878558</c:v>
                </c:pt>
                <c:pt idx="179">
                  <c:v>-17.210063999999999</c:v>
                </c:pt>
                <c:pt idx="180">
                  <c:v>-18.299880999999999</c:v>
                </c:pt>
                <c:pt idx="181">
                  <c:v>-19.310283999999999</c:v>
                </c:pt>
                <c:pt idx="182">
                  <c:v>-19.609605999999999</c:v>
                </c:pt>
                <c:pt idx="183">
                  <c:v>-20.255146</c:v>
                </c:pt>
                <c:pt idx="184">
                  <c:v>-20.493855</c:v>
                </c:pt>
                <c:pt idx="185">
                  <c:v>-21.543104</c:v>
                </c:pt>
                <c:pt idx="186">
                  <c:v>-21.795258</c:v>
                </c:pt>
                <c:pt idx="187">
                  <c:v>-21.542307000000001</c:v>
                </c:pt>
                <c:pt idx="188">
                  <c:v>-20.997305000000001</c:v>
                </c:pt>
                <c:pt idx="189">
                  <c:v>-20.011210999999999</c:v>
                </c:pt>
                <c:pt idx="190">
                  <c:v>-18.155756</c:v>
                </c:pt>
                <c:pt idx="191">
                  <c:v>-16.838844000000002</c:v>
                </c:pt>
                <c:pt idx="192">
                  <c:v>-15.769854</c:v>
                </c:pt>
                <c:pt idx="193">
                  <c:v>-14.888608</c:v>
                </c:pt>
                <c:pt idx="194">
                  <c:v>-14.319124</c:v>
                </c:pt>
                <c:pt idx="195">
                  <c:v>-14.000377</c:v>
                </c:pt>
                <c:pt idx="196">
                  <c:v>-13.674018999999999</c:v>
                </c:pt>
                <c:pt idx="197">
                  <c:v>-13.546554</c:v>
                </c:pt>
                <c:pt idx="198">
                  <c:v>-13.451199000000001</c:v>
                </c:pt>
                <c:pt idx="199">
                  <c:v>-13.416344</c:v>
                </c:pt>
                <c:pt idx="200">
                  <c:v>-13.408766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F9-4334-8488-CDE074A24C3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-13.011481</c:v>
                </c:pt>
                <c:pt idx="1">
                  <c:v>-12.752314</c:v>
                </c:pt>
                <c:pt idx="2">
                  <c:v>-12.428575</c:v>
                </c:pt>
                <c:pt idx="3">
                  <c:v>-12.056543</c:v>
                </c:pt>
                <c:pt idx="4">
                  <c:v>-11.686496999999999</c:v>
                </c:pt>
                <c:pt idx="5">
                  <c:v>-11.365482</c:v>
                </c:pt>
                <c:pt idx="6">
                  <c:v>-11.093168</c:v>
                </c:pt>
                <c:pt idx="7">
                  <c:v>-10.814028</c:v>
                </c:pt>
                <c:pt idx="8">
                  <c:v>-10.536457</c:v>
                </c:pt>
                <c:pt idx="9">
                  <c:v>-10.285689</c:v>
                </c:pt>
                <c:pt idx="10">
                  <c:v>-10.068300000000001</c:v>
                </c:pt>
                <c:pt idx="11">
                  <c:v>-9.8250016999999996</c:v>
                </c:pt>
                <c:pt idx="12">
                  <c:v>-9.6318979000000002</c:v>
                </c:pt>
                <c:pt idx="13">
                  <c:v>-9.4268818000000003</c:v>
                </c:pt>
                <c:pt idx="14">
                  <c:v>-9.2708329999999997</c:v>
                </c:pt>
                <c:pt idx="15">
                  <c:v>-9.0984839999999991</c:v>
                </c:pt>
                <c:pt idx="16">
                  <c:v>-8.9393358000000003</c:v>
                </c:pt>
                <c:pt idx="17">
                  <c:v>-8.7918185999999992</c:v>
                </c:pt>
                <c:pt idx="18">
                  <c:v>-8.6959924999999991</c:v>
                </c:pt>
                <c:pt idx="19">
                  <c:v>-8.5947695</c:v>
                </c:pt>
                <c:pt idx="20">
                  <c:v>-8.5160646</c:v>
                </c:pt>
                <c:pt idx="21">
                  <c:v>-8.4247292999999992</c:v>
                </c:pt>
                <c:pt idx="22">
                  <c:v>-8.3284178000000004</c:v>
                </c:pt>
                <c:pt idx="23">
                  <c:v>-8.2119225999999994</c:v>
                </c:pt>
                <c:pt idx="24">
                  <c:v>-8.1322106999999999</c:v>
                </c:pt>
                <c:pt idx="25">
                  <c:v>-8.0325831999999995</c:v>
                </c:pt>
                <c:pt idx="26">
                  <c:v>-7.9659332999999997</c:v>
                </c:pt>
                <c:pt idx="27">
                  <c:v>-7.9138842</c:v>
                </c:pt>
                <c:pt idx="28">
                  <c:v>-7.9115529000000002</c:v>
                </c:pt>
                <c:pt idx="29">
                  <c:v>-7.8825078</c:v>
                </c:pt>
                <c:pt idx="30">
                  <c:v>-7.8714203999999999</c:v>
                </c:pt>
                <c:pt idx="31">
                  <c:v>-7.8757299999999999</c:v>
                </c:pt>
                <c:pt idx="32">
                  <c:v>-7.8706379000000002</c:v>
                </c:pt>
                <c:pt idx="33">
                  <c:v>-7.8374600000000001</c:v>
                </c:pt>
                <c:pt idx="34">
                  <c:v>-7.8080420000000004</c:v>
                </c:pt>
                <c:pt idx="35">
                  <c:v>-7.7828941</c:v>
                </c:pt>
                <c:pt idx="36">
                  <c:v>-7.7601088999999996</c:v>
                </c:pt>
                <c:pt idx="37">
                  <c:v>-7.7551899000000004</c:v>
                </c:pt>
                <c:pt idx="38">
                  <c:v>-7.7504878000000001</c:v>
                </c:pt>
                <c:pt idx="39">
                  <c:v>-7.7501749999999996</c:v>
                </c:pt>
                <c:pt idx="40">
                  <c:v>-7.7643184999999999</c:v>
                </c:pt>
                <c:pt idx="41">
                  <c:v>-7.8007745999999996</c:v>
                </c:pt>
                <c:pt idx="42">
                  <c:v>-7.8258247000000001</c:v>
                </c:pt>
                <c:pt idx="43">
                  <c:v>-7.8654099000000004</c:v>
                </c:pt>
                <c:pt idx="44">
                  <c:v>-7.8940029000000003</c:v>
                </c:pt>
                <c:pt idx="45">
                  <c:v>-7.9378761999999998</c:v>
                </c:pt>
                <c:pt idx="46">
                  <c:v>-7.9575576999999997</c:v>
                </c:pt>
                <c:pt idx="47">
                  <c:v>-7.9873934000000002</c:v>
                </c:pt>
                <c:pt idx="48">
                  <c:v>-7.9704065000000002</c:v>
                </c:pt>
                <c:pt idx="49">
                  <c:v>-7.9825134000000002</c:v>
                </c:pt>
                <c:pt idx="50">
                  <c:v>-7.9796304999999998</c:v>
                </c:pt>
                <c:pt idx="51">
                  <c:v>-7.9822968999999997</c:v>
                </c:pt>
                <c:pt idx="52">
                  <c:v>-7.9736094</c:v>
                </c:pt>
                <c:pt idx="53">
                  <c:v>-8.0247612000000004</c:v>
                </c:pt>
                <c:pt idx="54">
                  <c:v>-8.0611820000000005</c:v>
                </c:pt>
                <c:pt idx="55">
                  <c:v>-8.1031723000000007</c:v>
                </c:pt>
                <c:pt idx="56">
                  <c:v>-8.1614380000000004</c:v>
                </c:pt>
                <c:pt idx="57">
                  <c:v>-8.2373352000000004</c:v>
                </c:pt>
                <c:pt idx="58">
                  <c:v>-8.3129481999999992</c:v>
                </c:pt>
                <c:pt idx="59">
                  <c:v>-8.3887806000000005</c:v>
                </c:pt>
                <c:pt idx="60">
                  <c:v>-8.4514493999999996</c:v>
                </c:pt>
                <c:pt idx="61">
                  <c:v>-8.4735928000000005</c:v>
                </c:pt>
                <c:pt idx="62">
                  <c:v>-8.4685745000000008</c:v>
                </c:pt>
                <c:pt idx="63">
                  <c:v>-8.4625997999999996</c:v>
                </c:pt>
                <c:pt idx="64">
                  <c:v>-8.4437970999999994</c:v>
                </c:pt>
                <c:pt idx="65">
                  <c:v>-8.3976153999999994</c:v>
                </c:pt>
                <c:pt idx="66">
                  <c:v>-8.3752593999999991</c:v>
                </c:pt>
                <c:pt idx="67">
                  <c:v>-8.3717898999999996</c:v>
                </c:pt>
                <c:pt idx="68">
                  <c:v>-8.3480453000000008</c:v>
                </c:pt>
                <c:pt idx="69">
                  <c:v>-8.3179770000000008</c:v>
                </c:pt>
                <c:pt idx="70">
                  <c:v>-8.3139705999999993</c:v>
                </c:pt>
                <c:pt idx="71">
                  <c:v>-8.3243674999999993</c:v>
                </c:pt>
                <c:pt idx="72">
                  <c:v>-8.3141680000000004</c:v>
                </c:pt>
                <c:pt idx="73">
                  <c:v>-8.3004903999999993</c:v>
                </c:pt>
                <c:pt idx="74">
                  <c:v>-8.2890911000000003</c:v>
                </c:pt>
                <c:pt idx="75">
                  <c:v>-8.2798805000000009</c:v>
                </c:pt>
                <c:pt idx="76">
                  <c:v>-8.2527799999999996</c:v>
                </c:pt>
                <c:pt idx="77">
                  <c:v>-8.2397107999999992</c:v>
                </c:pt>
                <c:pt idx="78">
                  <c:v>-8.2273330999999992</c:v>
                </c:pt>
                <c:pt idx="79">
                  <c:v>-8.2288361000000005</c:v>
                </c:pt>
                <c:pt idx="80">
                  <c:v>-8.2258186000000002</c:v>
                </c:pt>
                <c:pt idx="81">
                  <c:v>-8.2286196</c:v>
                </c:pt>
                <c:pt idx="82">
                  <c:v>-8.2345036999999994</c:v>
                </c:pt>
                <c:pt idx="83">
                  <c:v>-8.240221</c:v>
                </c:pt>
                <c:pt idx="84">
                  <c:v>-8.2469348999999994</c:v>
                </c:pt>
                <c:pt idx="85">
                  <c:v>-8.2562113000000004</c:v>
                </c:pt>
                <c:pt idx="86">
                  <c:v>-8.2608336999999992</c:v>
                </c:pt>
                <c:pt idx="87">
                  <c:v>-8.2380189999999995</c:v>
                </c:pt>
                <c:pt idx="88">
                  <c:v>-8.2281274999999994</c:v>
                </c:pt>
                <c:pt idx="89">
                  <c:v>-8.2186222000000004</c:v>
                </c:pt>
                <c:pt idx="90">
                  <c:v>-8.2029742999999993</c:v>
                </c:pt>
                <c:pt idx="91">
                  <c:v>-8.1854630000000004</c:v>
                </c:pt>
                <c:pt idx="92">
                  <c:v>-8.1899871999999991</c:v>
                </c:pt>
                <c:pt idx="93">
                  <c:v>-8.1945095000000006</c:v>
                </c:pt>
                <c:pt idx="94">
                  <c:v>-8.2015618999999997</c:v>
                </c:pt>
                <c:pt idx="95">
                  <c:v>-8.2086696999999997</c:v>
                </c:pt>
                <c:pt idx="96">
                  <c:v>-8.2234154000000004</c:v>
                </c:pt>
                <c:pt idx="97">
                  <c:v>-8.2488431999999996</c:v>
                </c:pt>
                <c:pt idx="98">
                  <c:v>-8.2615651999999997</c:v>
                </c:pt>
                <c:pt idx="99">
                  <c:v>-8.2663440999999995</c:v>
                </c:pt>
                <c:pt idx="100">
                  <c:v>-8.2552871999999997</c:v>
                </c:pt>
                <c:pt idx="101">
                  <c:v>-8.2271423000000006</c:v>
                </c:pt>
                <c:pt idx="102">
                  <c:v>-8.1791371999999996</c:v>
                </c:pt>
                <c:pt idx="103">
                  <c:v>-8.1041478999999992</c:v>
                </c:pt>
                <c:pt idx="104">
                  <c:v>-8.0184107000000004</c:v>
                </c:pt>
                <c:pt idx="105">
                  <c:v>-7.9354547999999996</c:v>
                </c:pt>
                <c:pt idx="106">
                  <c:v>-7.8581095000000003</c:v>
                </c:pt>
                <c:pt idx="107">
                  <c:v>-7.7897911000000004</c:v>
                </c:pt>
                <c:pt idx="108">
                  <c:v>-7.7531252000000004</c:v>
                </c:pt>
                <c:pt idx="109">
                  <c:v>-7.7291540999999997</c:v>
                </c:pt>
                <c:pt idx="110">
                  <c:v>-7.7203321000000003</c:v>
                </c:pt>
                <c:pt idx="111">
                  <c:v>-7.7211919</c:v>
                </c:pt>
                <c:pt idx="112">
                  <c:v>-7.7282839000000001</c:v>
                </c:pt>
                <c:pt idx="113">
                  <c:v>-7.7363491</c:v>
                </c:pt>
                <c:pt idx="114">
                  <c:v>-7.7485160999999998</c:v>
                </c:pt>
                <c:pt idx="115">
                  <c:v>-7.7724856999999998</c:v>
                </c:pt>
                <c:pt idx="116">
                  <c:v>-7.7992954000000001</c:v>
                </c:pt>
                <c:pt idx="117">
                  <c:v>-7.8178406000000003</c:v>
                </c:pt>
                <c:pt idx="118">
                  <c:v>-7.8474474000000001</c:v>
                </c:pt>
                <c:pt idx="119">
                  <c:v>-7.8621302000000002</c:v>
                </c:pt>
                <c:pt idx="120">
                  <c:v>-7.8716549999999996</c:v>
                </c:pt>
                <c:pt idx="121">
                  <c:v>-7.8733057999999998</c:v>
                </c:pt>
                <c:pt idx="122">
                  <c:v>-7.8746853000000003</c:v>
                </c:pt>
                <c:pt idx="123">
                  <c:v>-7.8611111999999999</c:v>
                </c:pt>
                <c:pt idx="124">
                  <c:v>-7.8573693999999996</c:v>
                </c:pt>
                <c:pt idx="125">
                  <c:v>-7.8491578000000004</c:v>
                </c:pt>
                <c:pt idx="126">
                  <c:v>-7.8462671999999998</c:v>
                </c:pt>
                <c:pt idx="127">
                  <c:v>-7.8592709999999997</c:v>
                </c:pt>
                <c:pt idx="128">
                  <c:v>-7.8759623000000003</c:v>
                </c:pt>
                <c:pt idx="129">
                  <c:v>-7.9074458999999999</c:v>
                </c:pt>
                <c:pt idx="130">
                  <c:v>-7.9592824000000002</c:v>
                </c:pt>
                <c:pt idx="131">
                  <c:v>-8.0364962000000002</c:v>
                </c:pt>
                <c:pt idx="132">
                  <c:v>-8.0996684999999999</c:v>
                </c:pt>
                <c:pt idx="133">
                  <c:v>-8.1708526999999993</c:v>
                </c:pt>
                <c:pt idx="134">
                  <c:v>-8.2733202000000006</c:v>
                </c:pt>
                <c:pt idx="135">
                  <c:v>-8.3760537999999993</c:v>
                </c:pt>
                <c:pt idx="136">
                  <c:v>-8.4617471999999996</c:v>
                </c:pt>
                <c:pt idx="137">
                  <c:v>-8.5753889000000001</c:v>
                </c:pt>
                <c:pt idx="138">
                  <c:v>-8.7142458000000005</c:v>
                </c:pt>
                <c:pt idx="139">
                  <c:v>-8.8414049000000006</c:v>
                </c:pt>
                <c:pt idx="140">
                  <c:v>-8.9620476</c:v>
                </c:pt>
                <c:pt idx="141">
                  <c:v>-9.0881995999999994</c:v>
                </c:pt>
                <c:pt idx="142">
                  <c:v>-9.2314634000000009</c:v>
                </c:pt>
                <c:pt idx="143">
                  <c:v>-9.3533545</c:v>
                </c:pt>
                <c:pt idx="144">
                  <c:v>-9.4771414000000007</c:v>
                </c:pt>
                <c:pt idx="145">
                  <c:v>-9.6028996000000006</c:v>
                </c:pt>
                <c:pt idx="146">
                  <c:v>-9.7338790999999993</c:v>
                </c:pt>
                <c:pt idx="147">
                  <c:v>-9.8206959000000005</c:v>
                </c:pt>
                <c:pt idx="148">
                  <c:v>-9.8894587000000005</c:v>
                </c:pt>
                <c:pt idx="149">
                  <c:v>-9.9317826999999994</c:v>
                </c:pt>
                <c:pt idx="150">
                  <c:v>-9.9784412000000007</c:v>
                </c:pt>
                <c:pt idx="151">
                  <c:v>-10.047535999999999</c:v>
                </c:pt>
                <c:pt idx="152">
                  <c:v>-10.120336999999999</c:v>
                </c:pt>
                <c:pt idx="153">
                  <c:v>-10.173476000000001</c:v>
                </c:pt>
                <c:pt idx="154">
                  <c:v>-10.192008</c:v>
                </c:pt>
                <c:pt idx="155">
                  <c:v>-10.205342999999999</c:v>
                </c:pt>
                <c:pt idx="156">
                  <c:v>-10.197521999999999</c:v>
                </c:pt>
                <c:pt idx="157">
                  <c:v>-10.242685</c:v>
                </c:pt>
                <c:pt idx="158">
                  <c:v>-10.235597</c:v>
                </c:pt>
                <c:pt idx="159">
                  <c:v>-10.258043000000001</c:v>
                </c:pt>
                <c:pt idx="160">
                  <c:v>-10.252741</c:v>
                </c:pt>
                <c:pt idx="161">
                  <c:v>-10.199862</c:v>
                </c:pt>
                <c:pt idx="162">
                  <c:v>-10.107383</c:v>
                </c:pt>
                <c:pt idx="163">
                  <c:v>-10.12079</c:v>
                </c:pt>
                <c:pt idx="164">
                  <c:v>-10.153065</c:v>
                </c:pt>
                <c:pt idx="165">
                  <c:v>-10.183959</c:v>
                </c:pt>
                <c:pt idx="166">
                  <c:v>-10.219384</c:v>
                </c:pt>
                <c:pt idx="167">
                  <c:v>-10.245428</c:v>
                </c:pt>
                <c:pt idx="168">
                  <c:v>-10.274943</c:v>
                </c:pt>
                <c:pt idx="169">
                  <c:v>-10.328263</c:v>
                </c:pt>
                <c:pt idx="170">
                  <c:v>-10.383571</c:v>
                </c:pt>
                <c:pt idx="171">
                  <c:v>-10.468271</c:v>
                </c:pt>
                <c:pt idx="172">
                  <c:v>-10.596835</c:v>
                </c:pt>
                <c:pt idx="173">
                  <c:v>-10.746359</c:v>
                </c:pt>
                <c:pt idx="174">
                  <c:v>-10.816665</c:v>
                </c:pt>
                <c:pt idx="175">
                  <c:v>-10.907676</c:v>
                </c:pt>
                <c:pt idx="176">
                  <c:v>-11.044005</c:v>
                </c:pt>
                <c:pt idx="177">
                  <c:v>-11.20364</c:v>
                </c:pt>
                <c:pt idx="178">
                  <c:v>-11.323936</c:v>
                </c:pt>
                <c:pt idx="179">
                  <c:v>-11.567997</c:v>
                </c:pt>
                <c:pt idx="180">
                  <c:v>-11.753727</c:v>
                </c:pt>
                <c:pt idx="181">
                  <c:v>-11.921079000000001</c:v>
                </c:pt>
                <c:pt idx="182">
                  <c:v>-12.018974</c:v>
                </c:pt>
                <c:pt idx="183">
                  <c:v>-12.145265</c:v>
                </c:pt>
                <c:pt idx="184">
                  <c:v>-12.243793</c:v>
                </c:pt>
                <c:pt idx="185">
                  <c:v>-12.960934999999999</c:v>
                </c:pt>
                <c:pt idx="186">
                  <c:v>-13.208379000000001</c:v>
                </c:pt>
                <c:pt idx="187">
                  <c:v>-13.441751</c:v>
                </c:pt>
                <c:pt idx="188">
                  <c:v>-13.704556999999999</c:v>
                </c:pt>
                <c:pt idx="189">
                  <c:v>-13.964207</c:v>
                </c:pt>
                <c:pt idx="190">
                  <c:v>-13.72364</c:v>
                </c:pt>
                <c:pt idx="191">
                  <c:v>-14.194953</c:v>
                </c:pt>
                <c:pt idx="192">
                  <c:v>-14.662756999999999</c:v>
                </c:pt>
                <c:pt idx="193">
                  <c:v>-15.351749999999999</c:v>
                </c:pt>
                <c:pt idx="194">
                  <c:v>-15.878335</c:v>
                </c:pt>
                <c:pt idx="195">
                  <c:v>-16.345161000000001</c:v>
                </c:pt>
                <c:pt idx="196">
                  <c:v>-16.603232999999999</c:v>
                </c:pt>
                <c:pt idx="197">
                  <c:v>-17.099869000000002</c:v>
                </c:pt>
                <c:pt idx="198">
                  <c:v>-17.459811999999999</c:v>
                </c:pt>
                <c:pt idx="199">
                  <c:v>-17.924372000000002</c:v>
                </c:pt>
                <c:pt idx="200">
                  <c:v>-18.377020000000002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F9-4334-8488-CDE074A2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5222185334690369"/>
          <c:y val="2.77996500437445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991141732283465E-2"/>
          <c:w val="0.76542713682528862"/>
          <c:h val="0.709336176727909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-11.161364000000001</c:v>
                </c:pt>
                <c:pt idx="1">
                  <c:v>-10.962134000000001</c:v>
                </c:pt>
                <c:pt idx="2">
                  <c:v>-10.721951000000001</c:v>
                </c:pt>
                <c:pt idx="3">
                  <c:v>-10.451048999999999</c:v>
                </c:pt>
                <c:pt idx="4">
                  <c:v>-10.186769</c:v>
                </c:pt>
                <c:pt idx="5">
                  <c:v>-9.9676217999999999</c:v>
                </c:pt>
                <c:pt idx="6">
                  <c:v>-9.7724332999999994</c:v>
                </c:pt>
                <c:pt idx="7">
                  <c:v>-9.5562935000000007</c:v>
                </c:pt>
                <c:pt idx="8">
                  <c:v>-9.3080206000000008</c:v>
                </c:pt>
                <c:pt idx="9">
                  <c:v>-9.0807304000000002</c:v>
                </c:pt>
                <c:pt idx="10">
                  <c:v>-8.8667888999999995</c:v>
                </c:pt>
                <c:pt idx="11">
                  <c:v>-8.6343078999999996</c:v>
                </c:pt>
                <c:pt idx="12">
                  <c:v>-8.4468116999999996</c:v>
                </c:pt>
                <c:pt idx="13">
                  <c:v>-8.2825202999999998</c:v>
                </c:pt>
                <c:pt idx="14">
                  <c:v>-8.1724577000000007</c:v>
                </c:pt>
                <c:pt idx="15">
                  <c:v>-8.0661658999999997</c:v>
                </c:pt>
                <c:pt idx="16">
                  <c:v>-7.9890790000000003</c:v>
                </c:pt>
                <c:pt idx="17">
                  <c:v>-7.9311518999999997</c:v>
                </c:pt>
                <c:pt idx="18">
                  <c:v>-7.9402318000000003</c:v>
                </c:pt>
                <c:pt idx="19">
                  <c:v>-7.9375362000000003</c:v>
                </c:pt>
                <c:pt idx="20">
                  <c:v>-7.9873909999999997</c:v>
                </c:pt>
                <c:pt idx="21">
                  <c:v>-8.0014018999999994</c:v>
                </c:pt>
                <c:pt idx="22">
                  <c:v>-8.0442628999999997</c:v>
                </c:pt>
                <c:pt idx="23">
                  <c:v>-8.0242108999999999</c:v>
                </c:pt>
                <c:pt idx="24">
                  <c:v>-8.0691643000000006</c:v>
                </c:pt>
                <c:pt idx="25">
                  <c:v>-8.0364923000000008</c:v>
                </c:pt>
                <c:pt idx="26">
                  <c:v>-8.0515098999999992</c:v>
                </c:pt>
                <c:pt idx="27">
                  <c:v>-8.0193033000000007</c:v>
                </c:pt>
                <c:pt idx="28">
                  <c:v>-8.0561085000000006</c:v>
                </c:pt>
                <c:pt idx="29">
                  <c:v>-8.0105056999999995</c:v>
                </c:pt>
                <c:pt idx="30">
                  <c:v>-8.0124855000000004</c:v>
                </c:pt>
                <c:pt idx="31">
                  <c:v>-8.0252151000000005</c:v>
                </c:pt>
                <c:pt idx="32">
                  <c:v>-8.0783625000000008</c:v>
                </c:pt>
                <c:pt idx="33">
                  <c:v>-8.1022558</c:v>
                </c:pt>
                <c:pt idx="34">
                  <c:v>-8.1643971999999998</c:v>
                </c:pt>
                <c:pt idx="35">
                  <c:v>-8.2312726999999999</c:v>
                </c:pt>
                <c:pt idx="36">
                  <c:v>-8.3037510000000001</c:v>
                </c:pt>
                <c:pt idx="37">
                  <c:v>-8.3753499999999992</c:v>
                </c:pt>
                <c:pt idx="38">
                  <c:v>-8.4349965999999998</c:v>
                </c:pt>
                <c:pt idx="39">
                  <c:v>-8.4808930999999994</c:v>
                </c:pt>
                <c:pt idx="40">
                  <c:v>-8.5260897</c:v>
                </c:pt>
                <c:pt idx="41">
                  <c:v>-8.5748434000000007</c:v>
                </c:pt>
                <c:pt idx="42">
                  <c:v>-8.5902127999999998</c:v>
                </c:pt>
                <c:pt idx="43">
                  <c:v>-8.6192436000000008</c:v>
                </c:pt>
                <c:pt idx="44">
                  <c:v>-8.6342391999999997</c:v>
                </c:pt>
                <c:pt idx="45">
                  <c:v>-8.6586952000000004</c:v>
                </c:pt>
                <c:pt idx="46">
                  <c:v>-8.6593494</c:v>
                </c:pt>
                <c:pt idx="47">
                  <c:v>-8.6808700999999999</c:v>
                </c:pt>
                <c:pt idx="48">
                  <c:v>-8.6616564</c:v>
                </c:pt>
                <c:pt idx="49">
                  <c:v>-8.6786803999999993</c:v>
                </c:pt>
                <c:pt idx="50">
                  <c:v>-8.6872463</c:v>
                </c:pt>
                <c:pt idx="51">
                  <c:v>-8.7050581000000005</c:v>
                </c:pt>
                <c:pt idx="52">
                  <c:v>-8.7029200000000007</c:v>
                </c:pt>
                <c:pt idx="53">
                  <c:v>-8.7561444999999996</c:v>
                </c:pt>
                <c:pt idx="54">
                  <c:v>-8.7947825999999996</c:v>
                </c:pt>
                <c:pt idx="55">
                  <c:v>-8.8117722999999994</c:v>
                </c:pt>
                <c:pt idx="56">
                  <c:v>-8.8349104000000001</c:v>
                </c:pt>
                <c:pt idx="57">
                  <c:v>-8.8783683999999994</c:v>
                </c:pt>
                <c:pt idx="58">
                  <c:v>-8.9233828000000006</c:v>
                </c:pt>
                <c:pt idx="59">
                  <c:v>-8.9451876000000006</c:v>
                </c:pt>
                <c:pt idx="60">
                  <c:v>-8.9679669999999998</c:v>
                </c:pt>
                <c:pt idx="61">
                  <c:v>-8.9642982</c:v>
                </c:pt>
                <c:pt idx="62">
                  <c:v>-8.9274654000000009</c:v>
                </c:pt>
                <c:pt idx="63">
                  <c:v>-8.8851718999999996</c:v>
                </c:pt>
                <c:pt idx="64">
                  <c:v>-8.8403006000000008</c:v>
                </c:pt>
                <c:pt idx="65">
                  <c:v>-8.7739744000000002</c:v>
                </c:pt>
                <c:pt idx="66">
                  <c:v>-8.7265034000000004</c:v>
                </c:pt>
                <c:pt idx="67">
                  <c:v>-8.6990260999999993</c:v>
                </c:pt>
                <c:pt idx="68">
                  <c:v>-8.6464414999999999</c:v>
                </c:pt>
                <c:pt idx="69">
                  <c:v>-8.5878943999999997</c:v>
                </c:pt>
                <c:pt idx="70">
                  <c:v>-8.5543919000000006</c:v>
                </c:pt>
                <c:pt idx="71">
                  <c:v>-8.5283660999999995</c:v>
                </c:pt>
                <c:pt idx="72">
                  <c:v>-8.4800959000000002</c:v>
                </c:pt>
                <c:pt idx="73">
                  <c:v>-8.4270086000000006</c:v>
                </c:pt>
                <c:pt idx="74">
                  <c:v>-8.3831720000000001</c:v>
                </c:pt>
                <c:pt idx="75">
                  <c:v>-8.3398848000000001</c:v>
                </c:pt>
                <c:pt idx="76">
                  <c:v>-8.2840004</c:v>
                </c:pt>
                <c:pt idx="77">
                  <c:v>-8.2454853000000004</c:v>
                </c:pt>
                <c:pt idx="78">
                  <c:v>-8.2159289999999991</c:v>
                </c:pt>
                <c:pt idx="79">
                  <c:v>-8.1962595</c:v>
                </c:pt>
                <c:pt idx="80">
                  <c:v>-8.1742077000000002</c:v>
                </c:pt>
                <c:pt idx="81">
                  <c:v>-8.1584816</c:v>
                </c:pt>
                <c:pt idx="82">
                  <c:v>-8.1455783999999998</c:v>
                </c:pt>
                <c:pt idx="83">
                  <c:v>-8.1309252000000001</c:v>
                </c:pt>
                <c:pt idx="84">
                  <c:v>-8.1182908999999999</c:v>
                </c:pt>
                <c:pt idx="85">
                  <c:v>-8.1125440999999991</c:v>
                </c:pt>
                <c:pt idx="86">
                  <c:v>-8.0961894999999995</c:v>
                </c:pt>
                <c:pt idx="87">
                  <c:v>-8.0570334999999993</c:v>
                </c:pt>
                <c:pt idx="88">
                  <c:v>-8.0321797999999998</c:v>
                </c:pt>
                <c:pt idx="89">
                  <c:v>-8.0141200999999995</c:v>
                </c:pt>
                <c:pt idx="90">
                  <c:v>-7.9860005000000003</c:v>
                </c:pt>
                <c:pt idx="91">
                  <c:v>-7.9655832999999996</c:v>
                </c:pt>
                <c:pt idx="92">
                  <c:v>-7.9705405000000003</c:v>
                </c:pt>
                <c:pt idx="93">
                  <c:v>-7.9779425000000002</c:v>
                </c:pt>
                <c:pt idx="94">
                  <c:v>-7.9870172000000004</c:v>
                </c:pt>
                <c:pt idx="95">
                  <c:v>-7.9973577999999996</c:v>
                </c:pt>
                <c:pt idx="96">
                  <c:v>-8.0136298999999998</c:v>
                </c:pt>
                <c:pt idx="97">
                  <c:v>-8.0380116000000008</c:v>
                </c:pt>
                <c:pt idx="98">
                  <c:v>-8.0525084000000007</c:v>
                </c:pt>
                <c:pt idx="99">
                  <c:v>-8.0662727000000007</c:v>
                </c:pt>
                <c:pt idx="100">
                  <c:v>-8.0830193000000001</c:v>
                </c:pt>
                <c:pt idx="101">
                  <c:v>-8.0958442999999995</c:v>
                </c:pt>
                <c:pt idx="102">
                  <c:v>-8.1210269999999998</c:v>
                </c:pt>
                <c:pt idx="103">
                  <c:v>-8.1369419000000001</c:v>
                </c:pt>
                <c:pt idx="104">
                  <c:v>-8.1520185000000005</c:v>
                </c:pt>
                <c:pt idx="105">
                  <c:v>-8.1692380999999994</c:v>
                </c:pt>
                <c:pt idx="106">
                  <c:v>-8.1851415999999997</c:v>
                </c:pt>
                <c:pt idx="107">
                  <c:v>-8.1844616000000006</c:v>
                </c:pt>
                <c:pt idx="108">
                  <c:v>-8.1896600999999993</c:v>
                </c:pt>
                <c:pt idx="109">
                  <c:v>-8.1818533000000002</c:v>
                </c:pt>
                <c:pt idx="110">
                  <c:v>-8.1734600000000004</c:v>
                </c:pt>
                <c:pt idx="111">
                  <c:v>-8.1641264000000007</c:v>
                </c:pt>
                <c:pt idx="112">
                  <c:v>-8.1475182000000004</c:v>
                </c:pt>
                <c:pt idx="113">
                  <c:v>-8.1269474000000006</c:v>
                </c:pt>
                <c:pt idx="114">
                  <c:v>-8.1011667000000003</c:v>
                </c:pt>
                <c:pt idx="115">
                  <c:v>-8.0871791999999996</c:v>
                </c:pt>
                <c:pt idx="116">
                  <c:v>-8.0716906000000002</c:v>
                </c:pt>
                <c:pt idx="117">
                  <c:v>-8.0453586999999995</c:v>
                </c:pt>
                <c:pt idx="118">
                  <c:v>-8.0357485000000004</c:v>
                </c:pt>
                <c:pt idx="119">
                  <c:v>-8.0331296999999999</c:v>
                </c:pt>
                <c:pt idx="120">
                  <c:v>-8.0154160999999995</c:v>
                </c:pt>
                <c:pt idx="121">
                  <c:v>-8.0054645999999998</c:v>
                </c:pt>
                <c:pt idx="122">
                  <c:v>-8.0085659000000007</c:v>
                </c:pt>
                <c:pt idx="123">
                  <c:v>-8.0112143000000007</c:v>
                </c:pt>
                <c:pt idx="124">
                  <c:v>-8.0282058999999997</c:v>
                </c:pt>
                <c:pt idx="125">
                  <c:v>-8.0474166999999994</c:v>
                </c:pt>
                <c:pt idx="126">
                  <c:v>-8.0722857000000001</c:v>
                </c:pt>
                <c:pt idx="127">
                  <c:v>-8.1218920000000008</c:v>
                </c:pt>
                <c:pt idx="128">
                  <c:v>-8.1618031999999996</c:v>
                </c:pt>
                <c:pt idx="129">
                  <c:v>-8.2041930999999995</c:v>
                </c:pt>
                <c:pt idx="130">
                  <c:v>-8.2680015999999998</c:v>
                </c:pt>
                <c:pt idx="131">
                  <c:v>-8.3392315000000004</c:v>
                </c:pt>
                <c:pt idx="132">
                  <c:v>-8.3811768999999998</c:v>
                </c:pt>
                <c:pt idx="133">
                  <c:v>-8.4131756000000006</c:v>
                </c:pt>
                <c:pt idx="134">
                  <c:v>-8.4600954000000002</c:v>
                </c:pt>
                <c:pt idx="135">
                  <c:v>-8.4995060000000002</c:v>
                </c:pt>
                <c:pt idx="136">
                  <c:v>-8.5169105999999992</c:v>
                </c:pt>
                <c:pt idx="137">
                  <c:v>-8.5462951999999994</c:v>
                </c:pt>
                <c:pt idx="138">
                  <c:v>-8.5954265999999997</c:v>
                </c:pt>
                <c:pt idx="139">
                  <c:v>-8.6264839000000002</c:v>
                </c:pt>
                <c:pt idx="140">
                  <c:v>-8.6522702999999996</c:v>
                </c:pt>
                <c:pt idx="141">
                  <c:v>-8.6954279000000003</c:v>
                </c:pt>
                <c:pt idx="142">
                  <c:v>-8.7474364999999992</c:v>
                </c:pt>
                <c:pt idx="143">
                  <c:v>-8.7988634000000001</c:v>
                </c:pt>
                <c:pt idx="144">
                  <c:v>-8.8548001999999997</c:v>
                </c:pt>
                <c:pt idx="145">
                  <c:v>-8.9126835</c:v>
                </c:pt>
                <c:pt idx="146">
                  <c:v>-8.9680385999999999</c:v>
                </c:pt>
                <c:pt idx="147">
                  <c:v>-9.0002049999999993</c:v>
                </c:pt>
                <c:pt idx="148">
                  <c:v>-9.0211363000000002</c:v>
                </c:pt>
                <c:pt idx="149">
                  <c:v>-9.0378922999999993</c:v>
                </c:pt>
                <c:pt idx="150">
                  <c:v>-9.0653161999999998</c:v>
                </c:pt>
                <c:pt idx="151">
                  <c:v>-9.1217976000000007</c:v>
                </c:pt>
                <c:pt idx="152">
                  <c:v>-9.2039118000000002</c:v>
                </c:pt>
                <c:pt idx="153">
                  <c:v>-9.2585105999999993</c:v>
                </c:pt>
                <c:pt idx="154">
                  <c:v>-9.2757301000000005</c:v>
                </c:pt>
                <c:pt idx="155">
                  <c:v>-9.2921162000000006</c:v>
                </c:pt>
                <c:pt idx="156">
                  <c:v>-9.3331747000000007</c:v>
                </c:pt>
                <c:pt idx="157">
                  <c:v>-9.4522142000000002</c:v>
                </c:pt>
                <c:pt idx="158">
                  <c:v>-9.4965867999999993</c:v>
                </c:pt>
                <c:pt idx="159">
                  <c:v>-9.5617579999999993</c:v>
                </c:pt>
                <c:pt idx="160">
                  <c:v>-9.6094989999999996</c:v>
                </c:pt>
                <c:pt idx="161">
                  <c:v>-9.5832929999999994</c:v>
                </c:pt>
                <c:pt idx="162">
                  <c:v>-9.5077342999999992</c:v>
                </c:pt>
                <c:pt idx="163">
                  <c:v>-9.6222534</c:v>
                </c:pt>
                <c:pt idx="164">
                  <c:v>-9.7915831000000004</c:v>
                </c:pt>
                <c:pt idx="165">
                  <c:v>-9.9445104999999998</c:v>
                </c:pt>
                <c:pt idx="166">
                  <c:v>-10.094645999999999</c:v>
                </c:pt>
                <c:pt idx="167">
                  <c:v>-10.241954</c:v>
                </c:pt>
                <c:pt idx="168">
                  <c:v>-10.416785000000001</c:v>
                </c:pt>
                <c:pt idx="169">
                  <c:v>-10.659909000000001</c:v>
                </c:pt>
                <c:pt idx="170">
                  <c:v>-10.935983</c:v>
                </c:pt>
                <c:pt idx="171">
                  <c:v>-11.268300999999999</c:v>
                </c:pt>
                <c:pt idx="172">
                  <c:v>-11.719709999999999</c:v>
                </c:pt>
                <c:pt idx="173">
                  <c:v>-12.236181999999999</c:v>
                </c:pt>
                <c:pt idx="174">
                  <c:v>-12.634171</c:v>
                </c:pt>
                <c:pt idx="175">
                  <c:v>-13.036994999999999</c:v>
                </c:pt>
                <c:pt idx="176">
                  <c:v>-13.728351999999999</c:v>
                </c:pt>
                <c:pt idx="177">
                  <c:v>-15.029002</c:v>
                </c:pt>
                <c:pt idx="178">
                  <c:v>-15.878558</c:v>
                </c:pt>
                <c:pt idx="179">
                  <c:v>-17.210063999999999</c:v>
                </c:pt>
                <c:pt idx="180">
                  <c:v>-18.299880999999999</c:v>
                </c:pt>
                <c:pt idx="181">
                  <c:v>-19.310283999999999</c:v>
                </c:pt>
                <c:pt idx="182">
                  <c:v>-19.609605999999999</c:v>
                </c:pt>
                <c:pt idx="183">
                  <c:v>-20.255146</c:v>
                </c:pt>
                <c:pt idx="184">
                  <c:v>-20.493855</c:v>
                </c:pt>
                <c:pt idx="185">
                  <c:v>-21.543104</c:v>
                </c:pt>
                <c:pt idx="186">
                  <c:v>-21.795258</c:v>
                </c:pt>
                <c:pt idx="187">
                  <c:v>-21.542307000000001</c:v>
                </c:pt>
                <c:pt idx="188">
                  <c:v>-20.997305000000001</c:v>
                </c:pt>
                <c:pt idx="189">
                  <c:v>-20.011210999999999</c:v>
                </c:pt>
                <c:pt idx="190">
                  <c:v>-18.155756</c:v>
                </c:pt>
                <c:pt idx="191">
                  <c:v>-16.838844000000002</c:v>
                </c:pt>
                <c:pt idx="192">
                  <c:v>-15.769854</c:v>
                </c:pt>
                <c:pt idx="193">
                  <c:v>-14.888608</c:v>
                </c:pt>
                <c:pt idx="194">
                  <c:v>-14.319124</c:v>
                </c:pt>
                <c:pt idx="195">
                  <c:v>-14.000377</c:v>
                </c:pt>
                <c:pt idx="196">
                  <c:v>-13.674018999999999</c:v>
                </c:pt>
                <c:pt idx="197">
                  <c:v>-13.546554</c:v>
                </c:pt>
                <c:pt idx="198">
                  <c:v>-13.451199000000001</c:v>
                </c:pt>
                <c:pt idx="199">
                  <c:v>-13.416344</c:v>
                </c:pt>
                <c:pt idx="200">
                  <c:v>-13.408766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9-4614-B8F3-0692EE2BE439}"/>
            </c:ext>
          </c:extLst>
        </c:ser>
        <c:ser>
          <c:idx val="2"/>
          <c:order val="1"/>
          <c:tx>
            <c:strRef>
              <c:f>'CL 4GHz'!$G$2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4GHz'!$G$5:$G$205</c:f>
              <c:numCache>
                <c:formatCode>General</c:formatCode>
                <c:ptCount val="201"/>
                <c:pt idx="0">
                  <c:v>-12.207532</c:v>
                </c:pt>
                <c:pt idx="1">
                  <c:v>-11.987363999999999</c:v>
                </c:pt>
                <c:pt idx="2">
                  <c:v>-11.722110000000001</c:v>
                </c:pt>
                <c:pt idx="3">
                  <c:v>-11.422045000000001</c:v>
                </c:pt>
                <c:pt idx="4">
                  <c:v>-11.138937</c:v>
                </c:pt>
                <c:pt idx="5">
                  <c:v>-10.897881</c:v>
                </c:pt>
                <c:pt idx="6">
                  <c:v>-10.675215</c:v>
                </c:pt>
                <c:pt idx="7">
                  <c:v>-10.429691</c:v>
                </c:pt>
                <c:pt idx="8">
                  <c:v>-10.152955</c:v>
                </c:pt>
                <c:pt idx="9">
                  <c:v>-9.8954363000000001</c:v>
                </c:pt>
                <c:pt idx="10">
                  <c:v>-9.6567258999999996</c:v>
                </c:pt>
                <c:pt idx="11">
                  <c:v>-9.4028378000000004</c:v>
                </c:pt>
                <c:pt idx="12">
                  <c:v>-9.1989049999999999</c:v>
                </c:pt>
                <c:pt idx="13">
                  <c:v>-9.0141726000000002</c:v>
                </c:pt>
                <c:pt idx="14">
                  <c:v>-8.8964014000000002</c:v>
                </c:pt>
                <c:pt idx="15">
                  <c:v>-8.7811936999999993</c:v>
                </c:pt>
                <c:pt idx="16">
                  <c:v>-8.7061986999999998</c:v>
                </c:pt>
                <c:pt idx="17">
                  <c:v>-8.6505317999999995</c:v>
                </c:pt>
                <c:pt idx="18">
                  <c:v>-8.6867304000000001</c:v>
                </c:pt>
                <c:pt idx="19">
                  <c:v>-8.7015075999999993</c:v>
                </c:pt>
                <c:pt idx="20">
                  <c:v>-8.7756623999999999</c:v>
                </c:pt>
                <c:pt idx="21">
                  <c:v>-8.8025474999999993</c:v>
                </c:pt>
                <c:pt idx="22">
                  <c:v>-8.8593949999999992</c:v>
                </c:pt>
                <c:pt idx="23">
                  <c:v>-8.8328465999999999</c:v>
                </c:pt>
                <c:pt idx="24">
                  <c:v>-8.8771105000000006</c:v>
                </c:pt>
                <c:pt idx="25">
                  <c:v>-8.8331032</c:v>
                </c:pt>
                <c:pt idx="26">
                  <c:v>-8.8434524999999997</c:v>
                </c:pt>
                <c:pt idx="27">
                  <c:v>-8.8002099999999999</c:v>
                </c:pt>
                <c:pt idx="28">
                  <c:v>-8.8336935000000008</c:v>
                </c:pt>
                <c:pt idx="29">
                  <c:v>-8.7732077000000004</c:v>
                </c:pt>
                <c:pt idx="30">
                  <c:v>-8.7695732</c:v>
                </c:pt>
                <c:pt idx="31">
                  <c:v>-8.7772922999999992</c:v>
                </c:pt>
                <c:pt idx="32">
                  <c:v>-8.8321486</c:v>
                </c:pt>
                <c:pt idx="33">
                  <c:v>-8.849062</c:v>
                </c:pt>
                <c:pt idx="34">
                  <c:v>-8.9108534000000006</c:v>
                </c:pt>
                <c:pt idx="35">
                  <c:v>-8.9768152000000008</c:v>
                </c:pt>
                <c:pt idx="36">
                  <c:v>-9.0472040000000007</c:v>
                </c:pt>
                <c:pt idx="37">
                  <c:v>-9.1164064000000007</c:v>
                </c:pt>
                <c:pt idx="38">
                  <c:v>-9.1730918999999993</c:v>
                </c:pt>
                <c:pt idx="39">
                  <c:v>-9.2099589999999996</c:v>
                </c:pt>
                <c:pt idx="40">
                  <c:v>-9.2461900999999997</c:v>
                </c:pt>
                <c:pt idx="41">
                  <c:v>-9.2871342000000006</c:v>
                </c:pt>
                <c:pt idx="42">
                  <c:v>-9.2896996000000005</c:v>
                </c:pt>
                <c:pt idx="43">
                  <c:v>-9.3106469999999995</c:v>
                </c:pt>
                <c:pt idx="44">
                  <c:v>-9.3248072000000004</c:v>
                </c:pt>
                <c:pt idx="45">
                  <c:v>-9.3560276000000009</c:v>
                </c:pt>
                <c:pt idx="46">
                  <c:v>-9.3672094000000001</c:v>
                </c:pt>
                <c:pt idx="47">
                  <c:v>-9.4078703000000008</c:v>
                </c:pt>
                <c:pt idx="48">
                  <c:v>-9.4095353999999993</c:v>
                </c:pt>
                <c:pt idx="49">
                  <c:v>-9.4529370999999998</c:v>
                </c:pt>
                <c:pt idx="50">
                  <c:v>-9.4814377000000007</c:v>
                </c:pt>
                <c:pt idx="51">
                  <c:v>-9.5136565999999991</c:v>
                </c:pt>
                <c:pt idx="52">
                  <c:v>-9.5234460999999992</c:v>
                </c:pt>
                <c:pt idx="53">
                  <c:v>-9.5894718000000001</c:v>
                </c:pt>
                <c:pt idx="54">
                  <c:v>-9.6344185000000007</c:v>
                </c:pt>
                <c:pt idx="55">
                  <c:v>-9.6493578000000007</c:v>
                </c:pt>
                <c:pt idx="56">
                  <c:v>-9.6682538999999998</c:v>
                </c:pt>
                <c:pt idx="57">
                  <c:v>-9.7089300000000005</c:v>
                </c:pt>
                <c:pt idx="58">
                  <c:v>-9.7454891000000003</c:v>
                </c:pt>
                <c:pt idx="59">
                  <c:v>-9.7584666999999996</c:v>
                </c:pt>
                <c:pt idx="60">
                  <c:v>-9.7752990999999998</c:v>
                </c:pt>
                <c:pt idx="61">
                  <c:v>-9.7662764000000006</c:v>
                </c:pt>
                <c:pt idx="62">
                  <c:v>-9.7196712000000005</c:v>
                </c:pt>
                <c:pt idx="63">
                  <c:v>-9.6713933999999995</c:v>
                </c:pt>
                <c:pt idx="64">
                  <c:v>-9.6209430999999999</c:v>
                </c:pt>
                <c:pt idx="65">
                  <c:v>-9.5462790000000002</c:v>
                </c:pt>
                <c:pt idx="66">
                  <c:v>-9.4899588000000001</c:v>
                </c:pt>
                <c:pt idx="67">
                  <c:v>-9.4578371000000008</c:v>
                </c:pt>
                <c:pt idx="68">
                  <c:v>-9.3987846000000008</c:v>
                </c:pt>
                <c:pt idx="69">
                  <c:v>-9.3264236</c:v>
                </c:pt>
                <c:pt idx="70">
                  <c:v>-9.2832021999999998</c:v>
                </c:pt>
                <c:pt idx="71">
                  <c:v>-9.2512416999999996</c:v>
                </c:pt>
                <c:pt idx="72">
                  <c:v>-9.1901302000000005</c:v>
                </c:pt>
                <c:pt idx="73">
                  <c:v>-9.1229382000000001</c:v>
                </c:pt>
                <c:pt idx="74">
                  <c:v>-9.0708503999999994</c:v>
                </c:pt>
                <c:pt idx="75">
                  <c:v>-9.0160999000000004</c:v>
                </c:pt>
                <c:pt idx="76">
                  <c:v>-8.9436082999999993</c:v>
                </c:pt>
                <c:pt idx="77">
                  <c:v>-8.8888636000000005</c:v>
                </c:pt>
                <c:pt idx="78">
                  <c:v>-8.8461169999999996</c:v>
                </c:pt>
                <c:pt idx="79">
                  <c:v>-8.8131865999999999</c:v>
                </c:pt>
                <c:pt idx="80">
                  <c:v>-8.7847872000000002</c:v>
                </c:pt>
                <c:pt idx="81">
                  <c:v>-8.7653359999999996</c:v>
                </c:pt>
                <c:pt idx="82">
                  <c:v>-8.7524691000000008</c:v>
                </c:pt>
                <c:pt idx="83">
                  <c:v>-8.7376518000000001</c:v>
                </c:pt>
                <c:pt idx="84">
                  <c:v>-8.7286835000000007</c:v>
                </c:pt>
                <c:pt idx="85">
                  <c:v>-8.7242203000000007</c:v>
                </c:pt>
                <c:pt idx="86">
                  <c:v>-8.7075796000000008</c:v>
                </c:pt>
                <c:pt idx="87">
                  <c:v>-8.6695250999999995</c:v>
                </c:pt>
                <c:pt idx="88">
                  <c:v>-8.6525382999999998</c:v>
                </c:pt>
                <c:pt idx="89">
                  <c:v>-8.6422557999999992</c:v>
                </c:pt>
                <c:pt idx="90">
                  <c:v>-8.6134892000000001</c:v>
                </c:pt>
                <c:pt idx="91">
                  <c:v>-8.5922184000000001</c:v>
                </c:pt>
                <c:pt idx="92">
                  <c:v>-8.5965060999999992</c:v>
                </c:pt>
                <c:pt idx="93">
                  <c:v>-8.5964326999999994</c:v>
                </c:pt>
                <c:pt idx="94">
                  <c:v>-8.5890999000000008</c:v>
                </c:pt>
                <c:pt idx="95">
                  <c:v>-8.5882597000000001</c:v>
                </c:pt>
                <c:pt idx="96">
                  <c:v>-8.6008262999999996</c:v>
                </c:pt>
                <c:pt idx="97">
                  <c:v>-8.6145697000000006</c:v>
                </c:pt>
                <c:pt idx="98">
                  <c:v>-8.6170329999999993</c:v>
                </c:pt>
                <c:pt idx="99">
                  <c:v>-8.6272268000000008</c:v>
                </c:pt>
                <c:pt idx="100">
                  <c:v>-8.6411075999999998</c:v>
                </c:pt>
                <c:pt idx="101">
                  <c:v>-8.6435537</c:v>
                </c:pt>
                <c:pt idx="102">
                  <c:v>-8.6621722999999999</c:v>
                </c:pt>
                <c:pt idx="103">
                  <c:v>-8.6724137999999993</c:v>
                </c:pt>
                <c:pt idx="104">
                  <c:v>-8.6759892000000001</c:v>
                </c:pt>
                <c:pt idx="105">
                  <c:v>-8.6844882999999999</c:v>
                </c:pt>
                <c:pt idx="106">
                  <c:v>-8.7002582999999998</c:v>
                </c:pt>
                <c:pt idx="107">
                  <c:v>-8.7028542000000009</c:v>
                </c:pt>
                <c:pt idx="108">
                  <c:v>-8.7086638999999995</c:v>
                </c:pt>
                <c:pt idx="109">
                  <c:v>-8.7154340999999995</c:v>
                </c:pt>
                <c:pt idx="110">
                  <c:v>-8.7315272999999998</c:v>
                </c:pt>
                <c:pt idx="111">
                  <c:v>-8.7339181999999997</c:v>
                </c:pt>
                <c:pt idx="112">
                  <c:v>-8.7213869000000006</c:v>
                </c:pt>
                <c:pt idx="113">
                  <c:v>-8.7252817</c:v>
                </c:pt>
                <c:pt idx="114">
                  <c:v>-8.7284260000000007</c:v>
                </c:pt>
                <c:pt idx="115">
                  <c:v>-8.7301082999999995</c:v>
                </c:pt>
                <c:pt idx="116">
                  <c:v>-8.7483692000000008</c:v>
                </c:pt>
                <c:pt idx="117">
                  <c:v>-8.7793273999999997</c:v>
                </c:pt>
                <c:pt idx="118">
                  <c:v>-8.8086471999999993</c:v>
                </c:pt>
                <c:pt idx="119">
                  <c:v>-8.8354444999999995</c:v>
                </c:pt>
                <c:pt idx="120">
                  <c:v>-8.8624735000000001</c:v>
                </c:pt>
                <c:pt idx="121">
                  <c:v>-8.8997440000000001</c:v>
                </c:pt>
                <c:pt idx="122">
                  <c:v>-8.9349965999999998</c:v>
                </c:pt>
                <c:pt idx="123">
                  <c:v>-8.9778309000000007</c:v>
                </c:pt>
                <c:pt idx="124">
                  <c:v>-9.0384940999999994</c:v>
                </c:pt>
                <c:pt idx="125">
                  <c:v>-9.0813521999999995</c:v>
                </c:pt>
                <c:pt idx="126">
                  <c:v>-9.1170769000000007</c:v>
                </c:pt>
                <c:pt idx="127">
                  <c:v>-9.1830130000000008</c:v>
                </c:pt>
                <c:pt idx="128">
                  <c:v>-9.2256354999999992</c:v>
                </c:pt>
                <c:pt idx="129">
                  <c:v>-9.2498579000000003</c:v>
                </c:pt>
                <c:pt idx="130">
                  <c:v>-9.3105507000000003</c:v>
                </c:pt>
                <c:pt idx="131">
                  <c:v>-9.3883761999999997</c:v>
                </c:pt>
                <c:pt idx="132">
                  <c:v>-9.4116449000000006</c:v>
                </c:pt>
                <c:pt idx="133">
                  <c:v>-9.4167061000000007</c:v>
                </c:pt>
                <c:pt idx="134">
                  <c:v>-9.4572268000000008</c:v>
                </c:pt>
                <c:pt idx="135">
                  <c:v>-9.4951323999999993</c:v>
                </c:pt>
                <c:pt idx="136">
                  <c:v>-9.4937524999999994</c:v>
                </c:pt>
                <c:pt idx="137">
                  <c:v>-9.5178937999999995</c:v>
                </c:pt>
                <c:pt idx="138">
                  <c:v>-9.5945663000000003</c:v>
                </c:pt>
                <c:pt idx="139">
                  <c:v>-9.6451712000000001</c:v>
                </c:pt>
                <c:pt idx="140">
                  <c:v>-9.6647835000000004</c:v>
                </c:pt>
                <c:pt idx="141">
                  <c:v>-9.7154302999999995</c:v>
                </c:pt>
                <c:pt idx="142">
                  <c:v>-9.7967148000000002</c:v>
                </c:pt>
                <c:pt idx="143">
                  <c:v>-9.8592385999999994</c:v>
                </c:pt>
                <c:pt idx="144">
                  <c:v>-9.9316273000000006</c:v>
                </c:pt>
                <c:pt idx="145">
                  <c:v>-10.050704</c:v>
                </c:pt>
                <c:pt idx="146">
                  <c:v>-10.172961000000001</c:v>
                </c:pt>
                <c:pt idx="147">
                  <c:v>-10.240202</c:v>
                </c:pt>
                <c:pt idx="148">
                  <c:v>-10.297872999999999</c:v>
                </c:pt>
                <c:pt idx="149">
                  <c:v>-10.356083999999999</c:v>
                </c:pt>
                <c:pt idx="150">
                  <c:v>-10.410736999999999</c:v>
                </c:pt>
                <c:pt idx="151">
                  <c:v>-10.552362</c:v>
                </c:pt>
                <c:pt idx="152">
                  <c:v>-10.810264</c:v>
                </c:pt>
                <c:pt idx="153">
                  <c:v>-10.970349000000001</c:v>
                </c:pt>
                <c:pt idx="154">
                  <c:v>-11.010448</c:v>
                </c:pt>
                <c:pt idx="155">
                  <c:v>-11.068935</c:v>
                </c:pt>
                <c:pt idx="156">
                  <c:v>-11.227537999999999</c:v>
                </c:pt>
                <c:pt idx="157">
                  <c:v>-11.395355</c:v>
                </c:pt>
                <c:pt idx="158">
                  <c:v>-11.581534</c:v>
                </c:pt>
                <c:pt idx="159">
                  <c:v>-11.834479999999999</c:v>
                </c:pt>
                <c:pt idx="160">
                  <c:v>-12.035042000000001</c:v>
                </c:pt>
                <c:pt idx="161">
                  <c:v>-12.022147</c:v>
                </c:pt>
                <c:pt idx="162">
                  <c:v>-12.028397999999999</c:v>
                </c:pt>
                <c:pt idx="163">
                  <c:v>-12.35019</c:v>
                </c:pt>
                <c:pt idx="164">
                  <c:v>-12.821172000000001</c:v>
                </c:pt>
                <c:pt idx="165">
                  <c:v>-13.231922000000001</c:v>
                </c:pt>
                <c:pt idx="166">
                  <c:v>-13.603358</c:v>
                </c:pt>
                <c:pt idx="167">
                  <c:v>-13.984484999999999</c:v>
                </c:pt>
                <c:pt idx="168">
                  <c:v>-14.442204</c:v>
                </c:pt>
                <c:pt idx="169">
                  <c:v>-15.036103000000001</c:v>
                </c:pt>
                <c:pt idx="170">
                  <c:v>-15.73504</c:v>
                </c:pt>
                <c:pt idx="171">
                  <c:v>-16.577456999999999</c:v>
                </c:pt>
                <c:pt idx="172">
                  <c:v>-17.611968999999998</c:v>
                </c:pt>
                <c:pt idx="173">
                  <c:v>-18.54373</c:v>
                </c:pt>
                <c:pt idx="174">
                  <c:v>-19.210160999999999</c:v>
                </c:pt>
                <c:pt idx="175">
                  <c:v>-19.860106999999999</c:v>
                </c:pt>
                <c:pt idx="176">
                  <c:v>-20.642965</c:v>
                </c:pt>
                <c:pt idx="177">
                  <c:v>-21.260717</c:v>
                </c:pt>
                <c:pt idx="178">
                  <c:v>-21.713954999999999</c:v>
                </c:pt>
                <c:pt idx="179">
                  <c:v>-22.223267</c:v>
                </c:pt>
                <c:pt idx="180">
                  <c:v>-22.810348999999999</c:v>
                </c:pt>
                <c:pt idx="181">
                  <c:v>-23.260441</c:v>
                </c:pt>
                <c:pt idx="182">
                  <c:v>-23.616896000000001</c:v>
                </c:pt>
                <c:pt idx="183">
                  <c:v>-24.023392000000001</c:v>
                </c:pt>
                <c:pt idx="184">
                  <c:v>-24.490099000000001</c:v>
                </c:pt>
                <c:pt idx="185">
                  <c:v>-24.920952</c:v>
                </c:pt>
                <c:pt idx="186">
                  <c:v>-25.263905000000001</c:v>
                </c:pt>
                <c:pt idx="187">
                  <c:v>-25.51811</c:v>
                </c:pt>
                <c:pt idx="188">
                  <c:v>-25.613465999999999</c:v>
                </c:pt>
                <c:pt idx="189">
                  <c:v>-25.448639</c:v>
                </c:pt>
                <c:pt idx="190">
                  <c:v>-24.941369999999999</c:v>
                </c:pt>
                <c:pt idx="191">
                  <c:v>-24.029275999999999</c:v>
                </c:pt>
                <c:pt idx="192">
                  <c:v>-22.735249</c:v>
                </c:pt>
                <c:pt idx="193">
                  <c:v>-21.153863999999999</c:v>
                </c:pt>
                <c:pt idx="194">
                  <c:v>-19.441647</c:v>
                </c:pt>
                <c:pt idx="195">
                  <c:v>-17.812809000000001</c:v>
                </c:pt>
                <c:pt idx="196">
                  <c:v>-16.501906999999999</c:v>
                </c:pt>
                <c:pt idx="197">
                  <c:v>-15.562481999999999</c:v>
                </c:pt>
                <c:pt idx="198">
                  <c:v>-14.961676000000001</c:v>
                </c:pt>
                <c:pt idx="199">
                  <c:v>-14.652165999999999</c:v>
                </c:pt>
                <c:pt idx="200">
                  <c:v>-14.527975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C9-4614-B8F3-0692EE2BE439}"/>
            </c:ext>
          </c:extLst>
        </c:ser>
        <c:ser>
          <c:idx val="0"/>
          <c:order val="2"/>
          <c:tx>
            <c:strRef>
              <c:f>'CL 4GHz'!$H$2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4GHz'!$H$5:$H$205</c:f>
              <c:numCache>
                <c:formatCode>General</c:formatCode>
                <c:ptCount val="201"/>
                <c:pt idx="0">
                  <c:v>-12.882019</c:v>
                </c:pt>
                <c:pt idx="1">
                  <c:v>-12.643291</c:v>
                </c:pt>
                <c:pt idx="2">
                  <c:v>-12.356177000000001</c:v>
                </c:pt>
                <c:pt idx="3">
                  <c:v>-12.029044000000001</c:v>
                </c:pt>
                <c:pt idx="4">
                  <c:v>-11.728092999999999</c:v>
                </c:pt>
                <c:pt idx="5">
                  <c:v>-11.463989</c:v>
                </c:pt>
                <c:pt idx="6">
                  <c:v>-11.214639999999999</c:v>
                </c:pt>
                <c:pt idx="7">
                  <c:v>-10.939951000000001</c:v>
                </c:pt>
                <c:pt idx="8">
                  <c:v>-10.634066000000001</c:v>
                </c:pt>
                <c:pt idx="9">
                  <c:v>-10.346435</c:v>
                </c:pt>
                <c:pt idx="10">
                  <c:v>-10.082765999999999</c:v>
                </c:pt>
                <c:pt idx="11">
                  <c:v>-9.8087225</c:v>
                </c:pt>
                <c:pt idx="12">
                  <c:v>-9.5939226000000009</c:v>
                </c:pt>
                <c:pt idx="13">
                  <c:v>-9.3953676000000002</c:v>
                </c:pt>
                <c:pt idx="14">
                  <c:v>-9.2784405000000003</c:v>
                </c:pt>
                <c:pt idx="15">
                  <c:v>-9.1678952999999996</c:v>
                </c:pt>
                <c:pt idx="16">
                  <c:v>-9.0968608999999994</c:v>
                </c:pt>
                <c:pt idx="17">
                  <c:v>-9.0438975999999993</c:v>
                </c:pt>
                <c:pt idx="18">
                  <c:v>-9.0939493000000002</c:v>
                </c:pt>
                <c:pt idx="19">
                  <c:v>-9.1103734999999997</c:v>
                </c:pt>
                <c:pt idx="20">
                  <c:v>-9.1766337999999994</c:v>
                </c:pt>
                <c:pt idx="21">
                  <c:v>-9.1967897000000001</c:v>
                </c:pt>
                <c:pt idx="22">
                  <c:v>-9.2413205999999999</c:v>
                </c:pt>
                <c:pt idx="23">
                  <c:v>-9.2040662999999991</c:v>
                </c:pt>
                <c:pt idx="24">
                  <c:v>-9.2342881999999999</c:v>
                </c:pt>
                <c:pt idx="25">
                  <c:v>-9.1866521999999993</c:v>
                </c:pt>
                <c:pt idx="26">
                  <c:v>-9.1931619999999992</c:v>
                </c:pt>
                <c:pt idx="27">
                  <c:v>-9.1478710000000003</c:v>
                </c:pt>
                <c:pt idx="28">
                  <c:v>-9.1793288999999998</c:v>
                </c:pt>
                <c:pt idx="29">
                  <c:v>-9.1183186000000003</c:v>
                </c:pt>
                <c:pt idx="30">
                  <c:v>-9.1119193999999997</c:v>
                </c:pt>
                <c:pt idx="31">
                  <c:v>-9.1178255000000004</c:v>
                </c:pt>
                <c:pt idx="32">
                  <c:v>-9.1706076000000003</c:v>
                </c:pt>
                <c:pt idx="33">
                  <c:v>-9.1791201000000004</c:v>
                </c:pt>
                <c:pt idx="34">
                  <c:v>-9.2331266000000003</c:v>
                </c:pt>
                <c:pt idx="35">
                  <c:v>-9.2947073000000007</c:v>
                </c:pt>
                <c:pt idx="36">
                  <c:v>-9.3642502000000007</c:v>
                </c:pt>
                <c:pt idx="37">
                  <c:v>-9.4334488000000007</c:v>
                </c:pt>
                <c:pt idx="38">
                  <c:v>-9.4843702000000008</c:v>
                </c:pt>
                <c:pt idx="39">
                  <c:v>-9.5148601999999993</c:v>
                </c:pt>
                <c:pt idx="40">
                  <c:v>-9.5448483999999993</c:v>
                </c:pt>
                <c:pt idx="41">
                  <c:v>-9.5823364000000009</c:v>
                </c:pt>
                <c:pt idx="42">
                  <c:v>-9.5801438999999995</c:v>
                </c:pt>
                <c:pt idx="43">
                  <c:v>-9.6083689000000003</c:v>
                </c:pt>
                <c:pt idx="44">
                  <c:v>-9.6337680999999993</c:v>
                </c:pt>
                <c:pt idx="45">
                  <c:v>-9.6814593999999996</c:v>
                </c:pt>
                <c:pt idx="46">
                  <c:v>-9.7137183999999994</c:v>
                </c:pt>
                <c:pt idx="47">
                  <c:v>-9.7807101999999997</c:v>
                </c:pt>
                <c:pt idx="48">
                  <c:v>-9.8051720000000007</c:v>
                </c:pt>
                <c:pt idx="49">
                  <c:v>-9.8712473000000003</c:v>
                </c:pt>
                <c:pt idx="50">
                  <c:v>-9.9168281999999994</c:v>
                </c:pt>
                <c:pt idx="51">
                  <c:v>-9.9554089999999995</c:v>
                </c:pt>
                <c:pt idx="52">
                  <c:v>-9.9684544000000006</c:v>
                </c:pt>
                <c:pt idx="53">
                  <c:v>-10.041682</c:v>
                </c:pt>
                <c:pt idx="54">
                  <c:v>-10.092629000000001</c:v>
                </c:pt>
                <c:pt idx="55">
                  <c:v>-10.103178</c:v>
                </c:pt>
                <c:pt idx="56">
                  <c:v>-10.116101</c:v>
                </c:pt>
                <c:pt idx="57">
                  <c:v>-10.151816999999999</c:v>
                </c:pt>
                <c:pt idx="58">
                  <c:v>-10.177837999999999</c:v>
                </c:pt>
                <c:pt idx="59">
                  <c:v>-10.176386000000001</c:v>
                </c:pt>
                <c:pt idx="60">
                  <c:v>-10.187879000000001</c:v>
                </c:pt>
                <c:pt idx="61">
                  <c:v>-10.173366</c:v>
                </c:pt>
                <c:pt idx="62">
                  <c:v>-10.115815</c:v>
                </c:pt>
                <c:pt idx="63">
                  <c:v>-10.057665999999999</c:v>
                </c:pt>
                <c:pt idx="64">
                  <c:v>-10.001905000000001</c:v>
                </c:pt>
                <c:pt idx="65">
                  <c:v>-9.9134721999999993</c:v>
                </c:pt>
                <c:pt idx="66">
                  <c:v>-9.8463802000000005</c:v>
                </c:pt>
                <c:pt idx="67">
                  <c:v>-9.8151693000000009</c:v>
                </c:pt>
                <c:pt idx="68">
                  <c:v>-9.7561569000000006</c:v>
                </c:pt>
                <c:pt idx="69">
                  <c:v>-9.6703729999999997</c:v>
                </c:pt>
                <c:pt idx="70">
                  <c:v>-9.6207905</c:v>
                </c:pt>
                <c:pt idx="71">
                  <c:v>-9.5877265999999999</c:v>
                </c:pt>
                <c:pt idx="72">
                  <c:v>-9.5122423000000005</c:v>
                </c:pt>
                <c:pt idx="73">
                  <c:v>-9.4237947000000002</c:v>
                </c:pt>
                <c:pt idx="74">
                  <c:v>-9.3712873000000005</c:v>
                </c:pt>
                <c:pt idx="75">
                  <c:v>-9.3176441000000008</c:v>
                </c:pt>
                <c:pt idx="76">
                  <c:v>-9.2311934999999998</c:v>
                </c:pt>
                <c:pt idx="77">
                  <c:v>-9.1642799000000004</c:v>
                </c:pt>
                <c:pt idx="78">
                  <c:v>-9.1240968999999996</c:v>
                </c:pt>
                <c:pt idx="79">
                  <c:v>-9.0861319999999992</c:v>
                </c:pt>
                <c:pt idx="80">
                  <c:v>-9.0572090000000003</c:v>
                </c:pt>
                <c:pt idx="81">
                  <c:v>-9.0526990999999999</c:v>
                </c:pt>
                <c:pt idx="82">
                  <c:v>-9.0556879000000006</c:v>
                </c:pt>
                <c:pt idx="83">
                  <c:v>-9.0391750000000002</c:v>
                </c:pt>
                <c:pt idx="84">
                  <c:v>-9.0378532000000007</c:v>
                </c:pt>
                <c:pt idx="85">
                  <c:v>-9.0513697000000004</c:v>
                </c:pt>
                <c:pt idx="86">
                  <c:v>-9.0280056000000002</c:v>
                </c:pt>
                <c:pt idx="87">
                  <c:v>-8.9818592000000006</c:v>
                </c:pt>
                <c:pt idx="88">
                  <c:v>-8.9912738999999995</c:v>
                </c:pt>
                <c:pt idx="89">
                  <c:v>-9.0120649000000004</c:v>
                </c:pt>
                <c:pt idx="90">
                  <c:v>-8.9680976999999995</c:v>
                </c:pt>
                <c:pt idx="91">
                  <c:v>-8.9442844000000008</c:v>
                </c:pt>
                <c:pt idx="92">
                  <c:v>-8.9770421999999996</c:v>
                </c:pt>
                <c:pt idx="93">
                  <c:v>-8.9798889000000006</c:v>
                </c:pt>
                <c:pt idx="94">
                  <c:v>-8.9447317000000002</c:v>
                </c:pt>
                <c:pt idx="95">
                  <c:v>-8.9600352999999995</c:v>
                </c:pt>
                <c:pt idx="96">
                  <c:v>-9.0094203999999998</c:v>
                </c:pt>
                <c:pt idx="97">
                  <c:v>-9.0101098999999998</c:v>
                </c:pt>
                <c:pt idx="98">
                  <c:v>-8.9923667999999992</c:v>
                </c:pt>
                <c:pt idx="99">
                  <c:v>-9.0194044000000009</c:v>
                </c:pt>
                <c:pt idx="100">
                  <c:v>-9.0391188000000007</c:v>
                </c:pt>
                <c:pt idx="101">
                  <c:v>-9.0129365999999997</c:v>
                </c:pt>
                <c:pt idx="102">
                  <c:v>-9.0335578999999999</c:v>
                </c:pt>
                <c:pt idx="103">
                  <c:v>-9.0607118999999994</c:v>
                </c:pt>
                <c:pt idx="104">
                  <c:v>-9.0490837000000006</c:v>
                </c:pt>
                <c:pt idx="105">
                  <c:v>-9.0398540000000001</c:v>
                </c:pt>
                <c:pt idx="106">
                  <c:v>-9.0816277999999997</c:v>
                </c:pt>
                <c:pt idx="107">
                  <c:v>-9.1007099</c:v>
                </c:pt>
                <c:pt idx="108">
                  <c:v>-9.1026305999999995</c:v>
                </c:pt>
                <c:pt idx="109">
                  <c:v>-9.1422243000000005</c:v>
                </c:pt>
                <c:pt idx="110">
                  <c:v>-9.2244387000000003</c:v>
                </c:pt>
                <c:pt idx="111">
                  <c:v>-9.2443408999999992</c:v>
                </c:pt>
                <c:pt idx="112">
                  <c:v>-9.2318993000000003</c:v>
                </c:pt>
                <c:pt idx="113">
                  <c:v>-9.2782906999999994</c:v>
                </c:pt>
                <c:pt idx="114">
                  <c:v>-9.3256253999999998</c:v>
                </c:pt>
                <c:pt idx="115">
                  <c:v>-9.3282003000000007</c:v>
                </c:pt>
                <c:pt idx="116">
                  <c:v>-9.3800611000000007</c:v>
                </c:pt>
                <c:pt idx="117">
                  <c:v>-9.4859370999999992</c:v>
                </c:pt>
                <c:pt idx="118">
                  <c:v>-9.5590334000000006</c:v>
                </c:pt>
                <c:pt idx="119">
                  <c:v>-9.5947180000000003</c:v>
                </c:pt>
                <c:pt idx="120">
                  <c:v>-9.6532631000000002</c:v>
                </c:pt>
                <c:pt idx="121">
                  <c:v>-9.7283401000000005</c:v>
                </c:pt>
                <c:pt idx="122">
                  <c:v>-9.7741871000000007</c:v>
                </c:pt>
                <c:pt idx="123">
                  <c:v>-9.8302975000000004</c:v>
                </c:pt>
                <c:pt idx="124">
                  <c:v>-9.9198731999999996</c:v>
                </c:pt>
                <c:pt idx="125">
                  <c:v>-9.9690285000000003</c:v>
                </c:pt>
                <c:pt idx="126">
                  <c:v>-9.9887637999999992</c:v>
                </c:pt>
                <c:pt idx="127">
                  <c:v>-10.056084</c:v>
                </c:pt>
                <c:pt idx="128">
                  <c:v>-10.087783</c:v>
                </c:pt>
                <c:pt idx="129">
                  <c:v>-10.070065</c:v>
                </c:pt>
                <c:pt idx="130">
                  <c:v>-10.11585</c:v>
                </c:pt>
                <c:pt idx="131">
                  <c:v>-10.225827000000001</c:v>
                </c:pt>
                <c:pt idx="132">
                  <c:v>-10.226302</c:v>
                </c:pt>
                <c:pt idx="133">
                  <c:v>-10.188181</c:v>
                </c:pt>
                <c:pt idx="134">
                  <c:v>-10.231529999999999</c:v>
                </c:pt>
                <c:pt idx="135">
                  <c:v>-10.308209</c:v>
                </c:pt>
                <c:pt idx="136">
                  <c:v>-10.283004999999999</c:v>
                </c:pt>
                <c:pt idx="137">
                  <c:v>-10.319868</c:v>
                </c:pt>
                <c:pt idx="138">
                  <c:v>-10.491565</c:v>
                </c:pt>
                <c:pt idx="139">
                  <c:v>-10.624957999999999</c:v>
                </c:pt>
                <c:pt idx="140">
                  <c:v>-10.640472000000001</c:v>
                </c:pt>
                <c:pt idx="141">
                  <c:v>-10.730774</c:v>
                </c:pt>
                <c:pt idx="142">
                  <c:v>-10.925354</c:v>
                </c:pt>
                <c:pt idx="143">
                  <c:v>-11.055821999999999</c:v>
                </c:pt>
                <c:pt idx="144">
                  <c:v>-11.212440000000001</c:v>
                </c:pt>
                <c:pt idx="145">
                  <c:v>-11.593074</c:v>
                </c:pt>
                <c:pt idx="146">
                  <c:v>-12.018988999999999</c:v>
                </c:pt>
                <c:pt idx="147">
                  <c:v>-12.238645999999999</c:v>
                </c:pt>
                <c:pt idx="148">
                  <c:v>-12.431915999999999</c:v>
                </c:pt>
                <c:pt idx="149">
                  <c:v>-12.644080000000001</c:v>
                </c:pt>
                <c:pt idx="150">
                  <c:v>-12.795375</c:v>
                </c:pt>
                <c:pt idx="151">
                  <c:v>-13.309056</c:v>
                </c:pt>
                <c:pt idx="152">
                  <c:v>-14.268579000000001</c:v>
                </c:pt>
                <c:pt idx="153">
                  <c:v>-14.863852</c:v>
                </c:pt>
                <c:pt idx="154">
                  <c:v>-14.933659</c:v>
                </c:pt>
                <c:pt idx="155">
                  <c:v>-15.071979000000001</c:v>
                </c:pt>
                <c:pt idx="156">
                  <c:v>-15.459773999999999</c:v>
                </c:pt>
                <c:pt idx="157">
                  <c:v>-15.728699000000001</c:v>
                </c:pt>
                <c:pt idx="158">
                  <c:v>-16.188352999999999</c:v>
                </c:pt>
                <c:pt idx="159">
                  <c:v>-16.979209999999998</c:v>
                </c:pt>
                <c:pt idx="160">
                  <c:v>-17.559660000000001</c:v>
                </c:pt>
                <c:pt idx="161">
                  <c:v>-17.427962999999998</c:v>
                </c:pt>
                <c:pt idx="162">
                  <c:v>-17.344094999999999</c:v>
                </c:pt>
                <c:pt idx="163">
                  <c:v>-17.786453000000002</c:v>
                </c:pt>
                <c:pt idx="164">
                  <c:v>-18.467124999999999</c:v>
                </c:pt>
                <c:pt idx="165">
                  <c:v>-19.094525999999998</c:v>
                </c:pt>
                <c:pt idx="166">
                  <c:v>-19.683700999999999</c:v>
                </c:pt>
                <c:pt idx="167">
                  <c:v>-20.124628000000001</c:v>
                </c:pt>
                <c:pt idx="168">
                  <c:v>-20.422816999999998</c:v>
                </c:pt>
                <c:pt idx="169">
                  <c:v>-20.725821</c:v>
                </c:pt>
                <c:pt idx="170">
                  <c:v>-21.113914000000001</c:v>
                </c:pt>
                <c:pt idx="171">
                  <c:v>-21.596924000000001</c:v>
                </c:pt>
                <c:pt idx="172">
                  <c:v>-22.093997999999999</c:v>
                </c:pt>
                <c:pt idx="173">
                  <c:v>-22.501759</c:v>
                </c:pt>
                <c:pt idx="174">
                  <c:v>-22.788307</c:v>
                </c:pt>
                <c:pt idx="175">
                  <c:v>-23.078358000000001</c:v>
                </c:pt>
                <c:pt idx="176">
                  <c:v>-23.508012999999998</c:v>
                </c:pt>
                <c:pt idx="177">
                  <c:v>-23.955974999999999</c:v>
                </c:pt>
                <c:pt idx="178">
                  <c:v>-24.342293000000002</c:v>
                </c:pt>
                <c:pt idx="179">
                  <c:v>-24.776802</c:v>
                </c:pt>
                <c:pt idx="180">
                  <c:v>-25.308527000000002</c:v>
                </c:pt>
                <c:pt idx="181">
                  <c:v>-25.74802</c:v>
                </c:pt>
                <c:pt idx="182">
                  <c:v>-26.103715999999999</c:v>
                </c:pt>
                <c:pt idx="183">
                  <c:v>-26.508303000000002</c:v>
                </c:pt>
                <c:pt idx="184">
                  <c:v>-26.966908</c:v>
                </c:pt>
                <c:pt idx="185">
                  <c:v>-27.383284</c:v>
                </c:pt>
                <c:pt idx="186">
                  <c:v>-27.734815999999999</c:v>
                </c:pt>
                <c:pt idx="187">
                  <c:v>-28.011994999999999</c:v>
                </c:pt>
                <c:pt idx="188">
                  <c:v>-28.152348</c:v>
                </c:pt>
                <c:pt idx="189">
                  <c:v>-28.097905999999998</c:v>
                </c:pt>
                <c:pt idx="190">
                  <c:v>-27.852851999999999</c:v>
                </c:pt>
                <c:pt idx="191">
                  <c:v>-27.436188000000001</c:v>
                </c:pt>
                <c:pt idx="192">
                  <c:v>-26.860876000000001</c:v>
                </c:pt>
                <c:pt idx="193">
                  <c:v>-26.106850000000001</c:v>
                </c:pt>
                <c:pt idx="194">
                  <c:v>-25.022462999999998</c:v>
                </c:pt>
                <c:pt idx="195">
                  <c:v>-23.472467000000002</c:v>
                </c:pt>
                <c:pt idx="196">
                  <c:v>-21.709909</c:v>
                </c:pt>
                <c:pt idx="197">
                  <c:v>-19.930814999999999</c:v>
                </c:pt>
                <c:pt idx="198">
                  <c:v>-18.271799000000001</c:v>
                </c:pt>
                <c:pt idx="199">
                  <c:v>-17.045908000000001</c:v>
                </c:pt>
                <c:pt idx="200">
                  <c:v>-16.404668999999998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C9-4614-B8F3-0692EE2BE439}"/>
            </c:ext>
          </c:extLst>
        </c:ser>
        <c:ser>
          <c:idx val="3"/>
          <c:order val="3"/>
          <c:tx>
            <c:strRef>
              <c:f>'CL 4GHz'!$I$2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4GHz'!$I$5:$I$205</c:f>
              <c:numCache>
                <c:formatCode>General</c:formatCode>
                <c:ptCount val="201"/>
                <c:pt idx="0">
                  <c:v>-13.830472</c:v>
                </c:pt>
                <c:pt idx="1">
                  <c:v>-13.568028999999999</c:v>
                </c:pt>
                <c:pt idx="2">
                  <c:v>-13.251158</c:v>
                </c:pt>
                <c:pt idx="3">
                  <c:v>-12.884983999999999</c:v>
                </c:pt>
                <c:pt idx="4">
                  <c:v>-12.555783</c:v>
                </c:pt>
                <c:pt idx="5">
                  <c:v>-12.26919</c:v>
                </c:pt>
                <c:pt idx="6">
                  <c:v>-11.990346000000001</c:v>
                </c:pt>
                <c:pt idx="7">
                  <c:v>-11.688231</c:v>
                </c:pt>
                <c:pt idx="8">
                  <c:v>-11.367922999999999</c:v>
                </c:pt>
                <c:pt idx="9">
                  <c:v>-11.058552000000001</c:v>
                </c:pt>
                <c:pt idx="10">
                  <c:v>-10.775592</c:v>
                </c:pt>
                <c:pt idx="11">
                  <c:v>-10.485927</c:v>
                </c:pt>
                <c:pt idx="12">
                  <c:v>-10.260551</c:v>
                </c:pt>
                <c:pt idx="13">
                  <c:v>-10.044700000000001</c:v>
                </c:pt>
                <c:pt idx="14">
                  <c:v>-9.9184189000000007</c:v>
                </c:pt>
                <c:pt idx="15">
                  <c:v>-9.8061513999999992</c:v>
                </c:pt>
                <c:pt idx="16">
                  <c:v>-9.7183542000000003</c:v>
                </c:pt>
                <c:pt idx="17">
                  <c:v>-9.6510762999999997</c:v>
                </c:pt>
                <c:pt idx="18">
                  <c:v>-9.6898745999999996</c:v>
                </c:pt>
                <c:pt idx="19">
                  <c:v>-9.6901568999999999</c:v>
                </c:pt>
                <c:pt idx="20">
                  <c:v>-9.7296028000000003</c:v>
                </c:pt>
                <c:pt idx="21">
                  <c:v>-9.7404232000000004</c:v>
                </c:pt>
                <c:pt idx="22">
                  <c:v>-9.778594</c:v>
                </c:pt>
                <c:pt idx="23">
                  <c:v>-9.7363873000000005</c:v>
                </c:pt>
                <c:pt idx="24">
                  <c:v>-9.7609119</c:v>
                </c:pt>
                <c:pt idx="25">
                  <c:v>-9.7203578999999998</c:v>
                </c:pt>
                <c:pt idx="26">
                  <c:v>-9.7345790999999995</c:v>
                </c:pt>
                <c:pt idx="27">
                  <c:v>-9.6866436</c:v>
                </c:pt>
                <c:pt idx="28">
                  <c:v>-9.7186298000000004</c:v>
                </c:pt>
                <c:pt idx="29">
                  <c:v>-9.6628360999999998</c:v>
                </c:pt>
                <c:pt idx="30">
                  <c:v>-9.6611805000000004</c:v>
                </c:pt>
                <c:pt idx="31">
                  <c:v>-9.6655998000000007</c:v>
                </c:pt>
                <c:pt idx="32">
                  <c:v>-9.7163029000000005</c:v>
                </c:pt>
                <c:pt idx="33">
                  <c:v>-9.7134409000000002</c:v>
                </c:pt>
                <c:pt idx="34">
                  <c:v>-9.7592926000000002</c:v>
                </c:pt>
                <c:pt idx="35">
                  <c:v>-9.8132467000000005</c:v>
                </c:pt>
                <c:pt idx="36">
                  <c:v>-9.8826151000000007</c:v>
                </c:pt>
                <c:pt idx="37">
                  <c:v>-9.9505920000000003</c:v>
                </c:pt>
                <c:pt idx="38">
                  <c:v>-9.9975223999999994</c:v>
                </c:pt>
                <c:pt idx="39">
                  <c:v>-10.021432000000001</c:v>
                </c:pt>
                <c:pt idx="40">
                  <c:v>-10.048462000000001</c:v>
                </c:pt>
                <c:pt idx="41">
                  <c:v>-10.089737</c:v>
                </c:pt>
                <c:pt idx="42">
                  <c:v>-10.10351</c:v>
                </c:pt>
                <c:pt idx="43">
                  <c:v>-10.154795999999999</c:v>
                </c:pt>
                <c:pt idx="44">
                  <c:v>-10.195968000000001</c:v>
                </c:pt>
                <c:pt idx="45">
                  <c:v>-10.262748</c:v>
                </c:pt>
                <c:pt idx="46">
                  <c:v>-10.323231</c:v>
                </c:pt>
                <c:pt idx="47">
                  <c:v>-10.414139</c:v>
                </c:pt>
                <c:pt idx="48">
                  <c:v>-10.457875</c:v>
                </c:pt>
                <c:pt idx="49">
                  <c:v>-10.550229</c:v>
                </c:pt>
                <c:pt idx="50">
                  <c:v>-10.620747</c:v>
                </c:pt>
                <c:pt idx="51">
                  <c:v>-10.661773999999999</c:v>
                </c:pt>
                <c:pt idx="52">
                  <c:v>-10.680569999999999</c:v>
                </c:pt>
                <c:pt idx="53">
                  <c:v>-10.77821</c:v>
                </c:pt>
                <c:pt idx="54">
                  <c:v>-10.850856</c:v>
                </c:pt>
                <c:pt idx="55">
                  <c:v>-10.855786999999999</c:v>
                </c:pt>
                <c:pt idx="56">
                  <c:v>-10.864049</c:v>
                </c:pt>
                <c:pt idx="57">
                  <c:v>-10.894907999999999</c:v>
                </c:pt>
                <c:pt idx="58">
                  <c:v>-10.900876999999999</c:v>
                </c:pt>
                <c:pt idx="59">
                  <c:v>-10.881154</c:v>
                </c:pt>
                <c:pt idx="60">
                  <c:v>-10.901996</c:v>
                </c:pt>
                <c:pt idx="61">
                  <c:v>-10.895491</c:v>
                </c:pt>
                <c:pt idx="62">
                  <c:v>-10.826074</c:v>
                </c:pt>
                <c:pt idx="63">
                  <c:v>-10.764977</c:v>
                </c:pt>
                <c:pt idx="64">
                  <c:v>-10.714339000000001</c:v>
                </c:pt>
                <c:pt idx="65">
                  <c:v>-10.606176</c:v>
                </c:pt>
                <c:pt idx="66">
                  <c:v>-10.527506000000001</c:v>
                </c:pt>
                <c:pt idx="67">
                  <c:v>-10.529221</c:v>
                </c:pt>
                <c:pt idx="68">
                  <c:v>-10.508628</c:v>
                </c:pt>
                <c:pt idx="69">
                  <c:v>-10.416938999999999</c:v>
                </c:pt>
                <c:pt idx="70">
                  <c:v>-10.376974000000001</c:v>
                </c:pt>
                <c:pt idx="71">
                  <c:v>-10.381759000000001</c:v>
                </c:pt>
                <c:pt idx="72">
                  <c:v>-10.311044000000001</c:v>
                </c:pt>
                <c:pt idx="73">
                  <c:v>-10.203886000000001</c:v>
                </c:pt>
                <c:pt idx="74">
                  <c:v>-10.215752</c:v>
                </c:pt>
                <c:pt idx="75">
                  <c:v>-10.258164000000001</c:v>
                </c:pt>
                <c:pt idx="76">
                  <c:v>-10.197728</c:v>
                </c:pt>
                <c:pt idx="77">
                  <c:v>-10.145455</c:v>
                </c:pt>
                <c:pt idx="78">
                  <c:v>-10.176392</c:v>
                </c:pt>
                <c:pt idx="79">
                  <c:v>-10.177635</c:v>
                </c:pt>
                <c:pt idx="80">
                  <c:v>-10.173636</c:v>
                </c:pt>
                <c:pt idx="81">
                  <c:v>-10.288534</c:v>
                </c:pt>
                <c:pt idx="82">
                  <c:v>-10.407565999999999</c:v>
                </c:pt>
                <c:pt idx="83">
                  <c:v>-10.397059</c:v>
                </c:pt>
                <c:pt idx="84">
                  <c:v>-10.441877</c:v>
                </c:pt>
                <c:pt idx="85">
                  <c:v>-10.575435000000001</c:v>
                </c:pt>
                <c:pt idx="86">
                  <c:v>-10.518438</c:v>
                </c:pt>
                <c:pt idx="87">
                  <c:v>-10.405835</c:v>
                </c:pt>
                <c:pt idx="88">
                  <c:v>-10.534663</c:v>
                </c:pt>
                <c:pt idx="89">
                  <c:v>-10.677726</c:v>
                </c:pt>
                <c:pt idx="90">
                  <c:v>-10.516693</c:v>
                </c:pt>
                <c:pt idx="91">
                  <c:v>-10.436392</c:v>
                </c:pt>
                <c:pt idx="92">
                  <c:v>-10.566148999999999</c:v>
                </c:pt>
                <c:pt idx="93">
                  <c:v>-10.531561</c:v>
                </c:pt>
                <c:pt idx="94">
                  <c:v>-10.325818</c:v>
                </c:pt>
                <c:pt idx="95">
                  <c:v>-10.359970000000001</c:v>
                </c:pt>
                <c:pt idx="96">
                  <c:v>-10.525149000000001</c:v>
                </c:pt>
                <c:pt idx="97">
                  <c:v>-10.450646000000001</c:v>
                </c:pt>
                <c:pt idx="98">
                  <c:v>-10.337775000000001</c:v>
                </c:pt>
                <c:pt idx="99">
                  <c:v>-10.41676</c:v>
                </c:pt>
                <c:pt idx="100">
                  <c:v>-10.465132000000001</c:v>
                </c:pt>
                <c:pt idx="101">
                  <c:v>-10.345786</c:v>
                </c:pt>
                <c:pt idx="102">
                  <c:v>-10.373689000000001</c:v>
                </c:pt>
                <c:pt idx="103">
                  <c:v>-10.482968</c:v>
                </c:pt>
                <c:pt idx="104">
                  <c:v>-10.419691</c:v>
                </c:pt>
                <c:pt idx="105">
                  <c:v>-10.340173999999999</c:v>
                </c:pt>
                <c:pt idx="106">
                  <c:v>-10.440917000000001</c:v>
                </c:pt>
                <c:pt idx="107">
                  <c:v>-10.486996</c:v>
                </c:pt>
                <c:pt idx="108">
                  <c:v>-10.409304000000001</c:v>
                </c:pt>
                <c:pt idx="109">
                  <c:v>-10.511894</c:v>
                </c:pt>
                <c:pt idx="110">
                  <c:v>-10.798829</c:v>
                </c:pt>
                <c:pt idx="111">
                  <c:v>-10.829636000000001</c:v>
                </c:pt>
                <c:pt idx="112">
                  <c:v>-10.758493</c:v>
                </c:pt>
                <c:pt idx="113">
                  <c:v>-10.891629</c:v>
                </c:pt>
                <c:pt idx="114">
                  <c:v>-11.069779</c:v>
                </c:pt>
                <c:pt idx="115">
                  <c:v>-10.994211</c:v>
                </c:pt>
                <c:pt idx="116">
                  <c:v>-11.097493</c:v>
                </c:pt>
                <c:pt idx="117">
                  <c:v>-11.473595</c:v>
                </c:pt>
                <c:pt idx="118">
                  <c:v>-11.697186</c:v>
                </c:pt>
                <c:pt idx="119">
                  <c:v>-11.670912</c:v>
                </c:pt>
                <c:pt idx="120">
                  <c:v>-11.815657</c:v>
                </c:pt>
                <c:pt idx="121">
                  <c:v>-12.063972</c:v>
                </c:pt>
                <c:pt idx="122">
                  <c:v>-12.100472999999999</c:v>
                </c:pt>
                <c:pt idx="123">
                  <c:v>-12.215344999999999</c:v>
                </c:pt>
                <c:pt idx="124">
                  <c:v>-12.528399</c:v>
                </c:pt>
                <c:pt idx="125">
                  <c:v>-12.660761000000001</c:v>
                </c:pt>
                <c:pt idx="126">
                  <c:v>-12.665051999999999</c:v>
                </c:pt>
                <c:pt idx="127">
                  <c:v>-12.938143</c:v>
                </c:pt>
                <c:pt idx="128">
                  <c:v>-13.068668000000001</c:v>
                </c:pt>
                <c:pt idx="129">
                  <c:v>-12.878750999999999</c:v>
                </c:pt>
                <c:pt idx="130">
                  <c:v>-13.04378</c:v>
                </c:pt>
                <c:pt idx="131">
                  <c:v>-13.644645000000001</c:v>
                </c:pt>
                <c:pt idx="132">
                  <c:v>-13.601652</c:v>
                </c:pt>
                <c:pt idx="133">
                  <c:v>-13.287944</c:v>
                </c:pt>
                <c:pt idx="134">
                  <c:v>-13.479416000000001</c:v>
                </c:pt>
                <c:pt idx="135">
                  <c:v>-13.876863</c:v>
                </c:pt>
                <c:pt idx="136">
                  <c:v>-13.633867</c:v>
                </c:pt>
                <c:pt idx="137">
                  <c:v>-13.726293999999999</c:v>
                </c:pt>
                <c:pt idx="138">
                  <c:v>-14.577601</c:v>
                </c:pt>
                <c:pt idx="139">
                  <c:v>-15.205534</c:v>
                </c:pt>
                <c:pt idx="140">
                  <c:v>-15.075148</c:v>
                </c:pt>
                <c:pt idx="141">
                  <c:v>-15.32621</c:v>
                </c:pt>
                <c:pt idx="142">
                  <c:v>-16.024360999999999</c:v>
                </c:pt>
                <c:pt idx="143">
                  <c:v>-16.349955000000001</c:v>
                </c:pt>
                <c:pt idx="144">
                  <c:v>-16.706821000000001</c:v>
                </c:pt>
                <c:pt idx="145">
                  <c:v>-17.690840000000001</c:v>
                </c:pt>
                <c:pt idx="146">
                  <c:v>-18.591481999999999</c:v>
                </c:pt>
                <c:pt idx="147">
                  <c:v>-18.999268000000001</c:v>
                </c:pt>
                <c:pt idx="148">
                  <c:v>-19.342426</c:v>
                </c:pt>
                <c:pt idx="149">
                  <c:v>-19.67783</c:v>
                </c:pt>
                <c:pt idx="150">
                  <c:v>-19.790168999999999</c:v>
                </c:pt>
                <c:pt idx="151">
                  <c:v>-20.090592999999998</c:v>
                </c:pt>
                <c:pt idx="152">
                  <c:v>-20.656271</c:v>
                </c:pt>
                <c:pt idx="153">
                  <c:v>-21.118563000000002</c:v>
                </c:pt>
                <c:pt idx="154">
                  <c:v>-21.122824000000001</c:v>
                </c:pt>
                <c:pt idx="155">
                  <c:v>-21.174676999999999</c:v>
                </c:pt>
                <c:pt idx="156">
                  <c:v>-21.294623999999999</c:v>
                </c:pt>
                <c:pt idx="157">
                  <c:v>-21.371437</c:v>
                </c:pt>
                <c:pt idx="158">
                  <c:v>-21.518585000000002</c:v>
                </c:pt>
                <c:pt idx="159">
                  <c:v>-21.981159000000002</c:v>
                </c:pt>
                <c:pt idx="160">
                  <c:v>-22.258965</c:v>
                </c:pt>
                <c:pt idx="161">
                  <c:v>-22.180077000000001</c:v>
                </c:pt>
                <c:pt idx="162">
                  <c:v>-22.12546</c:v>
                </c:pt>
                <c:pt idx="163">
                  <c:v>-22.287443</c:v>
                </c:pt>
                <c:pt idx="164">
                  <c:v>-22.561337999999999</c:v>
                </c:pt>
                <c:pt idx="165">
                  <c:v>-22.804337</c:v>
                </c:pt>
                <c:pt idx="166">
                  <c:v>-23.029458999999999</c:v>
                </c:pt>
                <c:pt idx="167">
                  <c:v>-23.214131999999999</c:v>
                </c:pt>
                <c:pt idx="168">
                  <c:v>-23.391562</c:v>
                </c:pt>
                <c:pt idx="169">
                  <c:v>-23.614132000000001</c:v>
                </c:pt>
                <c:pt idx="170">
                  <c:v>-23.886385000000001</c:v>
                </c:pt>
                <c:pt idx="171">
                  <c:v>-24.224119000000002</c:v>
                </c:pt>
                <c:pt idx="172">
                  <c:v>-24.628983000000002</c:v>
                </c:pt>
                <c:pt idx="173">
                  <c:v>-25.008747</c:v>
                </c:pt>
                <c:pt idx="174">
                  <c:v>-25.277163999999999</c:v>
                </c:pt>
                <c:pt idx="175">
                  <c:v>-25.553339000000001</c:v>
                </c:pt>
                <c:pt idx="176">
                  <c:v>-25.964811000000001</c:v>
                </c:pt>
                <c:pt idx="177">
                  <c:v>-26.394120999999998</c:v>
                </c:pt>
                <c:pt idx="178">
                  <c:v>-26.754197999999999</c:v>
                </c:pt>
                <c:pt idx="179">
                  <c:v>-27.168053</c:v>
                </c:pt>
                <c:pt idx="180">
                  <c:v>-27.670780000000001</c:v>
                </c:pt>
                <c:pt idx="181">
                  <c:v>-28.090047999999999</c:v>
                </c:pt>
                <c:pt idx="182">
                  <c:v>-28.424309000000001</c:v>
                </c:pt>
                <c:pt idx="183">
                  <c:v>-28.809168</c:v>
                </c:pt>
                <c:pt idx="184">
                  <c:v>-29.248622999999998</c:v>
                </c:pt>
                <c:pt idx="185">
                  <c:v>-29.649180999999999</c:v>
                </c:pt>
                <c:pt idx="186">
                  <c:v>-29.991517999999999</c:v>
                </c:pt>
                <c:pt idx="187">
                  <c:v>-30.271507</c:v>
                </c:pt>
                <c:pt idx="188">
                  <c:v>-30.436356</c:v>
                </c:pt>
                <c:pt idx="189">
                  <c:v>-30.415918000000001</c:v>
                </c:pt>
                <c:pt idx="190">
                  <c:v>-30.227882000000001</c:v>
                </c:pt>
                <c:pt idx="191">
                  <c:v>-29.891846000000001</c:v>
                </c:pt>
                <c:pt idx="192">
                  <c:v>-29.416079</c:v>
                </c:pt>
                <c:pt idx="193">
                  <c:v>-28.809298999999999</c:v>
                </c:pt>
                <c:pt idx="194">
                  <c:v>-28.098627</c:v>
                </c:pt>
                <c:pt idx="195">
                  <c:v>-27.238116999999999</c:v>
                </c:pt>
                <c:pt idx="196">
                  <c:v>-26.237552999999998</c:v>
                </c:pt>
                <c:pt idx="197">
                  <c:v>-25.098087</c:v>
                </c:pt>
                <c:pt idx="198">
                  <c:v>-23.832542</c:v>
                </c:pt>
                <c:pt idx="199">
                  <c:v>-22.758413000000001</c:v>
                </c:pt>
                <c:pt idx="200">
                  <c:v>-21.935379000000001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C9-4614-B8F3-0692EE2BE439}"/>
            </c:ext>
          </c:extLst>
        </c:ser>
        <c:ser>
          <c:idx val="4"/>
          <c:order val="4"/>
          <c:tx>
            <c:strRef>
              <c:f>'CL 4GHz'!$J$2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'CL 4GHz'!$J$5:$J$205</c:f>
              <c:numCache>
                <c:formatCode>General</c:formatCode>
                <c:ptCount val="201"/>
                <c:pt idx="0">
                  <c:v>-20.075431999999999</c:v>
                </c:pt>
                <c:pt idx="1">
                  <c:v>-19.478352000000001</c:v>
                </c:pt>
                <c:pt idx="2">
                  <c:v>-18.841477999999999</c:v>
                </c:pt>
                <c:pt idx="3">
                  <c:v>-18.185112</c:v>
                </c:pt>
                <c:pt idx="4">
                  <c:v>-17.816326</c:v>
                </c:pt>
                <c:pt idx="5">
                  <c:v>-17.443928</c:v>
                </c:pt>
                <c:pt idx="6">
                  <c:v>-16.933495000000001</c:v>
                </c:pt>
                <c:pt idx="7">
                  <c:v>-16.418956999999999</c:v>
                </c:pt>
                <c:pt idx="8">
                  <c:v>-15.984565999999999</c:v>
                </c:pt>
                <c:pt idx="9">
                  <c:v>-15.536968999999999</c:v>
                </c:pt>
                <c:pt idx="10">
                  <c:v>-15.209196</c:v>
                </c:pt>
                <c:pt idx="11">
                  <c:v>-15.008945000000001</c:v>
                </c:pt>
                <c:pt idx="12">
                  <c:v>-14.821910000000001</c:v>
                </c:pt>
                <c:pt idx="13">
                  <c:v>-14.454558</c:v>
                </c:pt>
                <c:pt idx="14">
                  <c:v>-14.159738000000001</c:v>
                </c:pt>
                <c:pt idx="15">
                  <c:v>-13.936163000000001</c:v>
                </c:pt>
                <c:pt idx="16">
                  <c:v>-13.689755999999999</c:v>
                </c:pt>
                <c:pt idx="17">
                  <c:v>-13.489243999999999</c:v>
                </c:pt>
                <c:pt idx="18">
                  <c:v>-13.573866000000001</c:v>
                </c:pt>
                <c:pt idx="19">
                  <c:v>-13.59887</c:v>
                </c:pt>
                <c:pt idx="20">
                  <c:v>-13.505304000000001</c:v>
                </c:pt>
                <c:pt idx="21">
                  <c:v>-13.435283</c:v>
                </c:pt>
                <c:pt idx="22">
                  <c:v>-13.516584</c:v>
                </c:pt>
                <c:pt idx="23">
                  <c:v>-13.425775</c:v>
                </c:pt>
                <c:pt idx="24">
                  <c:v>-13.369161</c:v>
                </c:pt>
                <c:pt idx="25">
                  <c:v>-13.469927</c:v>
                </c:pt>
                <c:pt idx="26">
                  <c:v>-13.625912</c:v>
                </c:pt>
                <c:pt idx="27">
                  <c:v>-13.486390999999999</c:v>
                </c:pt>
                <c:pt idx="28">
                  <c:v>-13.420629</c:v>
                </c:pt>
                <c:pt idx="29">
                  <c:v>-13.573483</c:v>
                </c:pt>
                <c:pt idx="30">
                  <c:v>-13.799505</c:v>
                </c:pt>
                <c:pt idx="31">
                  <c:v>-13.850279</c:v>
                </c:pt>
                <c:pt idx="32">
                  <c:v>-13.972118999999999</c:v>
                </c:pt>
                <c:pt idx="33">
                  <c:v>-14.074826</c:v>
                </c:pt>
                <c:pt idx="34">
                  <c:v>-14.069554999999999</c:v>
                </c:pt>
                <c:pt idx="35">
                  <c:v>-14.041838</c:v>
                </c:pt>
                <c:pt idx="36">
                  <c:v>-14.211077</c:v>
                </c:pt>
                <c:pt idx="37">
                  <c:v>-14.354939</c:v>
                </c:pt>
                <c:pt idx="38">
                  <c:v>-14.395236000000001</c:v>
                </c:pt>
                <c:pt idx="39">
                  <c:v>-14.392920999999999</c:v>
                </c:pt>
                <c:pt idx="40">
                  <c:v>-14.398478000000001</c:v>
                </c:pt>
                <c:pt idx="41">
                  <c:v>-14.477976</c:v>
                </c:pt>
                <c:pt idx="42">
                  <c:v>-14.764787</c:v>
                </c:pt>
                <c:pt idx="43">
                  <c:v>-15.009993</c:v>
                </c:pt>
                <c:pt idx="44">
                  <c:v>-15.007655</c:v>
                </c:pt>
                <c:pt idx="45">
                  <c:v>-15.040656999999999</c:v>
                </c:pt>
                <c:pt idx="46">
                  <c:v>-15.347232999999999</c:v>
                </c:pt>
                <c:pt idx="47">
                  <c:v>-15.636010000000001</c:v>
                </c:pt>
                <c:pt idx="48">
                  <c:v>-15.792017</c:v>
                </c:pt>
                <c:pt idx="49">
                  <c:v>-16.183292000000002</c:v>
                </c:pt>
                <c:pt idx="50">
                  <c:v>-16.579903000000002</c:v>
                </c:pt>
                <c:pt idx="51">
                  <c:v>-16.542795000000002</c:v>
                </c:pt>
                <c:pt idx="52">
                  <c:v>-16.520734999999998</c:v>
                </c:pt>
                <c:pt idx="53">
                  <c:v>-17.1661</c:v>
                </c:pt>
                <c:pt idx="54">
                  <c:v>-17.830559000000001</c:v>
                </c:pt>
                <c:pt idx="55">
                  <c:v>-18.016396</c:v>
                </c:pt>
                <c:pt idx="56">
                  <c:v>-18.241548999999999</c:v>
                </c:pt>
                <c:pt idx="57">
                  <c:v>-18.588263000000001</c:v>
                </c:pt>
                <c:pt idx="58">
                  <c:v>-18.570827000000001</c:v>
                </c:pt>
                <c:pt idx="59">
                  <c:v>-18.585678000000001</c:v>
                </c:pt>
                <c:pt idx="60">
                  <c:v>-19.234784999999999</c:v>
                </c:pt>
                <c:pt idx="61">
                  <c:v>-19.754366000000001</c:v>
                </c:pt>
                <c:pt idx="62">
                  <c:v>-19.736557000000001</c:v>
                </c:pt>
                <c:pt idx="63">
                  <c:v>-19.862202</c:v>
                </c:pt>
                <c:pt idx="64">
                  <c:v>-20.156075999999999</c:v>
                </c:pt>
                <c:pt idx="65">
                  <c:v>-19.866448999999999</c:v>
                </c:pt>
                <c:pt idx="66">
                  <c:v>-19.716159999999999</c:v>
                </c:pt>
                <c:pt idx="67">
                  <c:v>-20.403514999999999</c:v>
                </c:pt>
                <c:pt idx="68">
                  <c:v>-21.001937999999999</c:v>
                </c:pt>
                <c:pt idx="69">
                  <c:v>-20.935687999999999</c:v>
                </c:pt>
                <c:pt idx="70">
                  <c:v>-21.161154</c:v>
                </c:pt>
                <c:pt idx="71">
                  <c:v>-21.728452999999998</c:v>
                </c:pt>
                <c:pt idx="72">
                  <c:v>-21.733174999999999</c:v>
                </c:pt>
                <c:pt idx="73">
                  <c:v>-21.496213999999998</c:v>
                </c:pt>
                <c:pt idx="74">
                  <c:v>-21.905373000000001</c:v>
                </c:pt>
                <c:pt idx="75">
                  <c:v>-22.426456000000002</c:v>
                </c:pt>
                <c:pt idx="76">
                  <c:v>-22.462430999999999</c:v>
                </c:pt>
                <c:pt idx="77">
                  <c:v>-22.433378000000001</c:v>
                </c:pt>
                <c:pt idx="78">
                  <c:v>-22.646782000000002</c:v>
                </c:pt>
                <c:pt idx="79">
                  <c:v>-22.647908999999999</c:v>
                </c:pt>
                <c:pt idx="80">
                  <c:v>-22.563020999999999</c:v>
                </c:pt>
                <c:pt idx="81">
                  <c:v>-22.703189999999999</c:v>
                </c:pt>
                <c:pt idx="82">
                  <c:v>-22.885860000000001</c:v>
                </c:pt>
                <c:pt idx="83">
                  <c:v>-22.820516999999999</c:v>
                </c:pt>
                <c:pt idx="84">
                  <c:v>-22.804665</c:v>
                </c:pt>
                <c:pt idx="85">
                  <c:v>-22.885338000000001</c:v>
                </c:pt>
                <c:pt idx="86">
                  <c:v>-22.775269999999999</c:v>
                </c:pt>
                <c:pt idx="87">
                  <c:v>-22.593692999999998</c:v>
                </c:pt>
                <c:pt idx="88">
                  <c:v>-22.699667000000002</c:v>
                </c:pt>
                <c:pt idx="89">
                  <c:v>-22.795597000000001</c:v>
                </c:pt>
                <c:pt idx="90">
                  <c:v>-22.608263000000001</c:v>
                </c:pt>
                <c:pt idx="91">
                  <c:v>-22.448865999999999</c:v>
                </c:pt>
                <c:pt idx="92">
                  <c:v>-22.564619</c:v>
                </c:pt>
                <c:pt idx="93">
                  <c:v>-22.504057</c:v>
                </c:pt>
                <c:pt idx="94">
                  <c:v>-22.260580000000001</c:v>
                </c:pt>
                <c:pt idx="95">
                  <c:v>-22.271048</c:v>
                </c:pt>
                <c:pt idx="96">
                  <c:v>-22.446928</c:v>
                </c:pt>
                <c:pt idx="97">
                  <c:v>-22.331785</c:v>
                </c:pt>
                <c:pt idx="98">
                  <c:v>-22.149947999999998</c:v>
                </c:pt>
                <c:pt idx="99">
                  <c:v>-22.223679000000001</c:v>
                </c:pt>
                <c:pt idx="100">
                  <c:v>-22.252623</c:v>
                </c:pt>
                <c:pt idx="101">
                  <c:v>-22.093588</c:v>
                </c:pt>
                <c:pt idx="102">
                  <c:v>-22.086414000000001</c:v>
                </c:pt>
                <c:pt idx="103">
                  <c:v>-22.197127999999999</c:v>
                </c:pt>
                <c:pt idx="104">
                  <c:v>-22.084204</c:v>
                </c:pt>
                <c:pt idx="105">
                  <c:v>-21.927171999999999</c:v>
                </c:pt>
                <c:pt idx="106">
                  <c:v>-21.989968999999999</c:v>
                </c:pt>
                <c:pt idx="107">
                  <c:v>-21.995995000000001</c:v>
                </c:pt>
                <c:pt idx="108">
                  <c:v>-21.846520999999999</c:v>
                </c:pt>
                <c:pt idx="109">
                  <c:v>-21.924299000000001</c:v>
                </c:pt>
                <c:pt idx="110">
                  <c:v>-22.154398</c:v>
                </c:pt>
                <c:pt idx="111">
                  <c:v>-22.163796999999999</c:v>
                </c:pt>
                <c:pt idx="112">
                  <c:v>-22.041245</c:v>
                </c:pt>
                <c:pt idx="113">
                  <c:v>-22.170041999999999</c:v>
                </c:pt>
                <c:pt idx="114">
                  <c:v>-22.280455</c:v>
                </c:pt>
                <c:pt idx="115">
                  <c:v>-22.210584999999998</c:v>
                </c:pt>
                <c:pt idx="116">
                  <c:v>-22.245676</c:v>
                </c:pt>
                <c:pt idx="117">
                  <c:v>-22.542058999999998</c:v>
                </c:pt>
                <c:pt idx="118">
                  <c:v>-22.681915</c:v>
                </c:pt>
                <c:pt idx="119">
                  <c:v>-22.637840000000001</c:v>
                </c:pt>
                <c:pt idx="120">
                  <c:v>-22.704370000000001</c:v>
                </c:pt>
                <c:pt idx="121">
                  <c:v>-22.842091</c:v>
                </c:pt>
                <c:pt idx="122">
                  <c:v>-22.856577000000001</c:v>
                </c:pt>
                <c:pt idx="123">
                  <c:v>-22.904351999999999</c:v>
                </c:pt>
                <c:pt idx="124">
                  <c:v>-23.078852000000001</c:v>
                </c:pt>
                <c:pt idx="125">
                  <c:v>-23.153960999999999</c:v>
                </c:pt>
                <c:pt idx="126">
                  <c:v>-23.161764000000002</c:v>
                </c:pt>
                <c:pt idx="127">
                  <c:v>-23.282602000000001</c:v>
                </c:pt>
                <c:pt idx="128">
                  <c:v>-23.360825999999999</c:v>
                </c:pt>
                <c:pt idx="129">
                  <c:v>-23.272849999999998</c:v>
                </c:pt>
                <c:pt idx="130">
                  <c:v>-23.351965</c:v>
                </c:pt>
                <c:pt idx="131">
                  <c:v>-23.573232999999998</c:v>
                </c:pt>
                <c:pt idx="132">
                  <c:v>-23.577162000000001</c:v>
                </c:pt>
                <c:pt idx="133">
                  <c:v>-23.41498</c:v>
                </c:pt>
                <c:pt idx="134">
                  <c:v>-23.515454999999999</c:v>
                </c:pt>
                <c:pt idx="135">
                  <c:v>-23.654921999999999</c:v>
                </c:pt>
                <c:pt idx="136">
                  <c:v>-23.594422999999999</c:v>
                </c:pt>
                <c:pt idx="137">
                  <c:v>-23.626942</c:v>
                </c:pt>
                <c:pt idx="138">
                  <c:v>-23.983481999999999</c:v>
                </c:pt>
                <c:pt idx="139">
                  <c:v>-24.209565999999999</c:v>
                </c:pt>
                <c:pt idx="140">
                  <c:v>-24.180876000000001</c:v>
                </c:pt>
                <c:pt idx="141">
                  <c:v>-24.263023</c:v>
                </c:pt>
                <c:pt idx="142">
                  <c:v>-24.490988000000002</c:v>
                </c:pt>
                <c:pt idx="143">
                  <c:v>-24.597252000000001</c:v>
                </c:pt>
                <c:pt idx="144">
                  <c:v>-24.716995000000001</c:v>
                </c:pt>
                <c:pt idx="145">
                  <c:v>-25.037192999999998</c:v>
                </c:pt>
                <c:pt idx="146">
                  <c:v>-25.351610000000001</c:v>
                </c:pt>
                <c:pt idx="147">
                  <c:v>-25.501204000000001</c:v>
                </c:pt>
                <c:pt idx="148">
                  <c:v>-25.627448999999999</c:v>
                </c:pt>
                <c:pt idx="149">
                  <c:v>-25.744399999999999</c:v>
                </c:pt>
                <c:pt idx="150">
                  <c:v>-25.804791999999999</c:v>
                </c:pt>
                <c:pt idx="151">
                  <c:v>-25.974356</c:v>
                </c:pt>
                <c:pt idx="152">
                  <c:v>-26.300540999999999</c:v>
                </c:pt>
                <c:pt idx="153">
                  <c:v>-26.529019999999999</c:v>
                </c:pt>
                <c:pt idx="154">
                  <c:v>-26.527006</c:v>
                </c:pt>
                <c:pt idx="155">
                  <c:v>-26.541433000000001</c:v>
                </c:pt>
                <c:pt idx="156">
                  <c:v>-26.631862999999999</c:v>
                </c:pt>
                <c:pt idx="157">
                  <c:v>-26.683346</c:v>
                </c:pt>
                <c:pt idx="158">
                  <c:v>-26.786757999999999</c:v>
                </c:pt>
                <c:pt idx="159">
                  <c:v>-27.049714999999999</c:v>
                </c:pt>
                <c:pt idx="160">
                  <c:v>-27.223627</c:v>
                </c:pt>
                <c:pt idx="161">
                  <c:v>-27.150372999999998</c:v>
                </c:pt>
                <c:pt idx="162">
                  <c:v>-27.101071999999998</c:v>
                </c:pt>
                <c:pt idx="163">
                  <c:v>-27.230463</c:v>
                </c:pt>
                <c:pt idx="164">
                  <c:v>-27.453941</c:v>
                </c:pt>
                <c:pt idx="165">
                  <c:v>-27.648785</c:v>
                </c:pt>
                <c:pt idx="166">
                  <c:v>-27.834433000000001</c:v>
                </c:pt>
                <c:pt idx="167">
                  <c:v>-27.989287999999998</c:v>
                </c:pt>
                <c:pt idx="168">
                  <c:v>-28.147373000000002</c:v>
                </c:pt>
                <c:pt idx="169">
                  <c:v>-28.336739999999999</c:v>
                </c:pt>
                <c:pt idx="170">
                  <c:v>-28.578440000000001</c:v>
                </c:pt>
                <c:pt idx="171">
                  <c:v>-28.877286999999999</c:v>
                </c:pt>
                <c:pt idx="172">
                  <c:v>-29.240162000000002</c:v>
                </c:pt>
                <c:pt idx="173">
                  <c:v>-29.573834999999999</c:v>
                </c:pt>
                <c:pt idx="174">
                  <c:v>-29.818027000000001</c:v>
                </c:pt>
                <c:pt idx="175">
                  <c:v>-30.067595000000001</c:v>
                </c:pt>
                <c:pt idx="176">
                  <c:v>-30.441002000000001</c:v>
                </c:pt>
                <c:pt idx="177">
                  <c:v>-30.831223999999999</c:v>
                </c:pt>
                <c:pt idx="178">
                  <c:v>-31.170475</c:v>
                </c:pt>
                <c:pt idx="179">
                  <c:v>-31.557459000000001</c:v>
                </c:pt>
                <c:pt idx="180">
                  <c:v>-32.019278999999997</c:v>
                </c:pt>
                <c:pt idx="181">
                  <c:v>-32.412486999999999</c:v>
                </c:pt>
                <c:pt idx="182">
                  <c:v>-32.728245000000001</c:v>
                </c:pt>
                <c:pt idx="183">
                  <c:v>-33.091866000000003</c:v>
                </c:pt>
                <c:pt idx="184">
                  <c:v>-33.505333</c:v>
                </c:pt>
                <c:pt idx="185">
                  <c:v>-33.892837999999998</c:v>
                </c:pt>
                <c:pt idx="186">
                  <c:v>-34.231461000000003</c:v>
                </c:pt>
                <c:pt idx="187">
                  <c:v>-34.515555999999997</c:v>
                </c:pt>
                <c:pt idx="188">
                  <c:v>-34.695765999999999</c:v>
                </c:pt>
                <c:pt idx="189">
                  <c:v>-34.704616999999999</c:v>
                </c:pt>
                <c:pt idx="190">
                  <c:v>-34.580185</c:v>
                </c:pt>
                <c:pt idx="191">
                  <c:v>-34.299236000000001</c:v>
                </c:pt>
                <c:pt idx="192">
                  <c:v>-33.895954000000003</c:v>
                </c:pt>
                <c:pt idx="193">
                  <c:v>-33.379528000000001</c:v>
                </c:pt>
                <c:pt idx="194">
                  <c:v>-32.776909000000003</c:v>
                </c:pt>
                <c:pt idx="195">
                  <c:v>-32.027985000000001</c:v>
                </c:pt>
                <c:pt idx="196">
                  <c:v>-31.238835999999999</c:v>
                </c:pt>
                <c:pt idx="197">
                  <c:v>-30.437308999999999</c:v>
                </c:pt>
                <c:pt idx="198">
                  <c:v>-29.635883</c:v>
                </c:pt>
                <c:pt idx="199">
                  <c:v>-29.002538999999999</c:v>
                </c:pt>
                <c:pt idx="200">
                  <c:v>-28.583879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8C9-4614-B8F3-0692EE2B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8C9-4614-B8F3-0692EE2BE43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15790141838619035"/>
          <c:y val="0.47095545348498102"/>
          <c:w val="0.20378989579248014"/>
          <c:h val="0.32909011373578301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6053245431459792"/>
          <c:y val="1.3201320132013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072312262215383"/>
          <c:y val="9.783321639250539E-2"/>
          <c:w val="0.76542713682528862"/>
          <c:h val="0.7070138509913984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-13.011481</c:v>
                </c:pt>
                <c:pt idx="1">
                  <c:v>-12.752314</c:v>
                </c:pt>
                <c:pt idx="2">
                  <c:v>-12.428575</c:v>
                </c:pt>
                <c:pt idx="3">
                  <c:v>-12.056543</c:v>
                </c:pt>
                <c:pt idx="4">
                  <c:v>-11.686496999999999</c:v>
                </c:pt>
                <c:pt idx="5">
                  <c:v>-11.365482</c:v>
                </c:pt>
                <c:pt idx="6">
                  <c:v>-11.093168</c:v>
                </c:pt>
                <c:pt idx="7">
                  <c:v>-10.814028</c:v>
                </c:pt>
                <c:pt idx="8">
                  <c:v>-10.536457</c:v>
                </c:pt>
                <c:pt idx="9">
                  <c:v>-10.285689</c:v>
                </c:pt>
                <c:pt idx="10">
                  <c:v>-10.068300000000001</c:v>
                </c:pt>
                <c:pt idx="11">
                  <c:v>-9.8250016999999996</c:v>
                </c:pt>
                <c:pt idx="12">
                  <c:v>-9.6318979000000002</c:v>
                </c:pt>
                <c:pt idx="13">
                  <c:v>-9.4268818000000003</c:v>
                </c:pt>
                <c:pt idx="14">
                  <c:v>-9.2708329999999997</c:v>
                </c:pt>
                <c:pt idx="15">
                  <c:v>-9.0984839999999991</c:v>
                </c:pt>
                <c:pt idx="16">
                  <c:v>-8.9393358000000003</c:v>
                </c:pt>
                <c:pt idx="17">
                  <c:v>-8.7918185999999992</c:v>
                </c:pt>
                <c:pt idx="18">
                  <c:v>-8.6959924999999991</c:v>
                </c:pt>
                <c:pt idx="19">
                  <c:v>-8.5947695</c:v>
                </c:pt>
                <c:pt idx="20">
                  <c:v>-8.5160646</c:v>
                </c:pt>
                <c:pt idx="21">
                  <c:v>-8.4247292999999992</c:v>
                </c:pt>
                <c:pt idx="22">
                  <c:v>-8.3284178000000004</c:v>
                </c:pt>
                <c:pt idx="23">
                  <c:v>-8.2119225999999994</c:v>
                </c:pt>
                <c:pt idx="24">
                  <c:v>-8.1322106999999999</c:v>
                </c:pt>
                <c:pt idx="25">
                  <c:v>-8.0325831999999995</c:v>
                </c:pt>
                <c:pt idx="26">
                  <c:v>-7.9659332999999997</c:v>
                </c:pt>
                <c:pt idx="27">
                  <c:v>-7.9138842</c:v>
                </c:pt>
                <c:pt idx="28">
                  <c:v>-7.9115529000000002</c:v>
                </c:pt>
                <c:pt idx="29">
                  <c:v>-7.8825078</c:v>
                </c:pt>
                <c:pt idx="30">
                  <c:v>-7.8714203999999999</c:v>
                </c:pt>
                <c:pt idx="31">
                  <c:v>-7.8757299999999999</c:v>
                </c:pt>
                <c:pt idx="32">
                  <c:v>-7.8706379000000002</c:v>
                </c:pt>
                <c:pt idx="33">
                  <c:v>-7.8374600000000001</c:v>
                </c:pt>
                <c:pt idx="34">
                  <c:v>-7.8080420000000004</c:v>
                </c:pt>
                <c:pt idx="35">
                  <c:v>-7.7828941</c:v>
                </c:pt>
                <c:pt idx="36">
                  <c:v>-7.7601088999999996</c:v>
                </c:pt>
                <c:pt idx="37">
                  <c:v>-7.7551899000000004</c:v>
                </c:pt>
                <c:pt idx="38">
                  <c:v>-7.7504878000000001</c:v>
                </c:pt>
                <c:pt idx="39">
                  <c:v>-7.7501749999999996</c:v>
                </c:pt>
                <c:pt idx="40">
                  <c:v>-7.7643184999999999</c:v>
                </c:pt>
                <c:pt idx="41">
                  <c:v>-7.8007745999999996</c:v>
                </c:pt>
                <c:pt idx="42">
                  <c:v>-7.8258247000000001</c:v>
                </c:pt>
                <c:pt idx="43">
                  <c:v>-7.8654099000000004</c:v>
                </c:pt>
                <c:pt idx="44">
                  <c:v>-7.8940029000000003</c:v>
                </c:pt>
                <c:pt idx="45">
                  <c:v>-7.9378761999999998</c:v>
                </c:pt>
                <c:pt idx="46">
                  <c:v>-7.9575576999999997</c:v>
                </c:pt>
                <c:pt idx="47">
                  <c:v>-7.9873934000000002</c:v>
                </c:pt>
                <c:pt idx="48">
                  <c:v>-7.9704065000000002</c:v>
                </c:pt>
                <c:pt idx="49">
                  <c:v>-7.9825134000000002</c:v>
                </c:pt>
                <c:pt idx="50">
                  <c:v>-7.9796304999999998</c:v>
                </c:pt>
                <c:pt idx="51">
                  <c:v>-7.9822968999999997</c:v>
                </c:pt>
                <c:pt idx="52">
                  <c:v>-7.9736094</c:v>
                </c:pt>
                <c:pt idx="53">
                  <c:v>-8.0247612000000004</c:v>
                </c:pt>
                <c:pt idx="54">
                  <c:v>-8.0611820000000005</c:v>
                </c:pt>
                <c:pt idx="55">
                  <c:v>-8.1031723000000007</c:v>
                </c:pt>
                <c:pt idx="56">
                  <c:v>-8.1614380000000004</c:v>
                </c:pt>
                <c:pt idx="57">
                  <c:v>-8.2373352000000004</c:v>
                </c:pt>
                <c:pt idx="58">
                  <c:v>-8.3129481999999992</c:v>
                </c:pt>
                <c:pt idx="59">
                  <c:v>-8.3887806000000005</c:v>
                </c:pt>
                <c:pt idx="60">
                  <c:v>-8.4514493999999996</c:v>
                </c:pt>
                <c:pt idx="61">
                  <c:v>-8.4735928000000005</c:v>
                </c:pt>
                <c:pt idx="62">
                  <c:v>-8.4685745000000008</c:v>
                </c:pt>
                <c:pt idx="63">
                  <c:v>-8.4625997999999996</c:v>
                </c:pt>
                <c:pt idx="64">
                  <c:v>-8.4437970999999994</c:v>
                </c:pt>
                <c:pt idx="65">
                  <c:v>-8.3976153999999994</c:v>
                </c:pt>
                <c:pt idx="66">
                  <c:v>-8.3752593999999991</c:v>
                </c:pt>
                <c:pt idx="67">
                  <c:v>-8.3717898999999996</c:v>
                </c:pt>
                <c:pt idx="68">
                  <c:v>-8.3480453000000008</c:v>
                </c:pt>
                <c:pt idx="69">
                  <c:v>-8.3179770000000008</c:v>
                </c:pt>
                <c:pt idx="70">
                  <c:v>-8.3139705999999993</c:v>
                </c:pt>
                <c:pt idx="71">
                  <c:v>-8.3243674999999993</c:v>
                </c:pt>
                <c:pt idx="72">
                  <c:v>-8.3141680000000004</c:v>
                </c:pt>
                <c:pt idx="73">
                  <c:v>-8.3004903999999993</c:v>
                </c:pt>
                <c:pt idx="74">
                  <c:v>-8.2890911000000003</c:v>
                </c:pt>
                <c:pt idx="75">
                  <c:v>-8.2798805000000009</c:v>
                </c:pt>
                <c:pt idx="76">
                  <c:v>-8.2527799999999996</c:v>
                </c:pt>
                <c:pt idx="77">
                  <c:v>-8.2397107999999992</c:v>
                </c:pt>
                <c:pt idx="78">
                  <c:v>-8.2273330999999992</c:v>
                </c:pt>
                <c:pt idx="79">
                  <c:v>-8.2288361000000005</c:v>
                </c:pt>
                <c:pt idx="80">
                  <c:v>-8.2258186000000002</c:v>
                </c:pt>
                <c:pt idx="81">
                  <c:v>-8.2286196</c:v>
                </c:pt>
                <c:pt idx="82">
                  <c:v>-8.2345036999999994</c:v>
                </c:pt>
                <c:pt idx="83">
                  <c:v>-8.240221</c:v>
                </c:pt>
                <c:pt idx="84">
                  <c:v>-8.2469348999999994</c:v>
                </c:pt>
                <c:pt idx="85">
                  <c:v>-8.2562113000000004</c:v>
                </c:pt>
                <c:pt idx="86">
                  <c:v>-8.2608336999999992</c:v>
                </c:pt>
                <c:pt idx="87">
                  <c:v>-8.2380189999999995</c:v>
                </c:pt>
                <c:pt idx="88">
                  <c:v>-8.2281274999999994</c:v>
                </c:pt>
                <c:pt idx="89">
                  <c:v>-8.2186222000000004</c:v>
                </c:pt>
                <c:pt idx="90">
                  <c:v>-8.2029742999999993</c:v>
                </c:pt>
                <c:pt idx="91">
                  <c:v>-8.1854630000000004</c:v>
                </c:pt>
                <c:pt idx="92">
                  <c:v>-8.1899871999999991</c:v>
                </c:pt>
                <c:pt idx="93">
                  <c:v>-8.1945095000000006</c:v>
                </c:pt>
                <c:pt idx="94">
                  <c:v>-8.2015618999999997</c:v>
                </c:pt>
                <c:pt idx="95">
                  <c:v>-8.2086696999999997</c:v>
                </c:pt>
                <c:pt idx="96">
                  <c:v>-8.2234154000000004</c:v>
                </c:pt>
                <c:pt idx="97">
                  <c:v>-8.2488431999999996</c:v>
                </c:pt>
                <c:pt idx="98">
                  <c:v>-8.2615651999999997</c:v>
                </c:pt>
                <c:pt idx="99">
                  <c:v>-8.2663440999999995</c:v>
                </c:pt>
                <c:pt idx="100">
                  <c:v>-8.2552871999999997</c:v>
                </c:pt>
                <c:pt idx="101">
                  <c:v>-8.2271423000000006</c:v>
                </c:pt>
                <c:pt idx="102">
                  <c:v>-8.1791371999999996</c:v>
                </c:pt>
                <c:pt idx="103">
                  <c:v>-8.1041478999999992</c:v>
                </c:pt>
                <c:pt idx="104">
                  <c:v>-8.0184107000000004</c:v>
                </c:pt>
                <c:pt idx="105">
                  <c:v>-7.9354547999999996</c:v>
                </c:pt>
                <c:pt idx="106">
                  <c:v>-7.8581095000000003</c:v>
                </c:pt>
                <c:pt idx="107">
                  <c:v>-7.7897911000000004</c:v>
                </c:pt>
                <c:pt idx="108">
                  <c:v>-7.7531252000000004</c:v>
                </c:pt>
                <c:pt idx="109">
                  <c:v>-7.7291540999999997</c:v>
                </c:pt>
                <c:pt idx="110">
                  <c:v>-7.7203321000000003</c:v>
                </c:pt>
                <c:pt idx="111">
                  <c:v>-7.7211919</c:v>
                </c:pt>
                <c:pt idx="112">
                  <c:v>-7.7282839000000001</c:v>
                </c:pt>
                <c:pt idx="113">
                  <c:v>-7.7363491</c:v>
                </c:pt>
                <c:pt idx="114">
                  <c:v>-7.7485160999999998</c:v>
                </c:pt>
                <c:pt idx="115">
                  <c:v>-7.7724856999999998</c:v>
                </c:pt>
                <c:pt idx="116">
                  <c:v>-7.7992954000000001</c:v>
                </c:pt>
                <c:pt idx="117">
                  <c:v>-7.8178406000000003</c:v>
                </c:pt>
                <c:pt idx="118">
                  <c:v>-7.8474474000000001</c:v>
                </c:pt>
                <c:pt idx="119">
                  <c:v>-7.8621302000000002</c:v>
                </c:pt>
                <c:pt idx="120">
                  <c:v>-7.8716549999999996</c:v>
                </c:pt>
                <c:pt idx="121">
                  <c:v>-7.8733057999999998</c:v>
                </c:pt>
                <c:pt idx="122">
                  <c:v>-7.8746853000000003</c:v>
                </c:pt>
                <c:pt idx="123">
                  <c:v>-7.8611111999999999</c:v>
                </c:pt>
                <c:pt idx="124">
                  <c:v>-7.8573693999999996</c:v>
                </c:pt>
                <c:pt idx="125">
                  <c:v>-7.8491578000000004</c:v>
                </c:pt>
                <c:pt idx="126">
                  <c:v>-7.8462671999999998</c:v>
                </c:pt>
                <c:pt idx="127">
                  <c:v>-7.8592709999999997</c:v>
                </c:pt>
                <c:pt idx="128">
                  <c:v>-7.8759623000000003</c:v>
                </c:pt>
                <c:pt idx="129">
                  <c:v>-7.9074458999999999</c:v>
                </c:pt>
                <c:pt idx="130">
                  <c:v>-7.9592824000000002</c:v>
                </c:pt>
                <c:pt idx="131">
                  <c:v>-8.0364962000000002</c:v>
                </c:pt>
                <c:pt idx="132">
                  <c:v>-8.0996684999999999</c:v>
                </c:pt>
                <c:pt idx="133">
                  <c:v>-8.1708526999999993</c:v>
                </c:pt>
                <c:pt idx="134">
                  <c:v>-8.2733202000000006</c:v>
                </c:pt>
                <c:pt idx="135">
                  <c:v>-8.3760537999999993</c:v>
                </c:pt>
                <c:pt idx="136">
                  <c:v>-8.4617471999999996</c:v>
                </c:pt>
                <c:pt idx="137">
                  <c:v>-8.5753889000000001</c:v>
                </c:pt>
                <c:pt idx="138">
                  <c:v>-8.7142458000000005</c:v>
                </c:pt>
                <c:pt idx="139">
                  <c:v>-8.8414049000000006</c:v>
                </c:pt>
                <c:pt idx="140">
                  <c:v>-8.9620476</c:v>
                </c:pt>
                <c:pt idx="141">
                  <c:v>-9.0881995999999994</c:v>
                </c:pt>
                <c:pt idx="142">
                  <c:v>-9.2314634000000009</c:v>
                </c:pt>
                <c:pt idx="143">
                  <c:v>-9.3533545</c:v>
                </c:pt>
                <c:pt idx="144">
                  <c:v>-9.4771414000000007</c:v>
                </c:pt>
                <c:pt idx="145">
                  <c:v>-9.6028996000000006</c:v>
                </c:pt>
                <c:pt idx="146">
                  <c:v>-9.7338790999999993</c:v>
                </c:pt>
                <c:pt idx="147">
                  <c:v>-9.8206959000000005</c:v>
                </c:pt>
                <c:pt idx="148">
                  <c:v>-9.8894587000000005</c:v>
                </c:pt>
                <c:pt idx="149">
                  <c:v>-9.9317826999999994</c:v>
                </c:pt>
                <c:pt idx="150">
                  <c:v>-9.9784412000000007</c:v>
                </c:pt>
                <c:pt idx="151">
                  <c:v>-10.047535999999999</c:v>
                </c:pt>
                <c:pt idx="152">
                  <c:v>-10.120336999999999</c:v>
                </c:pt>
                <c:pt idx="153">
                  <c:v>-10.173476000000001</c:v>
                </c:pt>
                <c:pt idx="154">
                  <c:v>-10.192008</c:v>
                </c:pt>
                <c:pt idx="155">
                  <c:v>-10.205342999999999</c:v>
                </c:pt>
                <c:pt idx="156">
                  <c:v>-10.197521999999999</c:v>
                </c:pt>
                <c:pt idx="157">
                  <c:v>-10.242685</c:v>
                </c:pt>
                <c:pt idx="158">
                  <c:v>-10.235597</c:v>
                </c:pt>
                <c:pt idx="159">
                  <c:v>-10.258043000000001</c:v>
                </c:pt>
                <c:pt idx="160">
                  <c:v>-10.252741</c:v>
                </c:pt>
                <c:pt idx="161">
                  <c:v>-10.199862</c:v>
                </c:pt>
                <c:pt idx="162">
                  <c:v>-10.107383</c:v>
                </c:pt>
                <c:pt idx="163">
                  <c:v>-10.12079</c:v>
                </c:pt>
                <c:pt idx="164">
                  <c:v>-10.153065</c:v>
                </c:pt>
                <c:pt idx="165">
                  <c:v>-10.183959</c:v>
                </c:pt>
                <c:pt idx="166">
                  <c:v>-10.219384</c:v>
                </c:pt>
                <c:pt idx="167">
                  <c:v>-10.245428</c:v>
                </c:pt>
                <c:pt idx="168">
                  <c:v>-10.274943</c:v>
                </c:pt>
                <c:pt idx="169">
                  <c:v>-10.328263</c:v>
                </c:pt>
                <c:pt idx="170">
                  <c:v>-10.383571</c:v>
                </c:pt>
                <c:pt idx="171">
                  <c:v>-10.468271</c:v>
                </c:pt>
                <c:pt idx="172">
                  <c:v>-10.596835</c:v>
                </c:pt>
                <c:pt idx="173">
                  <c:v>-10.746359</c:v>
                </c:pt>
                <c:pt idx="174">
                  <c:v>-10.816665</c:v>
                </c:pt>
                <c:pt idx="175">
                  <c:v>-10.907676</c:v>
                </c:pt>
                <c:pt idx="176">
                  <c:v>-11.044005</c:v>
                </c:pt>
                <c:pt idx="177">
                  <c:v>-11.20364</c:v>
                </c:pt>
                <c:pt idx="178">
                  <c:v>-11.323936</c:v>
                </c:pt>
                <c:pt idx="179">
                  <c:v>-11.567997</c:v>
                </c:pt>
                <c:pt idx="180">
                  <c:v>-11.753727</c:v>
                </c:pt>
                <c:pt idx="181">
                  <c:v>-11.921079000000001</c:v>
                </c:pt>
                <c:pt idx="182">
                  <c:v>-12.018974</c:v>
                </c:pt>
                <c:pt idx="183">
                  <c:v>-12.145265</c:v>
                </c:pt>
                <c:pt idx="184">
                  <c:v>-12.243793</c:v>
                </c:pt>
                <c:pt idx="185">
                  <c:v>-12.960934999999999</c:v>
                </c:pt>
                <c:pt idx="186">
                  <c:v>-13.208379000000001</c:v>
                </c:pt>
                <c:pt idx="187">
                  <c:v>-13.441751</c:v>
                </c:pt>
                <c:pt idx="188">
                  <c:v>-13.704556999999999</c:v>
                </c:pt>
                <c:pt idx="189">
                  <c:v>-13.964207</c:v>
                </c:pt>
                <c:pt idx="190">
                  <c:v>-13.72364</c:v>
                </c:pt>
                <c:pt idx="191">
                  <c:v>-14.194953</c:v>
                </c:pt>
                <c:pt idx="192">
                  <c:v>-14.662756999999999</c:v>
                </c:pt>
                <c:pt idx="193">
                  <c:v>-15.351749999999999</c:v>
                </c:pt>
                <c:pt idx="194">
                  <c:v>-15.878335</c:v>
                </c:pt>
                <c:pt idx="195">
                  <c:v>-16.345161000000001</c:v>
                </c:pt>
                <c:pt idx="196">
                  <c:v>-16.603232999999999</c:v>
                </c:pt>
                <c:pt idx="197">
                  <c:v>-17.099869000000002</c:v>
                </c:pt>
                <c:pt idx="198">
                  <c:v>-17.459811999999999</c:v>
                </c:pt>
                <c:pt idx="199">
                  <c:v>-17.924372000000002</c:v>
                </c:pt>
                <c:pt idx="200">
                  <c:v>-18.377020000000002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67-40FA-ABC0-F866FEFE8C38}"/>
            </c:ext>
          </c:extLst>
        </c:ser>
        <c:ser>
          <c:idx val="2"/>
          <c:order val="1"/>
          <c:tx>
            <c:strRef>
              <c:f>'CL 4GHz'!$R$2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4GHz'!$R$5:$R$205</c:f>
              <c:numCache>
                <c:formatCode>General</c:formatCode>
                <c:ptCount val="201"/>
                <c:pt idx="0">
                  <c:v>-13.987671000000001</c:v>
                </c:pt>
                <c:pt idx="1">
                  <c:v>-13.717439000000001</c:v>
                </c:pt>
                <c:pt idx="2">
                  <c:v>-13.382356</c:v>
                </c:pt>
                <c:pt idx="3">
                  <c:v>-12.994598999999999</c:v>
                </c:pt>
                <c:pt idx="4">
                  <c:v>-12.615641999999999</c:v>
                </c:pt>
                <c:pt idx="5">
                  <c:v>-12.285072</c:v>
                </c:pt>
                <c:pt idx="6">
                  <c:v>-12.005255999999999</c:v>
                </c:pt>
                <c:pt idx="7">
                  <c:v>-11.713671</c:v>
                </c:pt>
                <c:pt idx="8">
                  <c:v>-11.425060999999999</c:v>
                </c:pt>
                <c:pt idx="9">
                  <c:v>-11.157952999999999</c:v>
                </c:pt>
                <c:pt idx="10">
                  <c:v>-10.925139</c:v>
                </c:pt>
                <c:pt idx="11">
                  <c:v>-10.663921</c:v>
                </c:pt>
                <c:pt idx="12">
                  <c:v>-10.455169</c:v>
                </c:pt>
                <c:pt idx="13">
                  <c:v>-10.233397</c:v>
                </c:pt>
                <c:pt idx="14">
                  <c:v>-10.066599999999999</c:v>
                </c:pt>
                <c:pt idx="15">
                  <c:v>-9.8828268000000001</c:v>
                </c:pt>
                <c:pt idx="16">
                  <c:v>-9.7095184000000003</c:v>
                </c:pt>
                <c:pt idx="17">
                  <c:v>-9.5493211999999996</c:v>
                </c:pt>
                <c:pt idx="18">
                  <c:v>-9.4448576000000006</c:v>
                </c:pt>
                <c:pt idx="19">
                  <c:v>-9.3330783999999998</c:v>
                </c:pt>
                <c:pt idx="20">
                  <c:v>-9.2467717999999994</c:v>
                </c:pt>
                <c:pt idx="21">
                  <c:v>-9.1515608000000004</c:v>
                </c:pt>
                <c:pt idx="22">
                  <c:v>-9.0538149000000008</c:v>
                </c:pt>
                <c:pt idx="23">
                  <c:v>-8.9302501999999997</c:v>
                </c:pt>
                <c:pt idx="24">
                  <c:v>-8.8509054000000003</c:v>
                </c:pt>
                <c:pt idx="25">
                  <c:v>-8.7441244000000005</c:v>
                </c:pt>
                <c:pt idx="26">
                  <c:v>-8.6719560999999992</c:v>
                </c:pt>
                <c:pt idx="27">
                  <c:v>-8.6096696999999995</c:v>
                </c:pt>
                <c:pt idx="28">
                  <c:v>-8.6043900999999998</c:v>
                </c:pt>
                <c:pt idx="29">
                  <c:v>-8.5594052999999999</c:v>
                </c:pt>
                <c:pt idx="30">
                  <c:v>-8.5394048999999992</c:v>
                </c:pt>
                <c:pt idx="31">
                  <c:v>-8.5348368000000008</c:v>
                </c:pt>
                <c:pt idx="32">
                  <c:v>-8.5285711000000006</c:v>
                </c:pt>
                <c:pt idx="33">
                  <c:v>-8.4915208999999994</c:v>
                </c:pt>
                <c:pt idx="34">
                  <c:v>-8.4675826999999995</c:v>
                </c:pt>
                <c:pt idx="35">
                  <c:v>-8.4534082000000001</c:v>
                </c:pt>
                <c:pt idx="36">
                  <c:v>-8.4467192000000004</c:v>
                </c:pt>
                <c:pt idx="37">
                  <c:v>-8.4591560000000001</c:v>
                </c:pt>
                <c:pt idx="38">
                  <c:v>-8.4728355000000004</c:v>
                </c:pt>
                <c:pt idx="39">
                  <c:v>-8.4929694999999992</c:v>
                </c:pt>
                <c:pt idx="40">
                  <c:v>-8.5254393000000004</c:v>
                </c:pt>
                <c:pt idx="41">
                  <c:v>-8.5789194000000002</c:v>
                </c:pt>
                <c:pt idx="42">
                  <c:v>-8.6125956000000006</c:v>
                </c:pt>
                <c:pt idx="43">
                  <c:v>-8.6563587000000002</c:v>
                </c:pt>
                <c:pt idx="44">
                  <c:v>-8.6819562999999995</c:v>
                </c:pt>
                <c:pt idx="45">
                  <c:v>-8.7232389000000001</c:v>
                </c:pt>
                <c:pt idx="46">
                  <c:v>-8.7407178999999999</c:v>
                </c:pt>
                <c:pt idx="47">
                  <c:v>-8.7717542999999996</c:v>
                </c:pt>
                <c:pt idx="48">
                  <c:v>-8.7571945000000007</c:v>
                </c:pt>
                <c:pt idx="49">
                  <c:v>-8.7820014999999998</c:v>
                </c:pt>
                <c:pt idx="50">
                  <c:v>-8.7925223999999993</c:v>
                </c:pt>
                <c:pt idx="51">
                  <c:v>-8.8075247000000001</c:v>
                </c:pt>
                <c:pt idx="52">
                  <c:v>-8.8099164999999999</c:v>
                </c:pt>
                <c:pt idx="53">
                  <c:v>-8.8833981000000009</c:v>
                </c:pt>
                <c:pt idx="54">
                  <c:v>-8.9323530000000009</c:v>
                </c:pt>
                <c:pt idx="55">
                  <c:v>-8.9726476999999996</c:v>
                </c:pt>
                <c:pt idx="56">
                  <c:v>-9.0215014999999994</c:v>
                </c:pt>
                <c:pt idx="57">
                  <c:v>-9.0892734999999991</c:v>
                </c:pt>
                <c:pt idx="58">
                  <c:v>-9.1449022000000006</c:v>
                </c:pt>
                <c:pt idx="59">
                  <c:v>-9.1965264999999992</c:v>
                </c:pt>
                <c:pt idx="60">
                  <c:v>-9.2398547999999998</c:v>
                </c:pt>
                <c:pt idx="61">
                  <c:v>-9.2439423000000005</c:v>
                </c:pt>
                <c:pt idx="62">
                  <c:v>-9.2180738000000009</c:v>
                </c:pt>
                <c:pt idx="63">
                  <c:v>-9.1946095999999997</c:v>
                </c:pt>
                <c:pt idx="64">
                  <c:v>-9.1634998000000003</c:v>
                </c:pt>
                <c:pt idx="65">
                  <c:v>-9.1055899</c:v>
                </c:pt>
                <c:pt idx="66">
                  <c:v>-9.0782966999999992</c:v>
                </c:pt>
                <c:pt idx="67">
                  <c:v>-9.0749121000000006</c:v>
                </c:pt>
                <c:pt idx="68">
                  <c:v>-9.0513334000000008</c:v>
                </c:pt>
                <c:pt idx="69">
                  <c:v>-9.0175829000000007</c:v>
                </c:pt>
                <c:pt idx="70">
                  <c:v>-9.0164375000000003</c:v>
                </c:pt>
                <c:pt idx="71">
                  <c:v>-9.0290812999999996</c:v>
                </c:pt>
                <c:pt idx="72">
                  <c:v>-9.0149632000000004</c:v>
                </c:pt>
                <c:pt idx="73">
                  <c:v>-8.9950303999999992</c:v>
                </c:pt>
                <c:pt idx="74">
                  <c:v>-8.9846430000000002</c:v>
                </c:pt>
                <c:pt idx="75">
                  <c:v>-8.9713429999999992</c:v>
                </c:pt>
                <c:pt idx="76">
                  <c:v>-8.9325007999999997</c:v>
                </c:pt>
                <c:pt idx="77">
                  <c:v>-8.9089974999999999</c:v>
                </c:pt>
                <c:pt idx="78">
                  <c:v>-8.8872956999999992</c:v>
                </c:pt>
                <c:pt idx="79">
                  <c:v>-8.8752545999999999</c:v>
                </c:pt>
                <c:pt idx="80">
                  <c:v>-8.8616323000000001</c:v>
                </c:pt>
                <c:pt idx="81">
                  <c:v>-8.8541869999999996</c:v>
                </c:pt>
                <c:pt idx="82">
                  <c:v>-8.8492145999999998</c:v>
                </c:pt>
                <c:pt idx="83">
                  <c:v>-8.8429336999999997</c:v>
                </c:pt>
                <c:pt idx="84">
                  <c:v>-8.8385353000000002</c:v>
                </c:pt>
                <c:pt idx="85">
                  <c:v>-8.8331374999999994</c:v>
                </c:pt>
                <c:pt idx="86">
                  <c:v>-8.8203610999999995</c:v>
                </c:pt>
                <c:pt idx="87">
                  <c:v>-8.7828665000000008</c:v>
                </c:pt>
                <c:pt idx="88">
                  <c:v>-8.7628173999999994</c:v>
                </c:pt>
                <c:pt idx="89">
                  <c:v>-8.7441177000000003</c:v>
                </c:pt>
                <c:pt idx="90">
                  <c:v>-8.7178477999999995</c:v>
                </c:pt>
                <c:pt idx="91">
                  <c:v>-8.6956147999999995</c:v>
                </c:pt>
                <c:pt idx="92">
                  <c:v>-8.6959523999999995</c:v>
                </c:pt>
                <c:pt idx="93">
                  <c:v>-8.6933384</c:v>
                </c:pt>
                <c:pt idx="94">
                  <c:v>-8.6924047000000009</c:v>
                </c:pt>
                <c:pt idx="95">
                  <c:v>-8.6958084000000007</c:v>
                </c:pt>
                <c:pt idx="96">
                  <c:v>-8.7083043999999994</c:v>
                </c:pt>
                <c:pt idx="97">
                  <c:v>-8.7258463000000006</c:v>
                </c:pt>
                <c:pt idx="98">
                  <c:v>-8.7316503999999995</c:v>
                </c:pt>
                <c:pt idx="99">
                  <c:v>-8.7336960000000001</c:v>
                </c:pt>
                <c:pt idx="100">
                  <c:v>-8.7232026999999999</c:v>
                </c:pt>
                <c:pt idx="101">
                  <c:v>-8.6963263000000008</c:v>
                </c:pt>
                <c:pt idx="102">
                  <c:v>-8.6618566999999995</c:v>
                </c:pt>
                <c:pt idx="103">
                  <c:v>-8.6057529000000006</c:v>
                </c:pt>
                <c:pt idx="104">
                  <c:v>-8.5388956</c:v>
                </c:pt>
                <c:pt idx="105">
                  <c:v>-8.4801073000000002</c:v>
                </c:pt>
                <c:pt idx="106">
                  <c:v>-8.4347066999999996</c:v>
                </c:pt>
                <c:pt idx="107">
                  <c:v>-8.3928328000000008</c:v>
                </c:pt>
                <c:pt idx="108">
                  <c:v>-8.3755293000000002</c:v>
                </c:pt>
                <c:pt idx="109">
                  <c:v>-8.3843946000000003</c:v>
                </c:pt>
                <c:pt idx="110">
                  <c:v>-8.4110011999999994</c:v>
                </c:pt>
                <c:pt idx="111">
                  <c:v>-8.4246692999999997</c:v>
                </c:pt>
                <c:pt idx="112">
                  <c:v>-8.4415236</c:v>
                </c:pt>
                <c:pt idx="113">
                  <c:v>-8.4768428999999994</c:v>
                </c:pt>
                <c:pt idx="114">
                  <c:v>-8.5050410999999997</c:v>
                </c:pt>
                <c:pt idx="115">
                  <c:v>-8.5265492999999992</c:v>
                </c:pt>
                <c:pt idx="116">
                  <c:v>-8.5658560000000001</c:v>
                </c:pt>
                <c:pt idx="117">
                  <c:v>-8.6043672999999998</c:v>
                </c:pt>
                <c:pt idx="118">
                  <c:v>-8.6250342999999994</c:v>
                </c:pt>
                <c:pt idx="119">
                  <c:v>-8.6260490000000001</c:v>
                </c:pt>
                <c:pt idx="120">
                  <c:v>-8.6379003999999995</c:v>
                </c:pt>
                <c:pt idx="121">
                  <c:v>-8.6435203999999999</c:v>
                </c:pt>
                <c:pt idx="122">
                  <c:v>-8.6412095999999998</c:v>
                </c:pt>
                <c:pt idx="123">
                  <c:v>-8.6446810000000003</c:v>
                </c:pt>
                <c:pt idx="124">
                  <c:v>-8.6665545000000002</c:v>
                </c:pt>
                <c:pt idx="125">
                  <c:v>-8.6756677999999994</c:v>
                </c:pt>
                <c:pt idx="126">
                  <c:v>-8.6938753000000002</c:v>
                </c:pt>
                <c:pt idx="127">
                  <c:v>-8.7442551000000002</c:v>
                </c:pt>
                <c:pt idx="128">
                  <c:v>-8.7836361000000007</c:v>
                </c:pt>
                <c:pt idx="129">
                  <c:v>-8.8210402000000006</c:v>
                </c:pt>
                <c:pt idx="130">
                  <c:v>-8.9032516000000008</c:v>
                </c:pt>
                <c:pt idx="131">
                  <c:v>-9.0253124000000007</c:v>
                </c:pt>
                <c:pt idx="132">
                  <c:v>-9.0872860000000006</c:v>
                </c:pt>
                <c:pt idx="133">
                  <c:v>-9.1496162000000005</c:v>
                </c:pt>
                <c:pt idx="134">
                  <c:v>-9.2781210000000005</c:v>
                </c:pt>
                <c:pt idx="135">
                  <c:v>-9.4069748000000004</c:v>
                </c:pt>
                <c:pt idx="136">
                  <c:v>-9.4831219000000004</c:v>
                </c:pt>
                <c:pt idx="137">
                  <c:v>-9.6183043000000001</c:v>
                </c:pt>
                <c:pt idx="138">
                  <c:v>-9.8194064999999995</c:v>
                </c:pt>
                <c:pt idx="139">
                  <c:v>-9.9805164000000008</c:v>
                </c:pt>
                <c:pt idx="140">
                  <c:v>-10.093412000000001</c:v>
                </c:pt>
                <c:pt idx="141">
                  <c:v>-10.23654</c:v>
                </c:pt>
                <c:pt idx="142">
                  <c:v>-10.421274</c:v>
                </c:pt>
                <c:pt idx="143">
                  <c:v>-10.552733</c:v>
                </c:pt>
                <c:pt idx="144">
                  <c:v>-10.694307999999999</c:v>
                </c:pt>
                <c:pt idx="145">
                  <c:v>-10.899495999999999</c:v>
                </c:pt>
                <c:pt idx="146">
                  <c:v>-11.108701999999999</c:v>
                </c:pt>
                <c:pt idx="147">
                  <c:v>-11.218641</c:v>
                </c:pt>
                <c:pt idx="148">
                  <c:v>-11.307919999999999</c:v>
                </c:pt>
                <c:pt idx="149">
                  <c:v>-11.373267</c:v>
                </c:pt>
                <c:pt idx="150">
                  <c:v>-11.420061</c:v>
                </c:pt>
                <c:pt idx="151">
                  <c:v>-11.575744</c:v>
                </c:pt>
                <c:pt idx="152">
                  <c:v>-11.852119</c:v>
                </c:pt>
                <c:pt idx="153">
                  <c:v>-12.000987</c:v>
                </c:pt>
                <c:pt idx="154">
                  <c:v>-12.000609000000001</c:v>
                </c:pt>
                <c:pt idx="155">
                  <c:v>-12.012752000000001</c:v>
                </c:pt>
                <c:pt idx="156">
                  <c:v>-12.066159000000001</c:v>
                </c:pt>
                <c:pt idx="157">
                  <c:v>-12.095508000000001</c:v>
                </c:pt>
                <c:pt idx="158">
                  <c:v>-12.166378999999999</c:v>
                </c:pt>
                <c:pt idx="159">
                  <c:v>-12.331553</c:v>
                </c:pt>
                <c:pt idx="160">
                  <c:v>-12.420669</c:v>
                </c:pt>
                <c:pt idx="161">
                  <c:v>-12.298063000000001</c:v>
                </c:pt>
                <c:pt idx="162">
                  <c:v>-12.174161</c:v>
                </c:pt>
                <c:pt idx="163">
                  <c:v>-12.2669</c:v>
                </c:pt>
                <c:pt idx="164">
                  <c:v>-12.433506</c:v>
                </c:pt>
                <c:pt idx="165">
                  <c:v>-12.57091</c:v>
                </c:pt>
                <c:pt idx="166">
                  <c:v>-12.687922</c:v>
                </c:pt>
                <c:pt idx="167">
                  <c:v>-12.776382999999999</c:v>
                </c:pt>
                <c:pt idx="168">
                  <c:v>-12.834168999999999</c:v>
                </c:pt>
                <c:pt idx="169">
                  <c:v>-12.935667</c:v>
                </c:pt>
                <c:pt idx="170">
                  <c:v>-13.054078000000001</c:v>
                </c:pt>
                <c:pt idx="171">
                  <c:v>-13.236910999999999</c:v>
                </c:pt>
                <c:pt idx="172">
                  <c:v>-13.492787</c:v>
                </c:pt>
                <c:pt idx="173">
                  <c:v>-13.749248</c:v>
                </c:pt>
                <c:pt idx="174">
                  <c:v>-13.841436</c:v>
                </c:pt>
                <c:pt idx="175">
                  <c:v>-13.949123</c:v>
                </c:pt>
                <c:pt idx="176">
                  <c:v>-14.197754</c:v>
                </c:pt>
                <c:pt idx="177">
                  <c:v>-14.513941000000001</c:v>
                </c:pt>
                <c:pt idx="178">
                  <c:v>-14.715878999999999</c:v>
                </c:pt>
                <c:pt idx="179">
                  <c:v>-14.968581</c:v>
                </c:pt>
                <c:pt idx="180">
                  <c:v>-15.350369000000001</c:v>
                </c:pt>
                <c:pt idx="181">
                  <c:v>-15.684665000000001</c:v>
                </c:pt>
                <c:pt idx="182">
                  <c:v>-15.852634</c:v>
                </c:pt>
                <c:pt idx="183">
                  <c:v>-16.14254</c:v>
                </c:pt>
                <c:pt idx="184">
                  <c:v>-16.673763000000001</c:v>
                </c:pt>
                <c:pt idx="185">
                  <c:v>-17.249731000000001</c:v>
                </c:pt>
                <c:pt idx="186">
                  <c:v>-17.801784999999999</c:v>
                </c:pt>
                <c:pt idx="187">
                  <c:v>-18.461668</c:v>
                </c:pt>
                <c:pt idx="188">
                  <c:v>-19.136793000000001</c:v>
                </c:pt>
                <c:pt idx="189">
                  <c:v>-19.698295999999999</c:v>
                </c:pt>
                <c:pt idx="190">
                  <c:v>-20.193514</c:v>
                </c:pt>
                <c:pt idx="191">
                  <c:v>-20.758879</c:v>
                </c:pt>
                <c:pt idx="192">
                  <c:v>-21.371834</c:v>
                </c:pt>
                <c:pt idx="193">
                  <c:v>-22.015063999999999</c:v>
                </c:pt>
                <c:pt idx="194">
                  <c:v>-22.593405000000001</c:v>
                </c:pt>
                <c:pt idx="195">
                  <c:v>-23.071836000000001</c:v>
                </c:pt>
                <c:pt idx="196">
                  <c:v>-23.456772000000001</c:v>
                </c:pt>
                <c:pt idx="197">
                  <c:v>-23.826643000000001</c:v>
                </c:pt>
                <c:pt idx="198">
                  <c:v>-24.137409000000002</c:v>
                </c:pt>
                <c:pt idx="199">
                  <c:v>-24.419743</c:v>
                </c:pt>
                <c:pt idx="200">
                  <c:v>-24.710816999999999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67-40FA-ABC0-F866FEFE8C38}"/>
            </c:ext>
          </c:extLst>
        </c:ser>
        <c:ser>
          <c:idx val="3"/>
          <c:order val="2"/>
          <c:tx>
            <c:strRef>
              <c:f>'CL 4GHz'!$S$2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4GHz'!$S$5:$S$205</c:f>
              <c:numCache>
                <c:formatCode>General</c:formatCode>
                <c:ptCount val="201"/>
                <c:pt idx="0">
                  <c:v>-14.574828</c:v>
                </c:pt>
                <c:pt idx="1">
                  <c:v>-14.290940000000001</c:v>
                </c:pt>
                <c:pt idx="2">
                  <c:v>-13.942112</c:v>
                </c:pt>
                <c:pt idx="3">
                  <c:v>-13.539292</c:v>
                </c:pt>
                <c:pt idx="4">
                  <c:v>-13.152979999999999</c:v>
                </c:pt>
                <c:pt idx="5">
                  <c:v>-12.814029</c:v>
                </c:pt>
                <c:pt idx="6">
                  <c:v>-12.522026</c:v>
                </c:pt>
                <c:pt idx="7">
                  <c:v>-12.213692999999999</c:v>
                </c:pt>
                <c:pt idx="8">
                  <c:v>-11.908134</c:v>
                </c:pt>
                <c:pt idx="9">
                  <c:v>-11.620025999999999</c:v>
                </c:pt>
                <c:pt idx="10">
                  <c:v>-11.370096</c:v>
                </c:pt>
                <c:pt idx="11">
                  <c:v>-11.097446</c:v>
                </c:pt>
                <c:pt idx="12">
                  <c:v>-10.877243999999999</c:v>
                </c:pt>
                <c:pt idx="13">
                  <c:v>-10.642723999999999</c:v>
                </c:pt>
                <c:pt idx="14">
                  <c:v>-10.467575999999999</c:v>
                </c:pt>
                <c:pt idx="15">
                  <c:v>-10.273825</c:v>
                </c:pt>
                <c:pt idx="16">
                  <c:v>-10.081241</c:v>
                </c:pt>
                <c:pt idx="17">
                  <c:v>-9.9023246999999994</c:v>
                </c:pt>
                <c:pt idx="18">
                  <c:v>-9.7839556000000005</c:v>
                </c:pt>
                <c:pt idx="19">
                  <c:v>-9.6555748000000001</c:v>
                </c:pt>
                <c:pt idx="20">
                  <c:v>-9.5606451000000003</c:v>
                </c:pt>
                <c:pt idx="21">
                  <c:v>-9.4624529000000006</c:v>
                </c:pt>
                <c:pt idx="22">
                  <c:v>-9.3699960999999998</c:v>
                </c:pt>
                <c:pt idx="23">
                  <c:v>-9.2470035999999993</c:v>
                </c:pt>
                <c:pt idx="24">
                  <c:v>-9.1756010000000003</c:v>
                </c:pt>
                <c:pt idx="25">
                  <c:v>-9.0663918999999993</c:v>
                </c:pt>
                <c:pt idx="26">
                  <c:v>-8.9945307000000003</c:v>
                </c:pt>
                <c:pt idx="27">
                  <c:v>-8.9193048000000008</c:v>
                </c:pt>
                <c:pt idx="28">
                  <c:v>-8.9079417999999997</c:v>
                </c:pt>
                <c:pt idx="29">
                  <c:v>-8.8432341000000001</c:v>
                </c:pt>
                <c:pt idx="30">
                  <c:v>-8.8080873000000004</c:v>
                </c:pt>
                <c:pt idx="31">
                  <c:v>-8.7896576</c:v>
                </c:pt>
                <c:pt idx="32">
                  <c:v>-8.7841395999999996</c:v>
                </c:pt>
                <c:pt idx="33">
                  <c:v>-8.7458209999999994</c:v>
                </c:pt>
                <c:pt idx="34">
                  <c:v>-8.7351331999999999</c:v>
                </c:pt>
                <c:pt idx="35">
                  <c:v>-8.7433767000000007</c:v>
                </c:pt>
                <c:pt idx="36">
                  <c:v>-8.7653417999999999</c:v>
                </c:pt>
                <c:pt idx="37">
                  <c:v>-8.8054246999999997</c:v>
                </c:pt>
                <c:pt idx="38">
                  <c:v>-8.8408575000000003</c:v>
                </c:pt>
                <c:pt idx="39">
                  <c:v>-8.8753471000000008</c:v>
                </c:pt>
                <c:pt idx="40">
                  <c:v>-8.9184216999999997</c:v>
                </c:pt>
                <c:pt idx="41">
                  <c:v>-8.9741478000000008</c:v>
                </c:pt>
                <c:pt idx="42">
                  <c:v>-9.0053377000000001</c:v>
                </c:pt>
                <c:pt idx="43">
                  <c:v>-9.0466289999999994</c:v>
                </c:pt>
                <c:pt idx="44">
                  <c:v>-9.0657262999999997</c:v>
                </c:pt>
                <c:pt idx="45">
                  <c:v>-9.1025524000000004</c:v>
                </c:pt>
                <c:pt idx="46">
                  <c:v>-9.1258306999999999</c:v>
                </c:pt>
                <c:pt idx="47">
                  <c:v>-9.1628217999999997</c:v>
                </c:pt>
                <c:pt idx="48">
                  <c:v>-9.1572379999999995</c:v>
                </c:pt>
                <c:pt idx="49">
                  <c:v>-9.1969624000000003</c:v>
                </c:pt>
                <c:pt idx="50">
                  <c:v>-9.2218427999999992</c:v>
                </c:pt>
                <c:pt idx="51">
                  <c:v>-9.2392044000000002</c:v>
                </c:pt>
                <c:pt idx="52">
                  <c:v>-9.2426653000000005</c:v>
                </c:pt>
                <c:pt idx="53">
                  <c:v>-9.3217753999999999</c:v>
                </c:pt>
                <c:pt idx="54">
                  <c:v>-9.3757248000000004</c:v>
                </c:pt>
                <c:pt idx="55">
                  <c:v>-9.4044199000000006</c:v>
                </c:pt>
                <c:pt idx="56">
                  <c:v>-9.4387913000000001</c:v>
                </c:pt>
                <c:pt idx="57">
                  <c:v>-9.4931345</c:v>
                </c:pt>
                <c:pt idx="58">
                  <c:v>-9.5303792999999999</c:v>
                </c:pt>
                <c:pt idx="59">
                  <c:v>-9.5579338000000007</c:v>
                </c:pt>
                <c:pt idx="60">
                  <c:v>-9.5849256999999994</c:v>
                </c:pt>
                <c:pt idx="61">
                  <c:v>-9.5777596999999997</c:v>
                </c:pt>
                <c:pt idx="62">
                  <c:v>-9.5355682000000002</c:v>
                </c:pt>
                <c:pt idx="63">
                  <c:v>-9.4976540000000007</c:v>
                </c:pt>
                <c:pt idx="64">
                  <c:v>-9.4596509999999991</c:v>
                </c:pt>
                <c:pt idx="65">
                  <c:v>-9.3933047999999992</c:v>
                </c:pt>
                <c:pt idx="66">
                  <c:v>-9.3605727999999999</c:v>
                </c:pt>
                <c:pt idx="67">
                  <c:v>-9.3640480000000004</c:v>
                </c:pt>
                <c:pt idx="68">
                  <c:v>-9.3461455999999998</c:v>
                </c:pt>
                <c:pt idx="69">
                  <c:v>-9.3079376000000007</c:v>
                </c:pt>
                <c:pt idx="70">
                  <c:v>-9.3091878999999995</c:v>
                </c:pt>
                <c:pt idx="71">
                  <c:v>-9.3276109999999992</c:v>
                </c:pt>
                <c:pt idx="72">
                  <c:v>-9.3062544000000003</c:v>
                </c:pt>
                <c:pt idx="73">
                  <c:v>-9.2757330000000007</c:v>
                </c:pt>
                <c:pt idx="74">
                  <c:v>-9.2672729</c:v>
                </c:pt>
                <c:pt idx="75">
                  <c:v>-9.2535533999999995</c:v>
                </c:pt>
                <c:pt idx="76">
                  <c:v>-9.2016153000000003</c:v>
                </c:pt>
                <c:pt idx="77">
                  <c:v>-9.1656712999999996</c:v>
                </c:pt>
                <c:pt idx="78">
                  <c:v>-9.1399469</c:v>
                </c:pt>
                <c:pt idx="79">
                  <c:v>-9.1176682000000007</c:v>
                </c:pt>
                <c:pt idx="80">
                  <c:v>-9.0951261999999993</c:v>
                </c:pt>
                <c:pt idx="81">
                  <c:v>-9.0858068000000003</c:v>
                </c:pt>
                <c:pt idx="82">
                  <c:v>-9.0792818000000004</c:v>
                </c:pt>
                <c:pt idx="83">
                  <c:v>-9.0590916000000004</c:v>
                </c:pt>
                <c:pt idx="84">
                  <c:v>-9.0482311000000006</c:v>
                </c:pt>
                <c:pt idx="85">
                  <c:v>-9.0424699999999998</c:v>
                </c:pt>
                <c:pt idx="86">
                  <c:v>-9.0155287000000008</c:v>
                </c:pt>
                <c:pt idx="87">
                  <c:v>-8.9687786000000003</c:v>
                </c:pt>
                <c:pt idx="88">
                  <c:v>-8.9633169000000006</c:v>
                </c:pt>
                <c:pt idx="89">
                  <c:v>-8.9559955999999996</c:v>
                </c:pt>
                <c:pt idx="90">
                  <c:v>-8.9160824000000005</c:v>
                </c:pt>
                <c:pt idx="91">
                  <c:v>-8.8941765000000004</c:v>
                </c:pt>
                <c:pt idx="92">
                  <c:v>-8.9099006999999997</c:v>
                </c:pt>
                <c:pt idx="93">
                  <c:v>-8.9026890000000005</c:v>
                </c:pt>
                <c:pt idx="94">
                  <c:v>-8.8843489000000009</c:v>
                </c:pt>
                <c:pt idx="95">
                  <c:v>-8.8951740000000008</c:v>
                </c:pt>
                <c:pt idx="96">
                  <c:v>-8.9199141999999991</c:v>
                </c:pt>
                <c:pt idx="97">
                  <c:v>-8.9203501000000003</c:v>
                </c:pt>
                <c:pt idx="98">
                  <c:v>-8.9139967000000002</c:v>
                </c:pt>
                <c:pt idx="99">
                  <c:v>-8.9363803999999991</c:v>
                </c:pt>
                <c:pt idx="100">
                  <c:v>-8.9412745999999999</c:v>
                </c:pt>
                <c:pt idx="101">
                  <c:v>-8.9197216000000008</c:v>
                </c:pt>
                <c:pt idx="102">
                  <c:v>-8.9234857999999999</c:v>
                </c:pt>
                <c:pt idx="103">
                  <c:v>-8.9195498999999998</c:v>
                </c:pt>
                <c:pt idx="104">
                  <c:v>-8.8767338000000002</c:v>
                </c:pt>
                <c:pt idx="105">
                  <c:v>-8.8571185999999997</c:v>
                </c:pt>
                <c:pt idx="106">
                  <c:v>-8.8823404000000004</c:v>
                </c:pt>
                <c:pt idx="107">
                  <c:v>-8.8832798000000004</c:v>
                </c:pt>
                <c:pt idx="108">
                  <c:v>-8.8850345999999991</c:v>
                </c:pt>
                <c:pt idx="109">
                  <c:v>-8.9557857999999992</c:v>
                </c:pt>
                <c:pt idx="110">
                  <c:v>-9.0437393000000004</c:v>
                </c:pt>
                <c:pt idx="111">
                  <c:v>-9.0526218000000007</c:v>
                </c:pt>
                <c:pt idx="112">
                  <c:v>-9.0611409999999992</c:v>
                </c:pt>
                <c:pt idx="113">
                  <c:v>-9.1290455000000001</c:v>
                </c:pt>
                <c:pt idx="114">
                  <c:v>-9.1662455000000005</c:v>
                </c:pt>
                <c:pt idx="115">
                  <c:v>-9.1596545999999996</c:v>
                </c:pt>
                <c:pt idx="116">
                  <c:v>-9.2164716999999996</c:v>
                </c:pt>
                <c:pt idx="117">
                  <c:v>-9.3103619000000002</c:v>
                </c:pt>
                <c:pt idx="118">
                  <c:v>-9.3350620000000006</c:v>
                </c:pt>
                <c:pt idx="119">
                  <c:v>-9.3172245</c:v>
                </c:pt>
                <c:pt idx="120">
                  <c:v>-9.3601273999999997</c:v>
                </c:pt>
                <c:pt idx="121">
                  <c:v>-9.4126557999999996</c:v>
                </c:pt>
                <c:pt idx="122">
                  <c:v>-9.4235649000000006</c:v>
                </c:pt>
                <c:pt idx="123">
                  <c:v>-9.4800806000000009</c:v>
                </c:pt>
                <c:pt idx="124">
                  <c:v>-9.5887431999999997</c:v>
                </c:pt>
                <c:pt idx="125">
                  <c:v>-9.6392193000000006</c:v>
                </c:pt>
                <c:pt idx="126">
                  <c:v>-9.6891832000000004</c:v>
                </c:pt>
                <c:pt idx="127">
                  <c:v>-9.8211297999999996</c:v>
                </c:pt>
                <c:pt idx="128">
                  <c:v>-9.8940821000000003</c:v>
                </c:pt>
                <c:pt idx="129">
                  <c:v>-9.9068498999999992</c:v>
                </c:pt>
                <c:pt idx="130">
                  <c:v>-10.05481</c:v>
                </c:pt>
                <c:pt idx="131">
                  <c:v>-10.315473000000001</c:v>
                </c:pt>
                <c:pt idx="132">
                  <c:v>-10.351787</c:v>
                </c:pt>
                <c:pt idx="133">
                  <c:v>-10.359173</c:v>
                </c:pt>
                <c:pt idx="134">
                  <c:v>-10.554983999999999</c:v>
                </c:pt>
                <c:pt idx="135">
                  <c:v>-10.792197</c:v>
                </c:pt>
                <c:pt idx="136">
                  <c:v>-10.816506</c:v>
                </c:pt>
                <c:pt idx="137">
                  <c:v>-11.009926</c:v>
                </c:pt>
                <c:pt idx="138">
                  <c:v>-11.440989999999999</c:v>
                </c:pt>
                <c:pt idx="139">
                  <c:v>-11.738955000000001</c:v>
                </c:pt>
                <c:pt idx="140">
                  <c:v>-11.794226999999999</c:v>
                </c:pt>
                <c:pt idx="141">
                  <c:v>-12.015154000000001</c:v>
                </c:pt>
                <c:pt idx="142">
                  <c:v>-12.407797</c:v>
                </c:pt>
                <c:pt idx="143">
                  <c:v>-12.621214999999999</c:v>
                </c:pt>
                <c:pt idx="144">
                  <c:v>-12.892675000000001</c:v>
                </c:pt>
                <c:pt idx="145">
                  <c:v>-13.507979000000001</c:v>
                </c:pt>
                <c:pt idx="146">
                  <c:v>-14.105320000000001</c:v>
                </c:pt>
                <c:pt idx="147">
                  <c:v>-14.352581000000001</c:v>
                </c:pt>
                <c:pt idx="148">
                  <c:v>-14.560124</c:v>
                </c:pt>
                <c:pt idx="149">
                  <c:v>-14.744979000000001</c:v>
                </c:pt>
                <c:pt idx="150">
                  <c:v>-14.790704</c:v>
                </c:pt>
                <c:pt idx="151">
                  <c:v>-15.218455000000001</c:v>
                </c:pt>
                <c:pt idx="152">
                  <c:v>-16.079547999999999</c:v>
                </c:pt>
                <c:pt idx="153">
                  <c:v>-16.547674000000001</c:v>
                </c:pt>
                <c:pt idx="154">
                  <c:v>-16.449881000000001</c:v>
                </c:pt>
                <c:pt idx="155">
                  <c:v>-16.384487</c:v>
                </c:pt>
                <c:pt idx="156">
                  <c:v>-16.47147</c:v>
                </c:pt>
                <c:pt idx="157">
                  <c:v>-16.443089000000001</c:v>
                </c:pt>
                <c:pt idx="158">
                  <c:v>-16.589511999999999</c:v>
                </c:pt>
                <c:pt idx="159">
                  <c:v>-17.063509</c:v>
                </c:pt>
                <c:pt idx="160">
                  <c:v>-17.309721</c:v>
                </c:pt>
                <c:pt idx="161">
                  <c:v>-16.874061999999999</c:v>
                </c:pt>
                <c:pt idx="162">
                  <c:v>-16.452658</c:v>
                </c:pt>
                <c:pt idx="163">
                  <c:v>-16.599447000000001</c:v>
                </c:pt>
                <c:pt idx="164">
                  <c:v>-16.991375000000001</c:v>
                </c:pt>
                <c:pt idx="165">
                  <c:v>-17.284490999999999</c:v>
                </c:pt>
                <c:pt idx="166">
                  <c:v>-17.506367000000001</c:v>
                </c:pt>
                <c:pt idx="167">
                  <c:v>-17.652270999999999</c:v>
                </c:pt>
                <c:pt idx="168">
                  <c:v>-17.725498000000002</c:v>
                </c:pt>
                <c:pt idx="169">
                  <c:v>-17.871317000000001</c:v>
                </c:pt>
                <c:pt idx="170">
                  <c:v>-18.129017000000001</c:v>
                </c:pt>
                <c:pt idx="171">
                  <c:v>-18.537196999999999</c:v>
                </c:pt>
                <c:pt idx="172">
                  <c:v>-19.052</c:v>
                </c:pt>
                <c:pt idx="173">
                  <c:v>-19.454376</c:v>
                </c:pt>
                <c:pt idx="174">
                  <c:v>-19.600276999999998</c:v>
                </c:pt>
                <c:pt idx="175">
                  <c:v>-19.752226</c:v>
                </c:pt>
                <c:pt idx="176">
                  <c:v>-20.143481999999999</c:v>
                </c:pt>
                <c:pt idx="177">
                  <c:v>-20.499417999999999</c:v>
                </c:pt>
                <c:pt idx="178">
                  <c:v>-20.71311</c:v>
                </c:pt>
                <c:pt idx="179">
                  <c:v>-21.029095000000002</c:v>
                </c:pt>
                <c:pt idx="180">
                  <c:v>-21.483364000000002</c:v>
                </c:pt>
                <c:pt idx="181">
                  <c:v>-21.758065999999999</c:v>
                </c:pt>
                <c:pt idx="182">
                  <c:v>-21.888179999999998</c:v>
                </c:pt>
                <c:pt idx="183">
                  <c:v>-22.102357999999999</c:v>
                </c:pt>
                <c:pt idx="184">
                  <c:v>-22.412420000000001</c:v>
                </c:pt>
                <c:pt idx="185">
                  <c:v>-22.701491999999998</c:v>
                </c:pt>
                <c:pt idx="186">
                  <c:v>-22.970692</c:v>
                </c:pt>
                <c:pt idx="187">
                  <c:v>-23.284803</c:v>
                </c:pt>
                <c:pt idx="188">
                  <c:v>-23.586234999999999</c:v>
                </c:pt>
                <c:pt idx="189">
                  <c:v>-23.849464000000001</c:v>
                </c:pt>
                <c:pt idx="190">
                  <c:v>-24.109285</c:v>
                </c:pt>
                <c:pt idx="191">
                  <c:v>-24.412351999999998</c:v>
                </c:pt>
                <c:pt idx="192">
                  <c:v>-24.747160000000001</c:v>
                </c:pt>
                <c:pt idx="193">
                  <c:v>-25.141693</c:v>
                </c:pt>
                <c:pt idx="194">
                  <c:v>-25.530560000000001</c:v>
                </c:pt>
                <c:pt idx="195">
                  <c:v>-25.859487999999999</c:v>
                </c:pt>
                <c:pt idx="196">
                  <c:v>-26.172922</c:v>
                </c:pt>
                <c:pt idx="197">
                  <c:v>-26.508147999999998</c:v>
                </c:pt>
                <c:pt idx="198">
                  <c:v>-26.802043999999999</c:v>
                </c:pt>
                <c:pt idx="199">
                  <c:v>-27.058107</c:v>
                </c:pt>
                <c:pt idx="200">
                  <c:v>-27.312480999999998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67-40FA-ABC0-F866FEFE8C38}"/>
            </c:ext>
          </c:extLst>
        </c:ser>
        <c:ser>
          <c:idx val="5"/>
          <c:order val="3"/>
          <c:tx>
            <c:strRef>
              <c:f>'CL 4GHz'!$T$2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4GHz'!$T$5:$T$205</c:f>
              <c:numCache>
                <c:formatCode>General</c:formatCode>
                <c:ptCount val="201"/>
                <c:pt idx="0">
                  <c:v>-15.480371</c:v>
                </c:pt>
                <c:pt idx="1">
                  <c:v>-15.173283</c:v>
                </c:pt>
                <c:pt idx="2">
                  <c:v>-14.796018999999999</c:v>
                </c:pt>
                <c:pt idx="3">
                  <c:v>-14.358027</c:v>
                </c:pt>
                <c:pt idx="4">
                  <c:v>-13.953808</c:v>
                </c:pt>
                <c:pt idx="5">
                  <c:v>-13.588673999999999</c:v>
                </c:pt>
                <c:pt idx="6">
                  <c:v>-13.261837999999999</c:v>
                </c:pt>
                <c:pt idx="7">
                  <c:v>-12.922669000000001</c:v>
                </c:pt>
                <c:pt idx="8">
                  <c:v>-12.590725000000001</c:v>
                </c:pt>
                <c:pt idx="9">
                  <c:v>-12.27562</c:v>
                </c:pt>
                <c:pt idx="10">
                  <c:v>-12.006035000000001</c:v>
                </c:pt>
                <c:pt idx="11">
                  <c:v>-11.720314999999999</c:v>
                </c:pt>
                <c:pt idx="12">
                  <c:v>-11.483161000000001</c:v>
                </c:pt>
                <c:pt idx="13">
                  <c:v>-11.229459</c:v>
                </c:pt>
                <c:pt idx="14">
                  <c:v>-11.033512999999999</c:v>
                </c:pt>
                <c:pt idx="15">
                  <c:v>-10.825274</c:v>
                </c:pt>
                <c:pt idx="16">
                  <c:v>-10.611799</c:v>
                </c:pt>
                <c:pt idx="17">
                  <c:v>-10.418187</c:v>
                </c:pt>
                <c:pt idx="18">
                  <c:v>-10.294055999999999</c:v>
                </c:pt>
                <c:pt idx="19">
                  <c:v>-10.15822</c:v>
                </c:pt>
                <c:pt idx="20">
                  <c:v>-10.054792000000001</c:v>
                </c:pt>
                <c:pt idx="21">
                  <c:v>-9.9557322999999993</c:v>
                </c:pt>
                <c:pt idx="22">
                  <c:v>-9.8668375000000008</c:v>
                </c:pt>
                <c:pt idx="23">
                  <c:v>-9.7449645999999994</c:v>
                </c:pt>
                <c:pt idx="24">
                  <c:v>-9.6759681999999998</c:v>
                </c:pt>
                <c:pt idx="25">
                  <c:v>-9.5744219000000008</c:v>
                </c:pt>
                <c:pt idx="26">
                  <c:v>-9.5023947</c:v>
                </c:pt>
                <c:pt idx="27">
                  <c:v>-9.4163484999999998</c:v>
                </c:pt>
                <c:pt idx="28">
                  <c:v>-9.3921288999999994</c:v>
                </c:pt>
                <c:pt idx="29">
                  <c:v>-9.3171692000000004</c:v>
                </c:pt>
                <c:pt idx="30">
                  <c:v>-9.2691649999999992</c:v>
                </c:pt>
                <c:pt idx="31">
                  <c:v>-9.2449712999999996</c:v>
                </c:pt>
                <c:pt idx="32">
                  <c:v>-9.2449522000000002</c:v>
                </c:pt>
                <c:pt idx="33">
                  <c:v>-9.2185345000000005</c:v>
                </c:pt>
                <c:pt idx="34">
                  <c:v>-9.2271996000000005</c:v>
                </c:pt>
                <c:pt idx="35">
                  <c:v>-9.2649498000000001</c:v>
                </c:pt>
                <c:pt idx="36">
                  <c:v>-9.3216971999999991</c:v>
                </c:pt>
                <c:pt idx="37">
                  <c:v>-9.3854828000000001</c:v>
                </c:pt>
                <c:pt idx="38">
                  <c:v>-9.4299382999999999</c:v>
                </c:pt>
                <c:pt idx="39">
                  <c:v>-9.4622411999999994</c:v>
                </c:pt>
                <c:pt idx="40">
                  <c:v>-9.4964361000000004</c:v>
                </c:pt>
                <c:pt idx="41">
                  <c:v>-9.5418081000000008</c:v>
                </c:pt>
                <c:pt idx="42">
                  <c:v>-9.5712575999999991</c:v>
                </c:pt>
                <c:pt idx="43">
                  <c:v>-9.6143417000000007</c:v>
                </c:pt>
                <c:pt idx="44">
                  <c:v>-9.6317834999999992</c:v>
                </c:pt>
                <c:pt idx="45">
                  <c:v>-9.6719532000000008</c:v>
                </c:pt>
                <c:pt idx="46">
                  <c:v>-9.7125968999999994</c:v>
                </c:pt>
                <c:pt idx="47">
                  <c:v>-9.7638835999999998</c:v>
                </c:pt>
                <c:pt idx="48">
                  <c:v>-9.7658167000000002</c:v>
                </c:pt>
                <c:pt idx="49">
                  <c:v>-9.8193406999999997</c:v>
                </c:pt>
                <c:pt idx="50">
                  <c:v>-9.8577118000000006</c:v>
                </c:pt>
                <c:pt idx="51">
                  <c:v>-9.8656816000000003</c:v>
                </c:pt>
                <c:pt idx="52">
                  <c:v>-9.8622455999999996</c:v>
                </c:pt>
                <c:pt idx="53">
                  <c:v>-9.9603442999999992</c:v>
                </c:pt>
                <c:pt idx="54">
                  <c:v>-10.033956999999999</c:v>
                </c:pt>
                <c:pt idx="55">
                  <c:v>-10.054397</c:v>
                </c:pt>
                <c:pt idx="56">
                  <c:v>-10.079078000000001</c:v>
                </c:pt>
                <c:pt idx="57">
                  <c:v>-10.128733</c:v>
                </c:pt>
                <c:pt idx="58">
                  <c:v>-10.144199</c:v>
                </c:pt>
                <c:pt idx="59">
                  <c:v>-10.15128</c:v>
                </c:pt>
                <c:pt idx="60">
                  <c:v>-10.184301</c:v>
                </c:pt>
                <c:pt idx="61">
                  <c:v>-10.187825999999999</c:v>
                </c:pt>
                <c:pt idx="62">
                  <c:v>-10.136124000000001</c:v>
                </c:pt>
                <c:pt idx="63">
                  <c:v>-10.101580999999999</c:v>
                </c:pt>
                <c:pt idx="64">
                  <c:v>-10.076492</c:v>
                </c:pt>
                <c:pt idx="65">
                  <c:v>-10.000323</c:v>
                </c:pt>
                <c:pt idx="66">
                  <c:v>-9.9632158000000004</c:v>
                </c:pt>
                <c:pt idx="67">
                  <c:v>-10.007025000000001</c:v>
                </c:pt>
                <c:pt idx="68">
                  <c:v>-10.026683999999999</c:v>
                </c:pt>
                <c:pt idx="69">
                  <c:v>-9.9799165999999992</c:v>
                </c:pt>
                <c:pt idx="70">
                  <c:v>-9.9895668000000004</c:v>
                </c:pt>
                <c:pt idx="71">
                  <c:v>-10.037025999999999</c:v>
                </c:pt>
                <c:pt idx="72">
                  <c:v>-10.004174000000001</c:v>
                </c:pt>
                <c:pt idx="73">
                  <c:v>-9.9453858999999998</c:v>
                </c:pt>
                <c:pt idx="74">
                  <c:v>-9.9718914000000005</c:v>
                </c:pt>
                <c:pt idx="75">
                  <c:v>-10.005222</c:v>
                </c:pt>
                <c:pt idx="76">
                  <c:v>-9.9489403000000003</c:v>
                </c:pt>
                <c:pt idx="77">
                  <c:v>-9.9093885000000004</c:v>
                </c:pt>
                <c:pt idx="78">
                  <c:v>-9.9151907000000001</c:v>
                </c:pt>
                <c:pt idx="79">
                  <c:v>-9.9011431000000005</c:v>
                </c:pt>
                <c:pt idx="80">
                  <c:v>-9.8809500000000003</c:v>
                </c:pt>
                <c:pt idx="81">
                  <c:v>-9.9269885999999996</c:v>
                </c:pt>
                <c:pt idx="82">
                  <c:v>-9.9613657</c:v>
                </c:pt>
                <c:pt idx="83">
                  <c:v>-9.9304027999999995</c:v>
                </c:pt>
                <c:pt idx="84">
                  <c:v>-9.9364977000000003</c:v>
                </c:pt>
                <c:pt idx="85">
                  <c:v>-9.9846295999999999</c:v>
                </c:pt>
                <c:pt idx="86">
                  <c:v>-9.9297447000000005</c:v>
                </c:pt>
                <c:pt idx="87">
                  <c:v>-9.8653469000000005</c:v>
                </c:pt>
                <c:pt idx="88">
                  <c:v>-9.9362516000000003</c:v>
                </c:pt>
                <c:pt idx="89">
                  <c:v>-9.9869146000000004</c:v>
                </c:pt>
                <c:pt idx="90">
                  <c:v>-9.8787985000000003</c:v>
                </c:pt>
                <c:pt idx="91">
                  <c:v>-9.8426761999999997</c:v>
                </c:pt>
                <c:pt idx="92">
                  <c:v>-9.9214295999999997</c:v>
                </c:pt>
                <c:pt idx="93">
                  <c:v>-9.8915977000000002</c:v>
                </c:pt>
                <c:pt idx="94">
                  <c:v>-9.7968215999999995</c:v>
                </c:pt>
                <c:pt idx="95">
                  <c:v>-9.8554400999999991</c:v>
                </c:pt>
                <c:pt idx="96">
                  <c:v>-9.9622211000000007</c:v>
                </c:pt>
                <c:pt idx="97">
                  <c:v>-9.9152001999999992</c:v>
                </c:pt>
                <c:pt idx="98">
                  <c:v>-9.8822603000000004</c:v>
                </c:pt>
                <c:pt idx="99">
                  <c:v>-9.9969768999999999</c:v>
                </c:pt>
                <c:pt idx="100">
                  <c:v>-10.061521000000001</c:v>
                </c:pt>
                <c:pt idx="101">
                  <c:v>-10.030830999999999</c:v>
                </c:pt>
                <c:pt idx="102">
                  <c:v>-10.132695999999999</c:v>
                </c:pt>
                <c:pt idx="103">
                  <c:v>-10.266404</c:v>
                </c:pt>
                <c:pt idx="104">
                  <c:v>-10.236319</c:v>
                </c:pt>
                <c:pt idx="105">
                  <c:v>-10.246655000000001</c:v>
                </c:pt>
                <c:pt idx="106">
                  <c:v>-10.405942</c:v>
                </c:pt>
                <c:pt idx="107">
                  <c:v>-10.455454</c:v>
                </c:pt>
                <c:pt idx="108">
                  <c:v>-10.419067</c:v>
                </c:pt>
                <c:pt idx="109">
                  <c:v>-10.609700999999999</c:v>
                </c:pt>
                <c:pt idx="110">
                  <c:v>-10.880561999999999</c:v>
                </c:pt>
                <c:pt idx="111">
                  <c:v>-10.842495</c:v>
                </c:pt>
                <c:pt idx="112">
                  <c:v>-10.792061</c:v>
                </c:pt>
                <c:pt idx="113">
                  <c:v>-10.996404</c:v>
                </c:pt>
                <c:pt idx="114">
                  <c:v>-11.178307999999999</c:v>
                </c:pt>
                <c:pt idx="115">
                  <c:v>-11.128107999999999</c:v>
                </c:pt>
                <c:pt idx="116">
                  <c:v>-11.361630999999999</c:v>
                </c:pt>
                <c:pt idx="117">
                  <c:v>-11.862591999999999</c:v>
                </c:pt>
                <c:pt idx="118">
                  <c:v>-12.058187999999999</c:v>
                </c:pt>
                <c:pt idx="119">
                  <c:v>-12.018276999999999</c:v>
                </c:pt>
                <c:pt idx="120">
                  <c:v>-12.317762999999999</c:v>
                </c:pt>
                <c:pt idx="121">
                  <c:v>-12.686442</c:v>
                </c:pt>
                <c:pt idx="122">
                  <c:v>-12.764051</c:v>
                </c:pt>
                <c:pt idx="123">
                  <c:v>-13.063922</c:v>
                </c:pt>
                <c:pt idx="124">
                  <c:v>-13.586833</c:v>
                </c:pt>
                <c:pt idx="125">
                  <c:v>-13.773740999999999</c:v>
                </c:pt>
                <c:pt idx="126">
                  <c:v>-13.879690999999999</c:v>
                </c:pt>
                <c:pt idx="127">
                  <c:v>-14.347657999999999</c:v>
                </c:pt>
                <c:pt idx="128">
                  <c:v>-14.520094</c:v>
                </c:pt>
                <c:pt idx="129">
                  <c:v>-14.332985000000001</c:v>
                </c:pt>
                <c:pt idx="130">
                  <c:v>-14.752860999999999</c:v>
                </c:pt>
                <c:pt idx="131">
                  <c:v>-15.513268999999999</c:v>
                </c:pt>
                <c:pt idx="132">
                  <c:v>-15.413404</c:v>
                </c:pt>
                <c:pt idx="133">
                  <c:v>-15.106161999999999</c:v>
                </c:pt>
                <c:pt idx="134">
                  <c:v>-15.610623</c:v>
                </c:pt>
                <c:pt idx="135">
                  <c:v>-16.109583000000001</c:v>
                </c:pt>
                <c:pt idx="136">
                  <c:v>-15.947509</c:v>
                </c:pt>
                <c:pt idx="137">
                  <c:v>-16.328220000000002</c:v>
                </c:pt>
                <c:pt idx="138">
                  <c:v>-17.504272</c:v>
                </c:pt>
                <c:pt idx="139">
                  <c:v>-18.120687</c:v>
                </c:pt>
                <c:pt idx="140">
                  <c:v>-17.990644</c:v>
                </c:pt>
                <c:pt idx="141">
                  <c:v>-18.327200000000001</c:v>
                </c:pt>
                <c:pt idx="142">
                  <c:v>-18.983311</c:v>
                </c:pt>
                <c:pt idx="143">
                  <c:v>-19.222740000000002</c:v>
                </c:pt>
                <c:pt idx="144">
                  <c:v>-19.515903000000002</c:v>
                </c:pt>
                <c:pt idx="145">
                  <c:v>-20.271000000000001</c:v>
                </c:pt>
                <c:pt idx="146">
                  <c:v>-20.855011000000001</c:v>
                </c:pt>
                <c:pt idx="147">
                  <c:v>-21.066497999999999</c:v>
                </c:pt>
                <c:pt idx="148">
                  <c:v>-21.249500000000001</c:v>
                </c:pt>
                <c:pt idx="149">
                  <c:v>-21.395786000000001</c:v>
                </c:pt>
                <c:pt idx="150">
                  <c:v>-21.418402</c:v>
                </c:pt>
                <c:pt idx="151">
                  <c:v>-21.585649</c:v>
                </c:pt>
                <c:pt idx="152">
                  <c:v>-21.929995999999999</c:v>
                </c:pt>
                <c:pt idx="153">
                  <c:v>-22.168091</c:v>
                </c:pt>
                <c:pt idx="154">
                  <c:v>-22.058674</c:v>
                </c:pt>
                <c:pt idx="155">
                  <c:v>-21.989208000000001</c:v>
                </c:pt>
                <c:pt idx="156">
                  <c:v>-22.005628999999999</c:v>
                </c:pt>
                <c:pt idx="157">
                  <c:v>-21.988153000000001</c:v>
                </c:pt>
                <c:pt idx="158">
                  <c:v>-22.022967999999999</c:v>
                </c:pt>
                <c:pt idx="159">
                  <c:v>-22.295190999999999</c:v>
                </c:pt>
                <c:pt idx="160">
                  <c:v>-22.414612000000002</c:v>
                </c:pt>
                <c:pt idx="161">
                  <c:v>-22.225560999999999</c:v>
                </c:pt>
                <c:pt idx="162">
                  <c:v>-22.061658999999999</c:v>
                </c:pt>
                <c:pt idx="163">
                  <c:v>-22.088408000000001</c:v>
                </c:pt>
                <c:pt idx="164">
                  <c:v>-22.211120999999999</c:v>
                </c:pt>
                <c:pt idx="165">
                  <c:v>-22.303303</c:v>
                </c:pt>
                <c:pt idx="166">
                  <c:v>-22.383778</c:v>
                </c:pt>
                <c:pt idx="167">
                  <c:v>-22.419312000000001</c:v>
                </c:pt>
                <c:pt idx="168">
                  <c:v>-22.434571999999999</c:v>
                </c:pt>
                <c:pt idx="169">
                  <c:v>-22.481660999999999</c:v>
                </c:pt>
                <c:pt idx="170">
                  <c:v>-22.565598000000001</c:v>
                </c:pt>
                <c:pt idx="171">
                  <c:v>-22.707080999999999</c:v>
                </c:pt>
                <c:pt idx="172">
                  <c:v>-22.899359</c:v>
                </c:pt>
                <c:pt idx="173">
                  <c:v>-23.06485</c:v>
                </c:pt>
                <c:pt idx="174">
                  <c:v>-23.124580000000002</c:v>
                </c:pt>
                <c:pt idx="175">
                  <c:v>-23.193697</c:v>
                </c:pt>
                <c:pt idx="176">
                  <c:v>-23.370291000000002</c:v>
                </c:pt>
                <c:pt idx="177">
                  <c:v>-23.564789000000001</c:v>
                </c:pt>
                <c:pt idx="178">
                  <c:v>-23.694979</c:v>
                </c:pt>
                <c:pt idx="179">
                  <c:v>-23.868568</c:v>
                </c:pt>
                <c:pt idx="180">
                  <c:v>-24.122786999999999</c:v>
                </c:pt>
                <c:pt idx="181">
                  <c:v>-24.314088999999999</c:v>
                </c:pt>
                <c:pt idx="182">
                  <c:v>-24.422224</c:v>
                </c:pt>
                <c:pt idx="183">
                  <c:v>-24.600147</c:v>
                </c:pt>
                <c:pt idx="184">
                  <c:v>-24.863707000000002</c:v>
                </c:pt>
                <c:pt idx="185">
                  <c:v>-25.130220000000001</c:v>
                </c:pt>
                <c:pt idx="186">
                  <c:v>-25.398257999999998</c:v>
                </c:pt>
                <c:pt idx="187">
                  <c:v>-25.715567</c:v>
                </c:pt>
                <c:pt idx="188">
                  <c:v>-26.020797999999999</c:v>
                </c:pt>
                <c:pt idx="189">
                  <c:v>-26.292027000000001</c:v>
                </c:pt>
                <c:pt idx="190">
                  <c:v>-26.564819</c:v>
                </c:pt>
                <c:pt idx="191">
                  <c:v>-26.878193</c:v>
                </c:pt>
                <c:pt idx="192">
                  <c:v>-27.223095000000001</c:v>
                </c:pt>
                <c:pt idx="193">
                  <c:v>-27.624779</c:v>
                </c:pt>
                <c:pt idx="194">
                  <c:v>-28.025117999999999</c:v>
                </c:pt>
                <c:pt idx="195">
                  <c:v>-28.359798000000001</c:v>
                </c:pt>
                <c:pt idx="196">
                  <c:v>-28.676977000000001</c:v>
                </c:pt>
                <c:pt idx="197">
                  <c:v>-29.014949999999999</c:v>
                </c:pt>
                <c:pt idx="198">
                  <c:v>-29.314926</c:v>
                </c:pt>
                <c:pt idx="199">
                  <c:v>-29.570195999999999</c:v>
                </c:pt>
                <c:pt idx="200">
                  <c:v>-29.823193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67-40FA-ABC0-F866FEFE8C38}"/>
            </c:ext>
          </c:extLst>
        </c:ser>
        <c:ser>
          <c:idx val="0"/>
          <c:order val="4"/>
          <c:tx>
            <c:strRef>
              <c:f>'CL 4GHz'!$U$2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4GHz'!$U$5:$U$205</c:f>
              <c:numCache>
                <c:formatCode>General</c:formatCode>
                <c:ptCount val="201"/>
                <c:pt idx="0">
                  <c:v>-20.26952</c:v>
                </c:pt>
                <c:pt idx="1">
                  <c:v>-19.708117000000001</c:v>
                </c:pt>
                <c:pt idx="2">
                  <c:v>-19.075358999999999</c:v>
                </c:pt>
                <c:pt idx="3">
                  <c:v>-18.375288000000001</c:v>
                </c:pt>
                <c:pt idx="4">
                  <c:v>-17.877109999999998</c:v>
                </c:pt>
                <c:pt idx="5">
                  <c:v>-17.406015</c:v>
                </c:pt>
                <c:pt idx="6">
                  <c:v>-16.916836</c:v>
                </c:pt>
                <c:pt idx="7">
                  <c:v>-16.426767000000002</c:v>
                </c:pt>
                <c:pt idx="8">
                  <c:v>-15.982995000000001</c:v>
                </c:pt>
                <c:pt idx="9">
                  <c:v>-15.528048999999999</c:v>
                </c:pt>
                <c:pt idx="10">
                  <c:v>-15.150747000000001</c:v>
                </c:pt>
                <c:pt idx="11">
                  <c:v>-14.812396</c:v>
                </c:pt>
                <c:pt idx="12">
                  <c:v>-14.495336999999999</c:v>
                </c:pt>
                <c:pt idx="13">
                  <c:v>-14.098591000000001</c:v>
                </c:pt>
                <c:pt idx="14">
                  <c:v>-13.783682000000001</c:v>
                </c:pt>
                <c:pt idx="15">
                  <c:v>-13.501310999999999</c:v>
                </c:pt>
                <c:pt idx="16">
                  <c:v>-13.221185999999999</c:v>
                </c:pt>
                <c:pt idx="17">
                  <c:v>-12.999783000000001</c:v>
                </c:pt>
                <c:pt idx="18">
                  <c:v>-12.945093</c:v>
                </c:pt>
                <c:pt idx="19">
                  <c:v>-12.83756</c:v>
                </c:pt>
                <c:pt idx="20">
                  <c:v>-12.697160999999999</c:v>
                </c:pt>
                <c:pt idx="21">
                  <c:v>-12.604295</c:v>
                </c:pt>
                <c:pt idx="22">
                  <c:v>-12.585985000000001</c:v>
                </c:pt>
                <c:pt idx="23">
                  <c:v>-12.467793</c:v>
                </c:pt>
                <c:pt idx="24">
                  <c:v>-12.410871</c:v>
                </c:pt>
                <c:pt idx="25">
                  <c:v>-12.442052</c:v>
                </c:pt>
                <c:pt idx="26">
                  <c:v>-12.472094999999999</c:v>
                </c:pt>
                <c:pt idx="27">
                  <c:v>-12.338151</c:v>
                </c:pt>
                <c:pt idx="28">
                  <c:v>-12.342874999999999</c:v>
                </c:pt>
                <c:pt idx="29">
                  <c:v>-12.538281</c:v>
                </c:pt>
                <c:pt idx="30">
                  <c:v>-12.734038</c:v>
                </c:pt>
                <c:pt idx="31">
                  <c:v>-12.799625000000001</c:v>
                </c:pt>
                <c:pt idx="32">
                  <c:v>-12.926520999999999</c:v>
                </c:pt>
                <c:pt idx="33">
                  <c:v>-13.024831000000001</c:v>
                </c:pt>
                <c:pt idx="34">
                  <c:v>-13.014179</c:v>
                </c:pt>
                <c:pt idx="35">
                  <c:v>-13.037869000000001</c:v>
                </c:pt>
                <c:pt idx="36">
                  <c:v>-13.219343</c:v>
                </c:pt>
                <c:pt idx="37">
                  <c:v>-13.332459999999999</c:v>
                </c:pt>
                <c:pt idx="38">
                  <c:v>-13.331746000000001</c:v>
                </c:pt>
                <c:pt idx="39">
                  <c:v>-13.297872</c:v>
                </c:pt>
                <c:pt idx="40">
                  <c:v>-13.293279999999999</c:v>
                </c:pt>
                <c:pt idx="41">
                  <c:v>-13.391786</c:v>
                </c:pt>
                <c:pt idx="42">
                  <c:v>-13.70013</c:v>
                </c:pt>
                <c:pt idx="43">
                  <c:v>-13.911555999999999</c:v>
                </c:pt>
                <c:pt idx="44">
                  <c:v>-13.888102999999999</c:v>
                </c:pt>
                <c:pt idx="45">
                  <c:v>-13.921281</c:v>
                </c:pt>
                <c:pt idx="46">
                  <c:v>-14.236667000000001</c:v>
                </c:pt>
                <c:pt idx="47">
                  <c:v>-14.483497</c:v>
                </c:pt>
                <c:pt idx="48">
                  <c:v>-14.607096</c:v>
                </c:pt>
                <c:pt idx="49">
                  <c:v>-14.950875</c:v>
                </c:pt>
                <c:pt idx="50">
                  <c:v>-15.264713</c:v>
                </c:pt>
                <c:pt idx="51">
                  <c:v>-15.129386</c:v>
                </c:pt>
                <c:pt idx="52">
                  <c:v>-15.07015</c:v>
                </c:pt>
                <c:pt idx="53">
                  <c:v>-15.700734000000001</c:v>
                </c:pt>
                <c:pt idx="54">
                  <c:v>-16.313374</c:v>
                </c:pt>
                <c:pt idx="55">
                  <c:v>-16.453014</c:v>
                </c:pt>
                <c:pt idx="56">
                  <c:v>-16.641665</c:v>
                </c:pt>
                <c:pt idx="57">
                  <c:v>-16.936207</c:v>
                </c:pt>
                <c:pt idx="58">
                  <c:v>-16.856687999999998</c:v>
                </c:pt>
                <c:pt idx="59">
                  <c:v>-16.859850000000002</c:v>
                </c:pt>
                <c:pt idx="60">
                  <c:v>-17.501152000000001</c:v>
                </c:pt>
                <c:pt idx="61">
                  <c:v>-18.009460000000001</c:v>
                </c:pt>
                <c:pt idx="62">
                  <c:v>-18.009518</c:v>
                </c:pt>
                <c:pt idx="63">
                  <c:v>-18.19952</c:v>
                </c:pt>
                <c:pt idx="64">
                  <c:v>-18.559612000000001</c:v>
                </c:pt>
                <c:pt idx="65">
                  <c:v>-18.347919000000001</c:v>
                </c:pt>
                <c:pt idx="66">
                  <c:v>-18.304302</c:v>
                </c:pt>
                <c:pt idx="67">
                  <c:v>-19.16338</c:v>
                </c:pt>
                <c:pt idx="68">
                  <c:v>-19.900904000000001</c:v>
                </c:pt>
                <c:pt idx="69">
                  <c:v>-19.897181</c:v>
                </c:pt>
                <c:pt idx="70">
                  <c:v>-20.207402999999999</c:v>
                </c:pt>
                <c:pt idx="71">
                  <c:v>-20.882190999999999</c:v>
                </c:pt>
                <c:pt idx="72">
                  <c:v>-20.879415999999999</c:v>
                </c:pt>
                <c:pt idx="73">
                  <c:v>-20.634235</c:v>
                </c:pt>
                <c:pt idx="74">
                  <c:v>-21.154226000000001</c:v>
                </c:pt>
                <c:pt idx="75">
                  <c:v>-21.769629999999999</c:v>
                </c:pt>
                <c:pt idx="76">
                  <c:v>-21.771446000000001</c:v>
                </c:pt>
                <c:pt idx="77">
                  <c:v>-21.734725999999998</c:v>
                </c:pt>
                <c:pt idx="78">
                  <c:v>-21.993538000000001</c:v>
                </c:pt>
                <c:pt idx="79">
                  <c:v>-21.990020999999999</c:v>
                </c:pt>
                <c:pt idx="80">
                  <c:v>-21.887606000000002</c:v>
                </c:pt>
                <c:pt idx="81">
                  <c:v>-22.117633999999999</c:v>
                </c:pt>
                <c:pt idx="82">
                  <c:v>-22.341000000000001</c:v>
                </c:pt>
                <c:pt idx="83">
                  <c:v>-22.217403000000001</c:v>
                </c:pt>
                <c:pt idx="84">
                  <c:v>-22.217396000000001</c:v>
                </c:pt>
                <c:pt idx="85">
                  <c:v>-22.328486999999999</c:v>
                </c:pt>
                <c:pt idx="86">
                  <c:v>-22.133849999999999</c:v>
                </c:pt>
                <c:pt idx="87">
                  <c:v>-21.906464</c:v>
                </c:pt>
                <c:pt idx="88">
                  <c:v>-22.118223</c:v>
                </c:pt>
                <c:pt idx="89">
                  <c:v>-22.201971</c:v>
                </c:pt>
                <c:pt idx="90">
                  <c:v>-21.899591000000001</c:v>
                </c:pt>
                <c:pt idx="91">
                  <c:v>-21.734231999999999</c:v>
                </c:pt>
                <c:pt idx="92">
                  <c:v>-21.929017999999999</c:v>
                </c:pt>
                <c:pt idx="93">
                  <c:v>-21.809688999999999</c:v>
                </c:pt>
                <c:pt idx="94">
                  <c:v>-21.516825000000001</c:v>
                </c:pt>
                <c:pt idx="95">
                  <c:v>-21.632100999999999</c:v>
                </c:pt>
                <c:pt idx="96">
                  <c:v>-21.859165000000001</c:v>
                </c:pt>
                <c:pt idx="97">
                  <c:v>-21.683458000000002</c:v>
                </c:pt>
                <c:pt idx="98">
                  <c:v>-21.519638</c:v>
                </c:pt>
                <c:pt idx="99">
                  <c:v>-21.681695999999999</c:v>
                </c:pt>
                <c:pt idx="100">
                  <c:v>-21.69125</c:v>
                </c:pt>
                <c:pt idx="101">
                  <c:v>-21.545878999999999</c:v>
                </c:pt>
                <c:pt idx="102">
                  <c:v>-21.629487999999998</c:v>
                </c:pt>
                <c:pt idx="103">
                  <c:v>-21.775411999999999</c:v>
                </c:pt>
                <c:pt idx="104">
                  <c:v>-21.65399</c:v>
                </c:pt>
                <c:pt idx="105">
                  <c:v>-21.583689</c:v>
                </c:pt>
                <c:pt idx="106">
                  <c:v>-21.72578</c:v>
                </c:pt>
                <c:pt idx="107">
                  <c:v>-21.746662000000001</c:v>
                </c:pt>
                <c:pt idx="108">
                  <c:v>-21.676400999999998</c:v>
                </c:pt>
                <c:pt idx="109">
                  <c:v>-21.874597999999999</c:v>
                </c:pt>
                <c:pt idx="110">
                  <c:v>-22.120726000000001</c:v>
                </c:pt>
                <c:pt idx="111">
                  <c:v>-22.107265000000002</c:v>
                </c:pt>
                <c:pt idx="112">
                  <c:v>-22.068981000000001</c:v>
                </c:pt>
                <c:pt idx="113">
                  <c:v>-22.276398</c:v>
                </c:pt>
                <c:pt idx="114">
                  <c:v>-22.392878</c:v>
                </c:pt>
                <c:pt idx="115">
                  <c:v>-22.369284</c:v>
                </c:pt>
                <c:pt idx="116">
                  <c:v>-22.524806999999999</c:v>
                </c:pt>
                <c:pt idx="117">
                  <c:v>-22.862404000000002</c:v>
                </c:pt>
                <c:pt idx="118">
                  <c:v>-22.968592000000001</c:v>
                </c:pt>
                <c:pt idx="119">
                  <c:v>-22.952162000000001</c:v>
                </c:pt>
                <c:pt idx="120">
                  <c:v>-23.08231</c:v>
                </c:pt>
                <c:pt idx="121">
                  <c:v>-23.236191000000002</c:v>
                </c:pt>
                <c:pt idx="122">
                  <c:v>-23.267983999999998</c:v>
                </c:pt>
                <c:pt idx="123">
                  <c:v>-23.377514000000001</c:v>
                </c:pt>
                <c:pt idx="124">
                  <c:v>-23.583181</c:v>
                </c:pt>
                <c:pt idx="125">
                  <c:v>-23.659143</c:v>
                </c:pt>
                <c:pt idx="126">
                  <c:v>-23.703292999999999</c:v>
                </c:pt>
                <c:pt idx="127">
                  <c:v>-23.860842000000002</c:v>
                </c:pt>
                <c:pt idx="128">
                  <c:v>-23.941208</c:v>
                </c:pt>
                <c:pt idx="129">
                  <c:v>-23.883102000000001</c:v>
                </c:pt>
                <c:pt idx="130">
                  <c:v>-24.029057999999999</c:v>
                </c:pt>
                <c:pt idx="131">
                  <c:v>-24.271515000000001</c:v>
                </c:pt>
                <c:pt idx="132">
                  <c:v>-24.259384000000001</c:v>
                </c:pt>
                <c:pt idx="133">
                  <c:v>-24.143158</c:v>
                </c:pt>
                <c:pt idx="134">
                  <c:v>-24.312462</c:v>
                </c:pt>
                <c:pt idx="135">
                  <c:v>-24.471679999999999</c:v>
                </c:pt>
                <c:pt idx="136">
                  <c:v>-24.435676999999998</c:v>
                </c:pt>
                <c:pt idx="137">
                  <c:v>-24.551148999999999</c:v>
                </c:pt>
                <c:pt idx="138">
                  <c:v>-24.950035</c:v>
                </c:pt>
                <c:pt idx="139">
                  <c:v>-25.156769000000001</c:v>
                </c:pt>
                <c:pt idx="140">
                  <c:v>-25.133198</c:v>
                </c:pt>
                <c:pt idx="141">
                  <c:v>-25.249624000000001</c:v>
                </c:pt>
                <c:pt idx="142">
                  <c:v>-25.477830999999998</c:v>
                </c:pt>
                <c:pt idx="143">
                  <c:v>-25.575977000000002</c:v>
                </c:pt>
                <c:pt idx="144">
                  <c:v>-25.704834000000002</c:v>
                </c:pt>
                <c:pt idx="145">
                  <c:v>-26.013224000000001</c:v>
                </c:pt>
                <c:pt idx="146">
                  <c:v>-26.285387</c:v>
                </c:pt>
                <c:pt idx="147">
                  <c:v>-26.399836000000001</c:v>
                </c:pt>
                <c:pt idx="148">
                  <c:v>-26.483035999999998</c:v>
                </c:pt>
                <c:pt idx="149">
                  <c:v>-26.550675999999999</c:v>
                </c:pt>
                <c:pt idx="150">
                  <c:v>-26.568287000000002</c:v>
                </c:pt>
                <c:pt idx="151">
                  <c:v>-26.697023000000002</c:v>
                </c:pt>
                <c:pt idx="152">
                  <c:v>-26.961739999999999</c:v>
                </c:pt>
                <c:pt idx="153">
                  <c:v>-27.130728000000001</c:v>
                </c:pt>
                <c:pt idx="154">
                  <c:v>-27.073157999999999</c:v>
                </c:pt>
                <c:pt idx="155">
                  <c:v>-27.020461999999998</c:v>
                </c:pt>
                <c:pt idx="156">
                  <c:v>-27.033944999999999</c:v>
                </c:pt>
                <c:pt idx="157">
                  <c:v>-27.017406000000001</c:v>
                </c:pt>
                <c:pt idx="158">
                  <c:v>-27.042733999999999</c:v>
                </c:pt>
                <c:pt idx="159">
                  <c:v>-27.205257</c:v>
                </c:pt>
                <c:pt idx="160">
                  <c:v>-27.279720000000001</c:v>
                </c:pt>
                <c:pt idx="161">
                  <c:v>-27.117531</c:v>
                </c:pt>
                <c:pt idx="162">
                  <c:v>-26.963200000000001</c:v>
                </c:pt>
                <c:pt idx="163">
                  <c:v>-26.982711999999999</c:v>
                </c:pt>
                <c:pt idx="164">
                  <c:v>-27.092361</c:v>
                </c:pt>
                <c:pt idx="165">
                  <c:v>-27.168858</c:v>
                </c:pt>
                <c:pt idx="166">
                  <c:v>-27.230672999999999</c:v>
                </c:pt>
                <c:pt idx="167">
                  <c:v>-27.257007999999999</c:v>
                </c:pt>
                <c:pt idx="168">
                  <c:v>-27.268234</c:v>
                </c:pt>
                <c:pt idx="169">
                  <c:v>-27.307960999999999</c:v>
                </c:pt>
                <c:pt idx="170">
                  <c:v>-27.383832999999999</c:v>
                </c:pt>
                <c:pt idx="171">
                  <c:v>-27.507992000000002</c:v>
                </c:pt>
                <c:pt idx="172">
                  <c:v>-27.684792999999999</c:v>
                </c:pt>
                <c:pt idx="173">
                  <c:v>-27.839780999999999</c:v>
                </c:pt>
                <c:pt idx="174">
                  <c:v>-27.896526000000001</c:v>
                </c:pt>
                <c:pt idx="175">
                  <c:v>-27.963581000000001</c:v>
                </c:pt>
                <c:pt idx="176">
                  <c:v>-28.131872000000001</c:v>
                </c:pt>
                <c:pt idx="177">
                  <c:v>-28.320547000000001</c:v>
                </c:pt>
                <c:pt idx="178">
                  <c:v>-28.441365999999999</c:v>
                </c:pt>
                <c:pt idx="179">
                  <c:v>-28.605727999999999</c:v>
                </c:pt>
                <c:pt idx="180">
                  <c:v>-28.841802999999999</c:v>
                </c:pt>
                <c:pt idx="181">
                  <c:v>-29.023617000000002</c:v>
                </c:pt>
                <c:pt idx="182">
                  <c:v>-29.130583000000001</c:v>
                </c:pt>
                <c:pt idx="183">
                  <c:v>-29.297241</c:v>
                </c:pt>
                <c:pt idx="184">
                  <c:v>-29.543521999999999</c:v>
                </c:pt>
                <c:pt idx="185">
                  <c:v>-29.790814999999998</c:v>
                </c:pt>
                <c:pt idx="186">
                  <c:v>-30.034071000000001</c:v>
                </c:pt>
                <c:pt idx="187">
                  <c:v>-30.324539000000001</c:v>
                </c:pt>
                <c:pt idx="188">
                  <c:v>-30.613440000000001</c:v>
                </c:pt>
                <c:pt idx="189">
                  <c:v>-30.863384</c:v>
                </c:pt>
                <c:pt idx="190">
                  <c:v>-31.119382999999999</c:v>
                </c:pt>
                <c:pt idx="191">
                  <c:v>-31.419156999999998</c:v>
                </c:pt>
                <c:pt idx="192">
                  <c:v>-31.739467999999999</c:v>
                </c:pt>
                <c:pt idx="193">
                  <c:v>-32.109336999999996</c:v>
                </c:pt>
                <c:pt idx="194">
                  <c:v>-32.485672000000001</c:v>
                </c:pt>
                <c:pt idx="195">
                  <c:v>-32.811416999999999</c:v>
                </c:pt>
                <c:pt idx="196">
                  <c:v>-33.122604000000003</c:v>
                </c:pt>
                <c:pt idx="197">
                  <c:v>-33.461520999999998</c:v>
                </c:pt>
                <c:pt idx="198">
                  <c:v>-33.774517000000003</c:v>
                </c:pt>
                <c:pt idx="199">
                  <c:v>-34.041981</c:v>
                </c:pt>
                <c:pt idx="200">
                  <c:v>-34.295853000000001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67-40FA-ABC0-F866FEF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6002531134215989"/>
          <c:y val="0.4653284485272674"/>
          <c:w val="0.20378989579248014"/>
          <c:h val="0.3306229950422863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20.8</c:v>
                </c:pt>
                <c:pt idx="1">
                  <c:v>20.100000000000001</c:v>
                </c:pt>
                <c:pt idx="2">
                  <c:v>19.399999999999999</c:v>
                </c:pt>
                <c:pt idx="3">
                  <c:v>18</c:v>
                </c:pt>
                <c:pt idx="4">
                  <c:v>15.9</c:v>
                </c:pt>
                <c:pt idx="5">
                  <c:v>13.8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Pt'!$K$7:$O$7</c:f>
              <c:numCache>
                <c:formatCode>General</c:formatCode>
                <c:ptCount val="5"/>
                <c:pt idx="0">
                  <c:v>20.8</c:v>
                </c:pt>
                <c:pt idx="1">
                  <c:v>20.100000000000001</c:v>
                </c:pt>
                <c:pt idx="2">
                  <c:v>17.3</c:v>
                </c:pt>
                <c:pt idx="3">
                  <c:v>13.1</c:v>
                </c:pt>
                <c:pt idx="4">
                  <c:v>8.1999999999999993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EF-411E-9583-7DB9C1D52C37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Pt'!$T$7:$Y$7</c:f>
              <c:numCache>
                <c:formatCode>General</c:formatCode>
                <c:ptCount val="6"/>
                <c:pt idx="0">
                  <c:v>20.100000000000001</c:v>
                </c:pt>
                <c:pt idx="1">
                  <c:v>19.399999999999999</c:v>
                </c:pt>
                <c:pt idx="2">
                  <c:v>18</c:v>
                </c:pt>
                <c:pt idx="3">
                  <c:v>16.600000000000001</c:v>
                </c:pt>
                <c:pt idx="4">
                  <c:v>15.2</c:v>
                </c:pt>
                <c:pt idx="5">
                  <c:v>13.8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Pt'!$AA$7:$AE$7</c:f>
              <c:numCache>
                <c:formatCode>General</c:formatCode>
                <c:ptCount val="5"/>
                <c:pt idx="0">
                  <c:v>20.8</c:v>
                </c:pt>
                <c:pt idx="1">
                  <c:v>20.100000000000001</c:v>
                </c:pt>
                <c:pt idx="2">
                  <c:v>18.7</c:v>
                </c:pt>
                <c:pt idx="3">
                  <c:v>15.9</c:v>
                </c:pt>
                <c:pt idx="4">
                  <c:v>12.4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654643683180752"/>
          <c:y val="0.56798744211846242"/>
          <c:w val="0.44815624772538881"/>
          <c:h val="0.2091895552262675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13.099875300000001</c:v>
                </c:pt>
                <c:pt idx="1">
                  <c:v>12.328297200000002</c:v>
                </c:pt>
                <c:pt idx="2">
                  <c:v>11.305292499999998</c:v>
                </c:pt>
                <c:pt idx="3">
                  <c:v>9.4907169000000007</c:v>
                </c:pt>
                <c:pt idx="4">
                  <c:v>7.0080475</c:v>
                </c:pt>
                <c:pt idx="5">
                  <c:v>4.2294940000000008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Pt'!$K$6:$O$6</c:f>
              <c:numCache>
                <c:formatCode>General</c:formatCode>
                <c:ptCount val="5"/>
                <c:pt idx="0">
                  <c:v>13.328858200000001</c:v>
                </c:pt>
                <c:pt idx="1">
                  <c:v>12.475761000000002</c:v>
                </c:pt>
                <c:pt idx="2">
                  <c:v>9.5023802000000011</c:v>
                </c:pt>
                <c:pt idx="3">
                  <c:v>4.8234630999999997</c:v>
                </c:pt>
                <c:pt idx="4">
                  <c:v>-1.854495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D8-4C4D-97A0-5F6DB46FAEC9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Pt'!$T$6:$Y$6</c:f>
              <c:numCache>
                <c:formatCode>General</c:formatCode>
                <c:ptCount val="6"/>
                <c:pt idx="0">
                  <c:v>12.150536200000001</c:v>
                </c:pt>
                <c:pt idx="1">
                  <c:v>11.337169999999999</c:v>
                </c:pt>
                <c:pt idx="2">
                  <c:v>9.9412050000000001</c:v>
                </c:pt>
                <c:pt idx="3">
                  <c:v>8.4485603000000022</c:v>
                </c:pt>
                <c:pt idx="4">
                  <c:v>6.9129936000000001</c:v>
                </c:pt>
                <c:pt idx="5">
                  <c:v>5.3261821999999999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24</c:v>
                </c:pt>
                <c:pt idx="1">
                  <c:v>21</c:v>
                </c:pt>
                <c:pt idx="2">
                  <c:v>18</c:v>
                </c:pt>
                <c:pt idx="3">
                  <c:v>15</c:v>
                </c:pt>
                <c:pt idx="4">
                  <c:v>12</c:v>
                </c:pt>
              </c:numCache>
            </c:numRef>
          </c:xVal>
          <c:yVal>
            <c:numRef>
              <c:f>'P1dB Pt'!$AA$6:$AE$6</c:f>
              <c:numCache>
                <c:formatCode>General</c:formatCode>
                <c:ptCount val="5"/>
                <c:pt idx="0">
                  <c:v>13.310679200000001</c:v>
                </c:pt>
                <c:pt idx="1">
                  <c:v>12.542156800000001</c:v>
                </c:pt>
                <c:pt idx="2">
                  <c:v>10.679291899999999</c:v>
                </c:pt>
                <c:pt idx="3">
                  <c:v>7.3169816999999995</c:v>
                </c:pt>
                <c:pt idx="4">
                  <c:v>2.4249390000000002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758407234431332"/>
          <c:y val="0.12395249193872124"/>
          <c:w val="0.44539683884726239"/>
          <c:h val="0.2095992392845524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322563984601164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-10.994362000000001</c:v>
                </c:pt>
                <c:pt idx="1">
                  <c:v>-10.644664000000001</c:v>
                </c:pt>
                <c:pt idx="2">
                  <c:v>-10.223767</c:v>
                </c:pt>
                <c:pt idx="3">
                  <c:v>-9.7363605</c:v>
                </c:pt>
                <c:pt idx="4">
                  <c:v>-9.2272444</c:v>
                </c:pt>
                <c:pt idx="5">
                  <c:v>-8.7890511</c:v>
                </c:pt>
                <c:pt idx="6">
                  <c:v>-8.4776019999999992</c:v>
                </c:pt>
                <c:pt idx="7">
                  <c:v>-8.1941375999999995</c:v>
                </c:pt>
                <c:pt idx="8">
                  <c:v>-7.9156836999999998</c:v>
                </c:pt>
                <c:pt idx="9">
                  <c:v>-7.6810780000000003</c:v>
                </c:pt>
                <c:pt idx="10">
                  <c:v>-7.5184455000000003</c:v>
                </c:pt>
                <c:pt idx="11">
                  <c:v>-7.3354391999999997</c:v>
                </c:pt>
                <c:pt idx="12">
                  <c:v>-7.1768818000000003</c:v>
                </c:pt>
                <c:pt idx="13">
                  <c:v>-7.0731678000000002</c:v>
                </c:pt>
                <c:pt idx="14">
                  <c:v>-6.995266</c:v>
                </c:pt>
                <c:pt idx="15">
                  <c:v>-6.9171294999999997</c:v>
                </c:pt>
                <c:pt idx="16">
                  <c:v>-6.8699669999999999</c:v>
                </c:pt>
                <c:pt idx="17">
                  <c:v>-6.8333820999999997</c:v>
                </c:pt>
                <c:pt idx="18">
                  <c:v>-6.8028544999999996</c:v>
                </c:pt>
                <c:pt idx="19">
                  <c:v>-6.7902063999999998</c:v>
                </c:pt>
                <c:pt idx="20">
                  <c:v>-6.7478293999999996</c:v>
                </c:pt>
                <c:pt idx="21">
                  <c:v>-6.6969799999999999</c:v>
                </c:pt>
                <c:pt idx="22">
                  <c:v>-6.6369895999999997</c:v>
                </c:pt>
                <c:pt idx="23">
                  <c:v>-6.5828328000000003</c:v>
                </c:pt>
                <c:pt idx="24">
                  <c:v>-6.5374188000000002</c:v>
                </c:pt>
                <c:pt idx="25">
                  <c:v>-6.5086168999999998</c:v>
                </c:pt>
                <c:pt idx="26">
                  <c:v>-6.5119305000000001</c:v>
                </c:pt>
                <c:pt idx="27">
                  <c:v>-6.5379028000000003</c:v>
                </c:pt>
                <c:pt idx="28">
                  <c:v>-6.5746140000000004</c:v>
                </c:pt>
                <c:pt idx="29">
                  <c:v>-6.617362</c:v>
                </c:pt>
                <c:pt idx="30">
                  <c:v>-6.6529097999999998</c:v>
                </c:pt>
                <c:pt idx="31">
                  <c:v>-6.6832789999999997</c:v>
                </c:pt>
                <c:pt idx="32">
                  <c:v>-6.7176156000000002</c:v>
                </c:pt>
                <c:pt idx="33">
                  <c:v>-6.7288990000000002</c:v>
                </c:pt>
                <c:pt idx="34">
                  <c:v>-6.7287597999999997</c:v>
                </c:pt>
                <c:pt idx="35">
                  <c:v>-6.7402806000000002</c:v>
                </c:pt>
                <c:pt idx="36">
                  <c:v>-6.7377677</c:v>
                </c:pt>
                <c:pt idx="37">
                  <c:v>-6.7345594999999996</c:v>
                </c:pt>
                <c:pt idx="38">
                  <c:v>-6.7486648999999996</c:v>
                </c:pt>
                <c:pt idx="39">
                  <c:v>-6.7647781</c:v>
                </c:pt>
                <c:pt idx="40">
                  <c:v>-6.7917756999999996</c:v>
                </c:pt>
                <c:pt idx="41">
                  <c:v>-6.8205795</c:v>
                </c:pt>
                <c:pt idx="42">
                  <c:v>-6.8580836999999999</c:v>
                </c:pt>
                <c:pt idx="43">
                  <c:v>-6.8959755999999999</c:v>
                </c:pt>
                <c:pt idx="44">
                  <c:v>-6.9285630999999999</c:v>
                </c:pt>
                <c:pt idx="45">
                  <c:v>-6.9740167</c:v>
                </c:pt>
                <c:pt idx="46">
                  <c:v>-7.0275449999999999</c:v>
                </c:pt>
                <c:pt idx="47">
                  <c:v>-7.0846065999999999</c:v>
                </c:pt>
                <c:pt idx="48">
                  <c:v>-7.1362595999999998</c:v>
                </c:pt>
                <c:pt idx="49">
                  <c:v>-7.2162094000000003</c:v>
                </c:pt>
                <c:pt idx="50">
                  <c:v>-7.2713184000000002</c:v>
                </c:pt>
                <c:pt idx="51">
                  <c:v>-7.3420028999999998</c:v>
                </c:pt>
                <c:pt idx="52">
                  <c:v>-7.4082999000000003</c:v>
                </c:pt>
                <c:pt idx="53">
                  <c:v>-7.4759368999999998</c:v>
                </c:pt>
                <c:pt idx="54">
                  <c:v>-7.5340214000000003</c:v>
                </c:pt>
                <c:pt idx="55">
                  <c:v>-7.5754843000000003</c:v>
                </c:pt>
                <c:pt idx="56">
                  <c:v>-7.6050487000000002</c:v>
                </c:pt>
                <c:pt idx="57">
                  <c:v>-7.5995730999999997</c:v>
                </c:pt>
                <c:pt idx="58">
                  <c:v>-7.5771756000000003</c:v>
                </c:pt>
                <c:pt idx="59">
                  <c:v>-7.5222793000000001</c:v>
                </c:pt>
                <c:pt idx="60">
                  <c:v>-7.4627847999999997</c:v>
                </c:pt>
                <c:pt idx="61">
                  <c:v>-7.3804325999999998</c:v>
                </c:pt>
                <c:pt idx="62">
                  <c:v>-7.3084125999999996</c:v>
                </c:pt>
                <c:pt idx="63">
                  <c:v>-7.2443112999999997</c:v>
                </c:pt>
                <c:pt idx="64">
                  <c:v>-7.1831678999999999</c:v>
                </c:pt>
                <c:pt idx="65">
                  <c:v>-7.1519928000000004</c:v>
                </c:pt>
                <c:pt idx="66">
                  <c:v>-7.1295938000000003</c:v>
                </c:pt>
                <c:pt idx="67">
                  <c:v>-7.1190208999999998</c:v>
                </c:pt>
                <c:pt idx="68">
                  <c:v>-7.1261244000000001</c:v>
                </c:pt>
                <c:pt idx="69">
                  <c:v>-7.1434063999999999</c:v>
                </c:pt>
                <c:pt idx="70">
                  <c:v>-7.1430464000000002</c:v>
                </c:pt>
                <c:pt idx="71">
                  <c:v>-7.1722374000000002</c:v>
                </c:pt>
                <c:pt idx="72">
                  <c:v>-7.2157806999999998</c:v>
                </c:pt>
                <c:pt idx="73">
                  <c:v>-7.2481422000000002</c:v>
                </c:pt>
                <c:pt idx="74">
                  <c:v>-7.2766184999999997</c:v>
                </c:pt>
                <c:pt idx="75">
                  <c:v>-7.3146911000000001</c:v>
                </c:pt>
                <c:pt idx="76">
                  <c:v>-7.3306889999999996</c:v>
                </c:pt>
                <c:pt idx="77">
                  <c:v>-7.3203548999999999</c:v>
                </c:pt>
                <c:pt idx="78">
                  <c:v>-7.2984605</c:v>
                </c:pt>
                <c:pt idx="79">
                  <c:v>-7.2721828999999998</c:v>
                </c:pt>
                <c:pt idx="80">
                  <c:v>-7.2425522999999998</c:v>
                </c:pt>
                <c:pt idx="81">
                  <c:v>-7.2027283000000004</c:v>
                </c:pt>
                <c:pt idx="82">
                  <c:v>-7.1656718000000001</c:v>
                </c:pt>
                <c:pt idx="83">
                  <c:v>-7.1267079999999998</c:v>
                </c:pt>
                <c:pt idx="84">
                  <c:v>-7.0980147999999996</c:v>
                </c:pt>
                <c:pt idx="85">
                  <c:v>-7.0797482</c:v>
                </c:pt>
                <c:pt idx="86">
                  <c:v>-7.0641965999999998</c:v>
                </c:pt>
                <c:pt idx="87">
                  <c:v>-7.0483656000000003</c:v>
                </c:pt>
                <c:pt idx="88">
                  <c:v>-7.0454955000000004</c:v>
                </c:pt>
                <c:pt idx="89">
                  <c:v>-7.0451331000000001</c:v>
                </c:pt>
                <c:pt idx="90">
                  <c:v>-7.0354847999999999</c:v>
                </c:pt>
                <c:pt idx="91">
                  <c:v>-7.0391067999999999</c:v>
                </c:pt>
                <c:pt idx="92">
                  <c:v>-7.0496821000000001</c:v>
                </c:pt>
                <c:pt idx="93">
                  <c:v>-7.0748996999999996</c:v>
                </c:pt>
                <c:pt idx="94">
                  <c:v>-7.0988788999999999</c:v>
                </c:pt>
                <c:pt idx="95">
                  <c:v>-7.1344547</c:v>
                </c:pt>
                <c:pt idx="96">
                  <c:v>-7.1681986000000002</c:v>
                </c:pt>
                <c:pt idx="97">
                  <c:v>-7.2140893999999998</c:v>
                </c:pt>
                <c:pt idx="98">
                  <c:v>-7.2556605000000003</c:v>
                </c:pt>
                <c:pt idx="99">
                  <c:v>-7.3055797</c:v>
                </c:pt>
                <c:pt idx="100">
                  <c:v>-7.3442806999999997</c:v>
                </c:pt>
                <c:pt idx="101">
                  <c:v>-7.3900809000000001</c:v>
                </c:pt>
                <c:pt idx="102">
                  <c:v>-7.4283519</c:v>
                </c:pt>
                <c:pt idx="103">
                  <c:v>-7.4609322999999996</c:v>
                </c:pt>
                <c:pt idx="104">
                  <c:v>-7.4878515999999999</c:v>
                </c:pt>
                <c:pt idx="105">
                  <c:v>-7.5213736999999998</c:v>
                </c:pt>
                <c:pt idx="106">
                  <c:v>-7.5687156</c:v>
                </c:pt>
                <c:pt idx="107">
                  <c:v>-7.6181355000000002</c:v>
                </c:pt>
                <c:pt idx="108">
                  <c:v>-7.6646327999999997</c:v>
                </c:pt>
                <c:pt idx="109">
                  <c:v>-7.6995234000000004</c:v>
                </c:pt>
                <c:pt idx="110">
                  <c:v>-7.7370447999999996</c:v>
                </c:pt>
                <c:pt idx="111">
                  <c:v>-7.7715630999999998</c:v>
                </c:pt>
                <c:pt idx="112">
                  <c:v>-7.7851819999999998</c:v>
                </c:pt>
                <c:pt idx="113">
                  <c:v>-7.7838526000000003</c:v>
                </c:pt>
                <c:pt idx="114">
                  <c:v>-7.8065362</c:v>
                </c:pt>
                <c:pt idx="115">
                  <c:v>-7.807785</c:v>
                </c:pt>
                <c:pt idx="116">
                  <c:v>-7.7686443000000001</c:v>
                </c:pt>
                <c:pt idx="117">
                  <c:v>-7.7537098000000002</c:v>
                </c:pt>
                <c:pt idx="118">
                  <c:v>-7.7509335999999998</c:v>
                </c:pt>
                <c:pt idx="119">
                  <c:v>-7.7430649000000003</c:v>
                </c:pt>
                <c:pt idx="120">
                  <c:v>-7.7430877999999996</c:v>
                </c:pt>
                <c:pt idx="121">
                  <c:v>-7.7554940999999999</c:v>
                </c:pt>
                <c:pt idx="122">
                  <c:v>-7.7476377000000003</c:v>
                </c:pt>
                <c:pt idx="123">
                  <c:v>-7.7541308000000004</c:v>
                </c:pt>
                <c:pt idx="124">
                  <c:v>-7.7635240999999997</c:v>
                </c:pt>
                <c:pt idx="125">
                  <c:v>-7.7890844000000001</c:v>
                </c:pt>
                <c:pt idx="126">
                  <c:v>-7.8096337</c:v>
                </c:pt>
                <c:pt idx="127">
                  <c:v>-7.8566913999999999</c:v>
                </c:pt>
                <c:pt idx="128">
                  <c:v>-7.9056911000000003</c:v>
                </c:pt>
                <c:pt idx="129">
                  <c:v>-7.9513679000000002</c:v>
                </c:pt>
                <c:pt idx="130">
                  <c:v>-8.0048256000000002</c:v>
                </c:pt>
                <c:pt idx="131">
                  <c:v>-8.0809593</c:v>
                </c:pt>
                <c:pt idx="132">
                  <c:v>-8.1441441000000001</c:v>
                </c:pt>
                <c:pt idx="133">
                  <c:v>-8.2011527999999991</c:v>
                </c:pt>
                <c:pt idx="134">
                  <c:v>-8.2458229000000003</c:v>
                </c:pt>
                <c:pt idx="135">
                  <c:v>-8.2702665</c:v>
                </c:pt>
                <c:pt idx="136">
                  <c:v>-8.2963333000000006</c:v>
                </c:pt>
                <c:pt idx="137">
                  <c:v>-8.3190059999999999</c:v>
                </c:pt>
                <c:pt idx="138">
                  <c:v>-8.3393507000000007</c:v>
                </c:pt>
                <c:pt idx="139">
                  <c:v>-8.3583993999999997</c:v>
                </c:pt>
                <c:pt idx="140">
                  <c:v>-8.3988075000000002</c:v>
                </c:pt>
                <c:pt idx="141">
                  <c:v>-8.4398374999999994</c:v>
                </c:pt>
                <c:pt idx="142">
                  <c:v>-8.4823055000000007</c:v>
                </c:pt>
                <c:pt idx="143">
                  <c:v>-8.5212851000000001</c:v>
                </c:pt>
                <c:pt idx="144">
                  <c:v>-8.5560837000000003</c:v>
                </c:pt>
                <c:pt idx="145">
                  <c:v>-8.5829573000000003</c:v>
                </c:pt>
                <c:pt idx="146">
                  <c:v>-8.6025238000000002</c:v>
                </c:pt>
                <c:pt idx="147">
                  <c:v>-8.6163291999999991</c:v>
                </c:pt>
                <c:pt idx="148">
                  <c:v>-8.6038189000000003</c:v>
                </c:pt>
                <c:pt idx="149">
                  <c:v>-8.6065731000000003</c:v>
                </c:pt>
                <c:pt idx="150">
                  <c:v>-8.6009150000000005</c:v>
                </c:pt>
                <c:pt idx="151">
                  <c:v>-8.5927533999999994</c:v>
                </c:pt>
                <c:pt idx="152">
                  <c:v>-8.5681591000000008</c:v>
                </c:pt>
                <c:pt idx="153">
                  <c:v>-8.5697755999999998</c:v>
                </c:pt>
                <c:pt idx="154">
                  <c:v>-8.5669974999999994</c:v>
                </c:pt>
                <c:pt idx="155">
                  <c:v>-8.5502567000000003</c:v>
                </c:pt>
                <c:pt idx="156">
                  <c:v>-8.5338773999999997</c:v>
                </c:pt>
                <c:pt idx="157">
                  <c:v>-8.5467843999999999</c:v>
                </c:pt>
                <c:pt idx="158">
                  <c:v>-8.5558938999999992</c:v>
                </c:pt>
                <c:pt idx="159">
                  <c:v>-8.5638103000000001</c:v>
                </c:pt>
                <c:pt idx="160">
                  <c:v>-8.5854893000000008</c:v>
                </c:pt>
                <c:pt idx="161">
                  <c:v>-8.5905933000000001</c:v>
                </c:pt>
                <c:pt idx="162">
                  <c:v>-8.5909472000000004</c:v>
                </c:pt>
                <c:pt idx="163">
                  <c:v>-8.5971422000000004</c:v>
                </c:pt>
                <c:pt idx="164">
                  <c:v>-8.6023703000000005</c:v>
                </c:pt>
                <c:pt idx="165">
                  <c:v>-8.5885800999999997</c:v>
                </c:pt>
                <c:pt idx="166">
                  <c:v>-8.6019620999999997</c:v>
                </c:pt>
                <c:pt idx="167">
                  <c:v>-8.6241465000000002</c:v>
                </c:pt>
                <c:pt idx="168">
                  <c:v>-8.6450967999999992</c:v>
                </c:pt>
                <c:pt idx="169">
                  <c:v>-8.6682281000000003</c:v>
                </c:pt>
                <c:pt idx="170">
                  <c:v>-8.7177792000000007</c:v>
                </c:pt>
                <c:pt idx="171">
                  <c:v>-8.7749710000000007</c:v>
                </c:pt>
                <c:pt idx="172">
                  <c:v>-8.827693</c:v>
                </c:pt>
                <c:pt idx="173">
                  <c:v>-8.883934</c:v>
                </c:pt>
                <c:pt idx="174">
                  <c:v>-8.9373731999999997</c:v>
                </c:pt>
                <c:pt idx="175">
                  <c:v>-9.0058583999999993</c:v>
                </c:pt>
                <c:pt idx="176">
                  <c:v>-9.0809821999999993</c:v>
                </c:pt>
                <c:pt idx="177">
                  <c:v>-9.1577252999999992</c:v>
                </c:pt>
                <c:pt idx="178">
                  <c:v>-9.2370786999999996</c:v>
                </c:pt>
                <c:pt idx="179">
                  <c:v>-9.3365088000000007</c:v>
                </c:pt>
                <c:pt idx="180">
                  <c:v>-9.4378156999999998</c:v>
                </c:pt>
                <c:pt idx="181">
                  <c:v>-9.5137938999999996</c:v>
                </c:pt>
                <c:pt idx="182">
                  <c:v>-9.5957679999999996</c:v>
                </c:pt>
                <c:pt idx="183">
                  <c:v>-9.6765975999999991</c:v>
                </c:pt>
                <c:pt idx="184">
                  <c:v>-9.7474384000000001</c:v>
                </c:pt>
                <c:pt idx="185">
                  <c:v>-9.8035812</c:v>
                </c:pt>
                <c:pt idx="186">
                  <c:v>-9.8612880999999994</c:v>
                </c:pt>
                <c:pt idx="187">
                  <c:v>-9.9071426000000002</c:v>
                </c:pt>
                <c:pt idx="188">
                  <c:v>-9.9513283000000001</c:v>
                </c:pt>
                <c:pt idx="189">
                  <c:v>-10.014058</c:v>
                </c:pt>
                <c:pt idx="190">
                  <c:v>-10.078521</c:v>
                </c:pt>
                <c:pt idx="191">
                  <c:v>-10.138890999999999</c:v>
                </c:pt>
                <c:pt idx="192">
                  <c:v>-10.207473</c:v>
                </c:pt>
                <c:pt idx="193">
                  <c:v>-10.294840000000001</c:v>
                </c:pt>
                <c:pt idx="194">
                  <c:v>-10.366262000000001</c:v>
                </c:pt>
                <c:pt idx="195">
                  <c:v>-10.434875999999999</c:v>
                </c:pt>
                <c:pt idx="196">
                  <c:v>-10.529375</c:v>
                </c:pt>
                <c:pt idx="197">
                  <c:v>-10.634391000000001</c:v>
                </c:pt>
                <c:pt idx="198">
                  <c:v>-10.726945000000001</c:v>
                </c:pt>
                <c:pt idx="199">
                  <c:v>-10.805167000000001</c:v>
                </c:pt>
                <c:pt idx="200">
                  <c:v>-10.872347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8B-4CF3-AD40-3004EF5D7837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Data'!$R$4:$R$204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-11.383571</c:v>
                </c:pt>
                <c:pt idx="1">
                  <c:v>-11.071747</c:v>
                </c:pt>
                <c:pt idx="2">
                  <c:v>-10.722038</c:v>
                </c:pt>
                <c:pt idx="3">
                  <c:v>-10.334085</c:v>
                </c:pt>
                <c:pt idx="4">
                  <c:v>-9.9261493999999999</c:v>
                </c:pt>
                <c:pt idx="5">
                  <c:v>-9.5936898999999993</c:v>
                </c:pt>
                <c:pt idx="6">
                  <c:v>-9.3484839999999991</c:v>
                </c:pt>
                <c:pt idx="7">
                  <c:v>-9.0769023999999998</c:v>
                </c:pt>
                <c:pt idx="8">
                  <c:v>-8.7725925</c:v>
                </c:pt>
                <c:pt idx="9">
                  <c:v>-8.5057630999999994</c:v>
                </c:pt>
                <c:pt idx="10">
                  <c:v>-8.2946776999999994</c:v>
                </c:pt>
                <c:pt idx="11">
                  <c:v>-8.0489054000000007</c:v>
                </c:pt>
                <c:pt idx="12">
                  <c:v>-7.8347445000000002</c:v>
                </c:pt>
                <c:pt idx="13">
                  <c:v>-7.6752171999999996</c:v>
                </c:pt>
                <c:pt idx="14">
                  <c:v>-7.5244179000000004</c:v>
                </c:pt>
                <c:pt idx="15">
                  <c:v>-7.3720036000000002</c:v>
                </c:pt>
                <c:pt idx="16">
                  <c:v>-7.2517161000000003</c:v>
                </c:pt>
                <c:pt idx="17">
                  <c:v>-7.1512127000000003</c:v>
                </c:pt>
                <c:pt idx="18">
                  <c:v>-7.0559615999999998</c:v>
                </c:pt>
                <c:pt idx="19">
                  <c:v>-6.9918103</c:v>
                </c:pt>
                <c:pt idx="20">
                  <c:v>-6.9310125999999999</c:v>
                </c:pt>
                <c:pt idx="21">
                  <c:v>-6.8891511000000003</c:v>
                </c:pt>
                <c:pt idx="22">
                  <c:v>-6.8427905999999998</c:v>
                </c:pt>
                <c:pt idx="23">
                  <c:v>-6.8140035000000001</c:v>
                </c:pt>
                <c:pt idx="24">
                  <c:v>-6.7841563000000003</c:v>
                </c:pt>
                <c:pt idx="25">
                  <c:v>-6.7361320999999998</c:v>
                </c:pt>
                <c:pt idx="26">
                  <c:v>-6.6902837999999996</c:v>
                </c:pt>
                <c:pt idx="27">
                  <c:v>-6.6489095999999996</c:v>
                </c:pt>
                <c:pt idx="28">
                  <c:v>-6.5981344999999996</c:v>
                </c:pt>
                <c:pt idx="29">
                  <c:v>-6.5610169999999997</c:v>
                </c:pt>
                <c:pt idx="30">
                  <c:v>-6.5286721999999999</c:v>
                </c:pt>
                <c:pt idx="31">
                  <c:v>-6.5104704</c:v>
                </c:pt>
                <c:pt idx="32">
                  <c:v>-6.5156993999999999</c:v>
                </c:pt>
                <c:pt idx="33">
                  <c:v>-6.5271901999999997</c:v>
                </c:pt>
                <c:pt idx="34">
                  <c:v>-6.5423660000000003</c:v>
                </c:pt>
                <c:pt idx="35">
                  <c:v>-6.5713806000000003</c:v>
                </c:pt>
                <c:pt idx="36">
                  <c:v>-6.5853447999999997</c:v>
                </c:pt>
                <c:pt idx="37">
                  <c:v>-6.5950727000000002</c:v>
                </c:pt>
                <c:pt idx="38">
                  <c:v>-6.6000423000000001</c:v>
                </c:pt>
                <c:pt idx="39">
                  <c:v>-6.5915264999999996</c:v>
                </c:pt>
                <c:pt idx="40">
                  <c:v>-6.5867924999999996</c:v>
                </c:pt>
                <c:pt idx="41">
                  <c:v>-6.5813699000000003</c:v>
                </c:pt>
                <c:pt idx="42">
                  <c:v>-6.5852427000000002</c:v>
                </c:pt>
                <c:pt idx="43">
                  <c:v>-6.5990628999999998</c:v>
                </c:pt>
                <c:pt idx="44">
                  <c:v>-6.6162080999999997</c:v>
                </c:pt>
                <c:pt idx="45">
                  <c:v>-6.6505194000000003</c:v>
                </c:pt>
                <c:pt idx="46">
                  <c:v>-6.69102</c:v>
                </c:pt>
                <c:pt idx="47">
                  <c:v>-6.7248650000000003</c:v>
                </c:pt>
                <c:pt idx="48">
                  <c:v>-6.7481771000000004</c:v>
                </c:pt>
                <c:pt idx="49">
                  <c:v>-6.7813287000000004</c:v>
                </c:pt>
                <c:pt idx="50">
                  <c:v>-6.7956785999999996</c:v>
                </c:pt>
                <c:pt idx="51">
                  <c:v>-6.8280171999999997</c:v>
                </c:pt>
                <c:pt idx="52">
                  <c:v>-6.8645586999999999</c:v>
                </c:pt>
                <c:pt idx="53">
                  <c:v>-6.9172902000000001</c:v>
                </c:pt>
                <c:pt idx="54">
                  <c:v>-6.9798346000000002</c:v>
                </c:pt>
                <c:pt idx="55">
                  <c:v>-7.0499640000000001</c:v>
                </c:pt>
                <c:pt idx="56">
                  <c:v>-7.1227245000000003</c:v>
                </c:pt>
                <c:pt idx="57">
                  <c:v>-7.1868124</c:v>
                </c:pt>
                <c:pt idx="58">
                  <c:v>-7.2525892000000001</c:v>
                </c:pt>
                <c:pt idx="59">
                  <c:v>-7.3139424000000002</c:v>
                </c:pt>
                <c:pt idx="60">
                  <c:v>-7.3661842000000002</c:v>
                </c:pt>
                <c:pt idx="61">
                  <c:v>-7.3819331999999998</c:v>
                </c:pt>
                <c:pt idx="62">
                  <c:v>-7.3944587999999998</c:v>
                </c:pt>
                <c:pt idx="63">
                  <c:v>-7.3972287000000003</c:v>
                </c:pt>
                <c:pt idx="64">
                  <c:v>-7.3661132</c:v>
                </c:pt>
                <c:pt idx="65">
                  <c:v>-7.343019</c:v>
                </c:pt>
                <c:pt idx="66">
                  <c:v>-7.3219390000000004</c:v>
                </c:pt>
                <c:pt idx="67">
                  <c:v>-7.3028082999999997</c:v>
                </c:pt>
                <c:pt idx="68">
                  <c:v>-7.2897992</c:v>
                </c:pt>
                <c:pt idx="69">
                  <c:v>-7.2925219999999999</c:v>
                </c:pt>
                <c:pt idx="70">
                  <c:v>-7.2526292999999997</c:v>
                </c:pt>
                <c:pt idx="71">
                  <c:v>-7.2309861</c:v>
                </c:pt>
                <c:pt idx="72">
                  <c:v>-7.2101622000000001</c:v>
                </c:pt>
                <c:pt idx="73">
                  <c:v>-7.1669635999999999</c:v>
                </c:pt>
                <c:pt idx="74">
                  <c:v>-7.1222529000000003</c:v>
                </c:pt>
                <c:pt idx="75">
                  <c:v>-7.1167335999999999</c:v>
                </c:pt>
                <c:pt idx="76">
                  <c:v>-7.1113863000000004</c:v>
                </c:pt>
                <c:pt idx="77">
                  <c:v>-7.1064916</c:v>
                </c:pt>
                <c:pt idx="78">
                  <c:v>-7.1148781999999997</c:v>
                </c:pt>
                <c:pt idx="79">
                  <c:v>-7.1289009999999999</c:v>
                </c:pt>
                <c:pt idx="80">
                  <c:v>-7.1505222000000002</c:v>
                </c:pt>
                <c:pt idx="81">
                  <c:v>-7.1728810999999997</c:v>
                </c:pt>
                <c:pt idx="82">
                  <c:v>-7.1940122000000004</c:v>
                </c:pt>
                <c:pt idx="83">
                  <c:v>-7.2065124999999997</c:v>
                </c:pt>
                <c:pt idx="84">
                  <c:v>-7.2257090000000002</c:v>
                </c:pt>
                <c:pt idx="85">
                  <c:v>-7.2434501999999998</c:v>
                </c:pt>
                <c:pt idx="86">
                  <c:v>-7.2465548999999996</c:v>
                </c:pt>
                <c:pt idx="87">
                  <c:v>-7.2379106999999996</c:v>
                </c:pt>
                <c:pt idx="88">
                  <c:v>-7.2350607</c:v>
                </c:pt>
                <c:pt idx="89">
                  <c:v>-7.2276692000000002</c:v>
                </c:pt>
                <c:pt idx="90">
                  <c:v>-7.2123236999999998</c:v>
                </c:pt>
                <c:pt idx="91">
                  <c:v>-7.2131476000000001</c:v>
                </c:pt>
                <c:pt idx="92">
                  <c:v>-7.2231145000000003</c:v>
                </c:pt>
                <c:pt idx="93">
                  <c:v>-7.2464751999999999</c:v>
                </c:pt>
                <c:pt idx="94">
                  <c:v>-7.2643671000000003</c:v>
                </c:pt>
                <c:pt idx="95">
                  <c:v>-7.2843251000000002</c:v>
                </c:pt>
                <c:pt idx="96">
                  <c:v>-7.2955866</c:v>
                </c:pt>
                <c:pt idx="97">
                  <c:v>-7.3110284999999999</c:v>
                </c:pt>
                <c:pt idx="98">
                  <c:v>-7.3176626999999996</c:v>
                </c:pt>
                <c:pt idx="99">
                  <c:v>-7.3291415999999998</c:v>
                </c:pt>
                <c:pt idx="100">
                  <c:v>-7.3324676000000002</c:v>
                </c:pt>
                <c:pt idx="101">
                  <c:v>-7.3464869999999998</c:v>
                </c:pt>
                <c:pt idx="102">
                  <c:v>-7.3636827</c:v>
                </c:pt>
                <c:pt idx="103">
                  <c:v>-7.3876838999999999</c:v>
                </c:pt>
                <c:pt idx="104">
                  <c:v>-7.4156275000000003</c:v>
                </c:pt>
                <c:pt idx="105">
                  <c:v>-7.4527878999999997</c:v>
                </c:pt>
                <c:pt idx="106">
                  <c:v>-7.4939013000000001</c:v>
                </c:pt>
                <c:pt idx="107">
                  <c:v>-7.5279007</c:v>
                </c:pt>
                <c:pt idx="108">
                  <c:v>-7.5495695999999999</c:v>
                </c:pt>
                <c:pt idx="109">
                  <c:v>-7.5532269000000003</c:v>
                </c:pt>
                <c:pt idx="110">
                  <c:v>-7.5597968</c:v>
                </c:pt>
                <c:pt idx="111">
                  <c:v>-7.5691948</c:v>
                </c:pt>
                <c:pt idx="112">
                  <c:v>-7.5756712000000004</c:v>
                </c:pt>
                <c:pt idx="113">
                  <c:v>-7.5824261000000002</c:v>
                </c:pt>
                <c:pt idx="114">
                  <c:v>-7.6151670999999999</c:v>
                </c:pt>
                <c:pt idx="115">
                  <c:v>-7.6403809000000003</c:v>
                </c:pt>
                <c:pt idx="116">
                  <c:v>-7.6561865999999998</c:v>
                </c:pt>
                <c:pt idx="117">
                  <c:v>-7.6885848000000001</c:v>
                </c:pt>
                <c:pt idx="118">
                  <c:v>-7.7276444</c:v>
                </c:pt>
                <c:pt idx="119">
                  <c:v>-7.7726984000000003</c:v>
                </c:pt>
                <c:pt idx="120">
                  <c:v>-7.8253368999999999</c:v>
                </c:pt>
                <c:pt idx="121">
                  <c:v>-7.8842764000000001</c:v>
                </c:pt>
                <c:pt idx="122">
                  <c:v>-7.9363612999999997</c:v>
                </c:pt>
                <c:pt idx="123">
                  <c:v>-8.0075655000000001</c:v>
                </c:pt>
                <c:pt idx="124">
                  <c:v>-8.0840005999999995</c:v>
                </c:pt>
                <c:pt idx="125">
                  <c:v>-8.1711139999999993</c:v>
                </c:pt>
                <c:pt idx="126">
                  <c:v>-8.2356242999999996</c:v>
                </c:pt>
                <c:pt idx="127">
                  <c:v>-8.3150597000000008</c:v>
                </c:pt>
                <c:pt idx="128">
                  <c:v>-8.3851376000000002</c:v>
                </c:pt>
                <c:pt idx="129">
                  <c:v>-8.4358597</c:v>
                </c:pt>
                <c:pt idx="130">
                  <c:v>-8.4798641000000003</c:v>
                </c:pt>
                <c:pt idx="131">
                  <c:v>-8.5376892000000009</c:v>
                </c:pt>
                <c:pt idx="132">
                  <c:v>-8.5638409000000006</c:v>
                </c:pt>
                <c:pt idx="133">
                  <c:v>-8.5766448999999998</c:v>
                </c:pt>
                <c:pt idx="134">
                  <c:v>-8.5643063000000001</c:v>
                </c:pt>
                <c:pt idx="135">
                  <c:v>-8.5232706</c:v>
                </c:pt>
                <c:pt idx="136">
                  <c:v>-8.4832964000000004</c:v>
                </c:pt>
                <c:pt idx="137">
                  <c:v>-8.4443026000000003</c:v>
                </c:pt>
                <c:pt idx="138">
                  <c:v>-8.4025134999999995</c:v>
                </c:pt>
                <c:pt idx="139">
                  <c:v>-8.3716602000000009</c:v>
                </c:pt>
                <c:pt idx="140">
                  <c:v>-8.3799372000000005</c:v>
                </c:pt>
                <c:pt idx="141">
                  <c:v>-8.4070090999999998</c:v>
                </c:pt>
                <c:pt idx="142">
                  <c:v>-8.4442616000000008</c:v>
                </c:pt>
                <c:pt idx="143">
                  <c:v>-8.4930363</c:v>
                </c:pt>
                <c:pt idx="144">
                  <c:v>-8.5452546999999992</c:v>
                </c:pt>
                <c:pt idx="145">
                  <c:v>-8.5921620999999995</c:v>
                </c:pt>
                <c:pt idx="146">
                  <c:v>-8.6338720000000002</c:v>
                </c:pt>
                <c:pt idx="147">
                  <c:v>-8.6710814999999997</c:v>
                </c:pt>
                <c:pt idx="148">
                  <c:v>-8.6769466000000008</c:v>
                </c:pt>
                <c:pt idx="149">
                  <c:v>-8.6990356000000002</c:v>
                </c:pt>
                <c:pt idx="150">
                  <c:v>-8.713336</c:v>
                </c:pt>
                <c:pt idx="151">
                  <c:v>-8.7143449999999998</c:v>
                </c:pt>
                <c:pt idx="152">
                  <c:v>-8.7007131999999991</c:v>
                </c:pt>
                <c:pt idx="153">
                  <c:v>-8.7155628000000007</c:v>
                </c:pt>
                <c:pt idx="154">
                  <c:v>-8.7239389000000003</c:v>
                </c:pt>
                <c:pt idx="155">
                  <c:v>-8.7174815999999993</c:v>
                </c:pt>
                <c:pt idx="156">
                  <c:v>-8.7196511999999995</c:v>
                </c:pt>
                <c:pt idx="157">
                  <c:v>-8.7402371999999993</c:v>
                </c:pt>
                <c:pt idx="158">
                  <c:v>-8.7517548000000005</c:v>
                </c:pt>
                <c:pt idx="159">
                  <c:v>-8.7628889000000001</c:v>
                </c:pt>
                <c:pt idx="160">
                  <c:v>-8.7842082999999995</c:v>
                </c:pt>
                <c:pt idx="161">
                  <c:v>-8.7757577999999992</c:v>
                </c:pt>
                <c:pt idx="162">
                  <c:v>-8.7731055999999992</c:v>
                </c:pt>
                <c:pt idx="163">
                  <c:v>-8.7825403000000009</c:v>
                </c:pt>
                <c:pt idx="164">
                  <c:v>-8.7937259999999995</c:v>
                </c:pt>
                <c:pt idx="165">
                  <c:v>-8.7836341999999998</c:v>
                </c:pt>
                <c:pt idx="166">
                  <c:v>-8.8068866999999997</c:v>
                </c:pt>
                <c:pt idx="167">
                  <c:v>-8.8355903999999992</c:v>
                </c:pt>
                <c:pt idx="168">
                  <c:v>-8.8585204999999991</c:v>
                </c:pt>
                <c:pt idx="169">
                  <c:v>-8.8785810000000005</c:v>
                </c:pt>
                <c:pt idx="170">
                  <c:v>-8.9238482000000001</c:v>
                </c:pt>
                <c:pt idx="171">
                  <c:v>-8.9733181000000002</c:v>
                </c:pt>
                <c:pt idx="172">
                  <c:v>-9.0148200999999997</c:v>
                </c:pt>
                <c:pt idx="173">
                  <c:v>-9.0577888000000009</c:v>
                </c:pt>
                <c:pt idx="174">
                  <c:v>-9.0898112999999992</c:v>
                </c:pt>
                <c:pt idx="175">
                  <c:v>-9.1357479000000001</c:v>
                </c:pt>
                <c:pt idx="176">
                  <c:v>-9.1857480999999996</c:v>
                </c:pt>
                <c:pt idx="177">
                  <c:v>-9.2336577999999996</c:v>
                </c:pt>
                <c:pt idx="178">
                  <c:v>-9.2772503000000004</c:v>
                </c:pt>
                <c:pt idx="179">
                  <c:v>-9.3397532000000005</c:v>
                </c:pt>
                <c:pt idx="180">
                  <c:v>-9.3953638000000002</c:v>
                </c:pt>
                <c:pt idx="181">
                  <c:v>-9.4251518000000001</c:v>
                </c:pt>
                <c:pt idx="182">
                  <c:v>-9.4599008999999992</c:v>
                </c:pt>
                <c:pt idx="183">
                  <c:v>-9.4942683999999993</c:v>
                </c:pt>
                <c:pt idx="184">
                  <c:v>-9.5203475999999991</c:v>
                </c:pt>
                <c:pt idx="185">
                  <c:v>-9.5390452999999997</c:v>
                </c:pt>
                <c:pt idx="186">
                  <c:v>-9.5612630999999997</c:v>
                </c:pt>
                <c:pt idx="187">
                  <c:v>-9.5752687000000005</c:v>
                </c:pt>
                <c:pt idx="188">
                  <c:v>-9.5930652999999992</c:v>
                </c:pt>
                <c:pt idx="189">
                  <c:v>-9.6307974000000005</c:v>
                </c:pt>
                <c:pt idx="190">
                  <c:v>-9.6720772000000004</c:v>
                </c:pt>
                <c:pt idx="191">
                  <c:v>-9.7122773999999996</c:v>
                </c:pt>
                <c:pt idx="192">
                  <c:v>-9.7646531999999997</c:v>
                </c:pt>
                <c:pt idx="193">
                  <c:v>-9.8377438000000001</c:v>
                </c:pt>
                <c:pt idx="194">
                  <c:v>-9.8993453999999996</c:v>
                </c:pt>
                <c:pt idx="195">
                  <c:v>-9.9559096999999994</c:v>
                </c:pt>
                <c:pt idx="196">
                  <c:v>-10.033523000000001</c:v>
                </c:pt>
                <c:pt idx="197">
                  <c:v>-10.116839000000001</c:v>
                </c:pt>
                <c:pt idx="198">
                  <c:v>-10.183449</c:v>
                </c:pt>
                <c:pt idx="199">
                  <c:v>-10.238797</c:v>
                </c:pt>
                <c:pt idx="200">
                  <c:v>-10.288091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8B-4CF3-AD40-3004EF5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1401162861778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-10.994362000000001</c:v>
                </c:pt>
                <c:pt idx="1">
                  <c:v>-10.644664000000001</c:v>
                </c:pt>
                <c:pt idx="2">
                  <c:v>-10.223767</c:v>
                </c:pt>
                <c:pt idx="3">
                  <c:v>-9.7363605</c:v>
                </c:pt>
                <c:pt idx="4">
                  <c:v>-9.2272444</c:v>
                </c:pt>
                <c:pt idx="5">
                  <c:v>-8.7890511</c:v>
                </c:pt>
                <c:pt idx="6">
                  <c:v>-8.4776019999999992</c:v>
                </c:pt>
                <c:pt idx="7">
                  <c:v>-8.1941375999999995</c:v>
                </c:pt>
                <c:pt idx="8">
                  <c:v>-7.9156836999999998</c:v>
                </c:pt>
                <c:pt idx="9">
                  <c:v>-7.6810780000000003</c:v>
                </c:pt>
                <c:pt idx="10">
                  <c:v>-7.5184455000000003</c:v>
                </c:pt>
                <c:pt idx="11">
                  <c:v>-7.3354391999999997</c:v>
                </c:pt>
                <c:pt idx="12">
                  <c:v>-7.1768818000000003</c:v>
                </c:pt>
                <c:pt idx="13">
                  <c:v>-7.0731678000000002</c:v>
                </c:pt>
                <c:pt idx="14">
                  <c:v>-6.995266</c:v>
                </c:pt>
                <c:pt idx="15">
                  <c:v>-6.9171294999999997</c:v>
                </c:pt>
                <c:pt idx="16">
                  <c:v>-6.8699669999999999</c:v>
                </c:pt>
                <c:pt idx="17">
                  <c:v>-6.8333820999999997</c:v>
                </c:pt>
                <c:pt idx="18">
                  <c:v>-6.8028544999999996</c:v>
                </c:pt>
                <c:pt idx="19">
                  <c:v>-6.7902063999999998</c:v>
                </c:pt>
                <c:pt idx="20">
                  <c:v>-6.7478293999999996</c:v>
                </c:pt>
                <c:pt idx="21">
                  <c:v>-6.6969799999999999</c:v>
                </c:pt>
                <c:pt idx="22">
                  <c:v>-6.6369895999999997</c:v>
                </c:pt>
                <c:pt idx="23">
                  <c:v>-6.5828328000000003</c:v>
                </c:pt>
                <c:pt idx="24">
                  <c:v>-6.5374188000000002</c:v>
                </c:pt>
                <c:pt idx="25">
                  <c:v>-6.5086168999999998</c:v>
                </c:pt>
                <c:pt idx="26">
                  <c:v>-6.5119305000000001</c:v>
                </c:pt>
                <c:pt idx="27">
                  <c:v>-6.5379028000000003</c:v>
                </c:pt>
                <c:pt idx="28">
                  <c:v>-6.5746140000000004</c:v>
                </c:pt>
                <c:pt idx="29">
                  <c:v>-6.617362</c:v>
                </c:pt>
                <c:pt idx="30">
                  <c:v>-6.6529097999999998</c:v>
                </c:pt>
                <c:pt idx="31">
                  <c:v>-6.6832789999999997</c:v>
                </c:pt>
                <c:pt idx="32">
                  <c:v>-6.7176156000000002</c:v>
                </c:pt>
                <c:pt idx="33">
                  <c:v>-6.7288990000000002</c:v>
                </c:pt>
                <c:pt idx="34">
                  <c:v>-6.7287597999999997</c:v>
                </c:pt>
                <c:pt idx="35">
                  <c:v>-6.7402806000000002</c:v>
                </c:pt>
                <c:pt idx="36">
                  <c:v>-6.7377677</c:v>
                </c:pt>
                <c:pt idx="37">
                  <c:v>-6.7345594999999996</c:v>
                </c:pt>
                <c:pt idx="38">
                  <c:v>-6.7486648999999996</c:v>
                </c:pt>
                <c:pt idx="39">
                  <c:v>-6.7647781</c:v>
                </c:pt>
                <c:pt idx="40">
                  <c:v>-6.7917756999999996</c:v>
                </c:pt>
                <c:pt idx="41">
                  <c:v>-6.8205795</c:v>
                </c:pt>
                <c:pt idx="42">
                  <c:v>-6.8580836999999999</c:v>
                </c:pt>
                <c:pt idx="43">
                  <c:v>-6.8959755999999999</c:v>
                </c:pt>
                <c:pt idx="44">
                  <c:v>-6.9285630999999999</c:v>
                </c:pt>
                <c:pt idx="45">
                  <c:v>-6.9740167</c:v>
                </c:pt>
                <c:pt idx="46">
                  <c:v>-7.0275449999999999</c:v>
                </c:pt>
                <c:pt idx="47">
                  <c:v>-7.0846065999999999</c:v>
                </c:pt>
                <c:pt idx="48">
                  <c:v>-7.1362595999999998</c:v>
                </c:pt>
                <c:pt idx="49">
                  <c:v>-7.2162094000000003</c:v>
                </c:pt>
                <c:pt idx="50">
                  <c:v>-7.2713184000000002</c:v>
                </c:pt>
                <c:pt idx="51">
                  <c:v>-7.3420028999999998</c:v>
                </c:pt>
                <c:pt idx="52">
                  <c:v>-7.4082999000000003</c:v>
                </c:pt>
                <c:pt idx="53">
                  <c:v>-7.4759368999999998</c:v>
                </c:pt>
                <c:pt idx="54">
                  <c:v>-7.5340214000000003</c:v>
                </c:pt>
                <c:pt idx="55">
                  <c:v>-7.5754843000000003</c:v>
                </c:pt>
                <c:pt idx="56">
                  <c:v>-7.6050487000000002</c:v>
                </c:pt>
                <c:pt idx="57">
                  <c:v>-7.5995730999999997</c:v>
                </c:pt>
                <c:pt idx="58">
                  <c:v>-7.5771756000000003</c:v>
                </c:pt>
                <c:pt idx="59">
                  <c:v>-7.5222793000000001</c:v>
                </c:pt>
                <c:pt idx="60">
                  <c:v>-7.4627847999999997</c:v>
                </c:pt>
                <c:pt idx="61">
                  <c:v>-7.3804325999999998</c:v>
                </c:pt>
                <c:pt idx="62">
                  <c:v>-7.3084125999999996</c:v>
                </c:pt>
                <c:pt idx="63">
                  <c:v>-7.2443112999999997</c:v>
                </c:pt>
                <c:pt idx="64">
                  <c:v>-7.1831678999999999</c:v>
                </c:pt>
                <c:pt idx="65">
                  <c:v>-7.1519928000000004</c:v>
                </c:pt>
                <c:pt idx="66">
                  <c:v>-7.1295938000000003</c:v>
                </c:pt>
                <c:pt idx="67">
                  <c:v>-7.1190208999999998</c:v>
                </c:pt>
                <c:pt idx="68">
                  <c:v>-7.1261244000000001</c:v>
                </c:pt>
                <c:pt idx="69">
                  <c:v>-7.1434063999999999</c:v>
                </c:pt>
                <c:pt idx="70">
                  <c:v>-7.1430464000000002</c:v>
                </c:pt>
                <c:pt idx="71">
                  <c:v>-7.1722374000000002</c:v>
                </c:pt>
                <c:pt idx="72">
                  <c:v>-7.2157806999999998</c:v>
                </c:pt>
                <c:pt idx="73">
                  <c:v>-7.2481422000000002</c:v>
                </c:pt>
                <c:pt idx="74">
                  <c:v>-7.2766184999999997</c:v>
                </c:pt>
                <c:pt idx="75">
                  <c:v>-7.3146911000000001</c:v>
                </c:pt>
                <c:pt idx="76">
                  <c:v>-7.3306889999999996</c:v>
                </c:pt>
                <c:pt idx="77">
                  <c:v>-7.3203548999999999</c:v>
                </c:pt>
                <c:pt idx="78">
                  <c:v>-7.2984605</c:v>
                </c:pt>
                <c:pt idx="79">
                  <c:v>-7.2721828999999998</c:v>
                </c:pt>
                <c:pt idx="80">
                  <c:v>-7.2425522999999998</c:v>
                </c:pt>
                <c:pt idx="81">
                  <c:v>-7.2027283000000004</c:v>
                </c:pt>
                <c:pt idx="82">
                  <c:v>-7.1656718000000001</c:v>
                </c:pt>
                <c:pt idx="83">
                  <c:v>-7.1267079999999998</c:v>
                </c:pt>
                <c:pt idx="84">
                  <c:v>-7.0980147999999996</c:v>
                </c:pt>
                <c:pt idx="85">
                  <c:v>-7.0797482</c:v>
                </c:pt>
                <c:pt idx="86">
                  <c:v>-7.0641965999999998</c:v>
                </c:pt>
                <c:pt idx="87">
                  <c:v>-7.0483656000000003</c:v>
                </c:pt>
                <c:pt idx="88">
                  <c:v>-7.0454955000000004</c:v>
                </c:pt>
                <c:pt idx="89">
                  <c:v>-7.0451331000000001</c:v>
                </c:pt>
                <c:pt idx="90">
                  <c:v>-7.0354847999999999</c:v>
                </c:pt>
                <c:pt idx="91">
                  <c:v>-7.0391067999999999</c:v>
                </c:pt>
                <c:pt idx="92">
                  <c:v>-7.0496821000000001</c:v>
                </c:pt>
                <c:pt idx="93">
                  <c:v>-7.0748996999999996</c:v>
                </c:pt>
                <c:pt idx="94">
                  <c:v>-7.0988788999999999</c:v>
                </c:pt>
                <c:pt idx="95">
                  <c:v>-7.1344547</c:v>
                </c:pt>
                <c:pt idx="96">
                  <c:v>-7.1681986000000002</c:v>
                </c:pt>
                <c:pt idx="97">
                  <c:v>-7.2140893999999998</c:v>
                </c:pt>
                <c:pt idx="98">
                  <c:v>-7.2556605000000003</c:v>
                </c:pt>
                <c:pt idx="99">
                  <c:v>-7.3055797</c:v>
                </c:pt>
                <c:pt idx="100">
                  <c:v>-7.3442806999999997</c:v>
                </c:pt>
                <c:pt idx="101">
                  <c:v>-7.3900809000000001</c:v>
                </c:pt>
                <c:pt idx="102">
                  <c:v>-7.4283519</c:v>
                </c:pt>
                <c:pt idx="103">
                  <c:v>-7.4609322999999996</c:v>
                </c:pt>
                <c:pt idx="104">
                  <c:v>-7.4878515999999999</c:v>
                </c:pt>
                <c:pt idx="105">
                  <c:v>-7.5213736999999998</c:v>
                </c:pt>
                <c:pt idx="106">
                  <c:v>-7.5687156</c:v>
                </c:pt>
                <c:pt idx="107">
                  <c:v>-7.6181355000000002</c:v>
                </c:pt>
                <c:pt idx="108">
                  <c:v>-7.6646327999999997</c:v>
                </c:pt>
                <c:pt idx="109">
                  <c:v>-7.6995234000000004</c:v>
                </c:pt>
                <c:pt idx="110">
                  <c:v>-7.7370447999999996</c:v>
                </c:pt>
                <c:pt idx="111">
                  <c:v>-7.7715630999999998</c:v>
                </c:pt>
                <c:pt idx="112">
                  <c:v>-7.7851819999999998</c:v>
                </c:pt>
                <c:pt idx="113">
                  <c:v>-7.7838526000000003</c:v>
                </c:pt>
                <c:pt idx="114">
                  <c:v>-7.8065362</c:v>
                </c:pt>
                <c:pt idx="115">
                  <c:v>-7.807785</c:v>
                </c:pt>
                <c:pt idx="116">
                  <c:v>-7.7686443000000001</c:v>
                </c:pt>
                <c:pt idx="117">
                  <c:v>-7.7537098000000002</c:v>
                </c:pt>
                <c:pt idx="118">
                  <c:v>-7.7509335999999998</c:v>
                </c:pt>
                <c:pt idx="119">
                  <c:v>-7.7430649000000003</c:v>
                </c:pt>
                <c:pt idx="120">
                  <c:v>-7.7430877999999996</c:v>
                </c:pt>
                <c:pt idx="121">
                  <c:v>-7.7554940999999999</c:v>
                </c:pt>
                <c:pt idx="122">
                  <c:v>-7.7476377000000003</c:v>
                </c:pt>
                <c:pt idx="123">
                  <c:v>-7.7541308000000004</c:v>
                </c:pt>
                <c:pt idx="124">
                  <c:v>-7.7635240999999997</c:v>
                </c:pt>
                <c:pt idx="125">
                  <c:v>-7.7890844000000001</c:v>
                </c:pt>
                <c:pt idx="126">
                  <c:v>-7.8096337</c:v>
                </c:pt>
                <c:pt idx="127">
                  <c:v>-7.8566913999999999</c:v>
                </c:pt>
                <c:pt idx="128">
                  <c:v>-7.9056911000000003</c:v>
                </c:pt>
                <c:pt idx="129">
                  <c:v>-7.9513679000000002</c:v>
                </c:pt>
                <c:pt idx="130">
                  <c:v>-8.0048256000000002</c:v>
                </c:pt>
                <c:pt idx="131">
                  <c:v>-8.0809593</c:v>
                </c:pt>
                <c:pt idx="132">
                  <c:v>-8.1441441000000001</c:v>
                </c:pt>
                <c:pt idx="133">
                  <c:v>-8.2011527999999991</c:v>
                </c:pt>
                <c:pt idx="134">
                  <c:v>-8.2458229000000003</c:v>
                </c:pt>
                <c:pt idx="135">
                  <c:v>-8.2702665</c:v>
                </c:pt>
                <c:pt idx="136">
                  <c:v>-8.2963333000000006</c:v>
                </c:pt>
                <c:pt idx="137">
                  <c:v>-8.3190059999999999</c:v>
                </c:pt>
                <c:pt idx="138">
                  <c:v>-8.3393507000000007</c:v>
                </c:pt>
                <c:pt idx="139">
                  <c:v>-8.3583993999999997</c:v>
                </c:pt>
                <c:pt idx="140">
                  <c:v>-8.3988075000000002</c:v>
                </c:pt>
                <c:pt idx="141">
                  <c:v>-8.4398374999999994</c:v>
                </c:pt>
                <c:pt idx="142">
                  <c:v>-8.4823055000000007</c:v>
                </c:pt>
                <c:pt idx="143">
                  <c:v>-8.5212851000000001</c:v>
                </c:pt>
                <c:pt idx="144">
                  <c:v>-8.5560837000000003</c:v>
                </c:pt>
                <c:pt idx="145">
                  <c:v>-8.5829573000000003</c:v>
                </c:pt>
                <c:pt idx="146">
                  <c:v>-8.6025238000000002</c:v>
                </c:pt>
                <c:pt idx="147">
                  <c:v>-8.6163291999999991</c:v>
                </c:pt>
                <c:pt idx="148">
                  <c:v>-8.6038189000000003</c:v>
                </c:pt>
                <c:pt idx="149">
                  <c:v>-8.6065731000000003</c:v>
                </c:pt>
                <c:pt idx="150">
                  <c:v>-8.6009150000000005</c:v>
                </c:pt>
                <c:pt idx="151">
                  <c:v>-8.5927533999999994</c:v>
                </c:pt>
                <c:pt idx="152">
                  <c:v>-8.5681591000000008</c:v>
                </c:pt>
                <c:pt idx="153">
                  <c:v>-8.5697755999999998</c:v>
                </c:pt>
                <c:pt idx="154">
                  <c:v>-8.5669974999999994</c:v>
                </c:pt>
                <c:pt idx="155">
                  <c:v>-8.5502567000000003</c:v>
                </c:pt>
                <c:pt idx="156">
                  <c:v>-8.5338773999999997</c:v>
                </c:pt>
                <c:pt idx="157">
                  <c:v>-8.5467843999999999</c:v>
                </c:pt>
                <c:pt idx="158">
                  <c:v>-8.5558938999999992</c:v>
                </c:pt>
                <c:pt idx="159">
                  <c:v>-8.5638103000000001</c:v>
                </c:pt>
                <c:pt idx="160">
                  <c:v>-8.5854893000000008</c:v>
                </c:pt>
                <c:pt idx="161">
                  <c:v>-8.5905933000000001</c:v>
                </c:pt>
                <c:pt idx="162">
                  <c:v>-8.5909472000000004</c:v>
                </c:pt>
                <c:pt idx="163">
                  <c:v>-8.5971422000000004</c:v>
                </c:pt>
                <c:pt idx="164">
                  <c:v>-8.6023703000000005</c:v>
                </c:pt>
                <c:pt idx="165">
                  <c:v>-8.5885800999999997</c:v>
                </c:pt>
                <c:pt idx="166">
                  <c:v>-8.6019620999999997</c:v>
                </c:pt>
                <c:pt idx="167">
                  <c:v>-8.6241465000000002</c:v>
                </c:pt>
                <c:pt idx="168">
                  <c:v>-8.6450967999999992</c:v>
                </c:pt>
                <c:pt idx="169">
                  <c:v>-8.6682281000000003</c:v>
                </c:pt>
                <c:pt idx="170">
                  <c:v>-8.7177792000000007</c:v>
                </c:pt>
                <c:pt idx="171">
                  <c:v>-8.7749710000000007</c:v>
                </c:pt>
                <c:pt idx="172">
                  <c:v>-8.827693</c:v>
                </c:pt>
                <c:pt idx="173">
                  <c:v>-8.883934</c:v>
                </c:pt>
                <c:pt idx="174">
                  <c:v>-8.9373731999999997</c:v>
                </c:pt>
                <c:pt idx="175">
                  <c:v>-9.0058583999999993</c:v>
                </c:pt>
                <c:pt idx="176">
                  <c:v>-9.0809821999999993</c:v>
                </c:pt>
                <c:pt idx="177">
                  <c:v>-9.1577252999999992</c:v>
                </c:pt>
                <c:pt idx="178">
                  <c:v>-9.2370786999999996</c:v>
                </c:pt>
                <c:pt idx="179">
                  <c:v>-9.3365088000000007</c:v>
                </c:pt>
                <c:pt idx="180">
                  <c:v>-9.4378156999999998</c:v>
                </c:pt>
                <c:pt idx="181">
                  <c:v>-9.5137938999999996</c:v>
                </c:pt>
                <c:pt idx="182">
                  <c:v>-9.5957679999999996</c:v>
                </c:pt>
                <c:pt idx="183">
                  <c:v>-9.6765975999999991</c:v>
                </c:pt>
                <c:pt idx="184">
                  <c:v>-9.7474384000000001</c:v>
                </c:pt>
                <c:pt idx="185">
                  <c:v>-9.8035812</c:v>
                </c:pt>
                <c:pt idx="186">
                  <c:v>-9.8612880999999994</c:v>
                </c:pt>
                <c:pt idx="187">
                  <c:v>-9.9071426000000002</c:v>
                </c:pt>
                <c:pt idx="188">
                  <c:v>-9.9513283000000001</c:v>
                </c:pt>
                <c:pt idx="189">
                  <c:v>-10.014058</c:v>
                </c:pt>
                <c:pt idx="190">
                  <c:v>-10.078521</c:v>
                </c:pt>
                <c:pt idx="191">
                  <c:v>-10.138890999999999</c:v>
                </c:pt>
                <c:pt idx="192">
                  <c:v>-10.207473</c:v>
                </c:pt>
                <c:pt idx="193">
                  <c:v>-10.294840000000001</c:v>
                </c:pt>
                <c:pt idx="194">
                  <c:v>-10.366262000000001</c:v>
                </c:pt>
                <c:pt idx="195">
                  <c:v>-10.434875999999999</c:v>
                </c:pt>
                <c:pt idx="196">
                  <c:v>-10.529375</c:v>
                </c:pt>
                <c:pt idx="197">
                  <c:v>-10.634391000000001</c:v>
                </c:pt>
                <c:pt idx="198">
                  <c:v>-10.726945000000001</c:v>
                </c:pt>
                <c:pt idx="199">
                  <c:v>-10.805167000000001</c:v>
                </c:pt>
                <c:pt idx="200">
                  <c:v>-10.872347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6-4CFC-802E-5B0D21F7FA8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-11.383571</c:v>
                </c:pt>
                <c:pt idx="1">
                  <c:v>-11.071747</c:v>
                </c:pt>
                <c:pt idx="2">
                  <c:v>-10.722038</c:v>
                </c:pt>
                <c:pt idx="3">
                  <c:v>-10.334085</c:v>
                </c:pt>
                <c:pt idx="4">
                  <c:v>-9.9261493999999999</c:v>
                </c:pt>
                <c:pt idx="5">
                  <c:v>-9.5936898999999993</c:v>
                </c:pt>
                <c:pt idx="6">
                  <c:v>-9.3484839999999991</c:v>
                </c:pt>
                <c:pt idx="7">
                  <c:v>-9.0769023999999998</c:v>
                </c:pt>
                <c:pt idx="8">
                  <c:v>-8.7725925</c:v>
                </c:pt>
                <c:pt idx="9">
                  <c:v>-8.5057630999999994</c:v>
                </c:pt>
                <c:pt idx="10">
                  <c:v>-8.2946776999999994</c:v>
                </c:pt>
                <c:pt idx="11">
                  <c:v>-8.0489054000000007</c:v>
                </c:pt>
                <c:pt idx="12">
                  <c:v>-7.8347445000000002</c:v>
                </c:pt>
                <c:pt idx="13">
                  <c:v>-7.6752171999999996</c:v>
                </c:pt>
                <c:pt idx="14">
                  <c:v>-7.5244179000000004</c:v>
                </c:pt>
                <c:pt idx="15">
                  <c:v>-7.3720036000000002</c:v>
                </c:pt>
                <c:pt idx="16">
                  <c:v>-7.2517161000000003</c:v>
                </c:pt>
                <c:pt idx="17">
                  <c:v>-7.1512127000000003</c:v>
                </c:pt>
                <c:pt idx="18">
                  <c:v>-7.0559615999999998</c:v>
                </c:pt>
                <c:pt idx="19">
                  <c:v>-6.9918103</c:v>
                </c:pt>
                <c:pt idx="20">
                  <c:v>-6.9310125999999999</c:v>
                </c:pt>
                <c:pt idx="21">
                  <c:v>-6.8891511000000003</c:v>
                </c:pt>
                <c:pt idx="22">
                  <c:v>-6.8427905999999998</c:v>
                </c:pt>
                <c:pt idx="23">
                  <c:v>-6.8140035000000001</c:v>
                </c:pt>
                <c:pt idx="24">
                  <c:v>-6.7841563000000003</c:v>
                </c:pt>
                <c:pt idx="25">
                  <c:v>-6.7361320999999998</c:v>
                </c:pt>
                <c:pt idx="26">
                  <c:v>-6.6902837999999996</c:v>
                </c:pt>
                <c:pt idx="27">
                  <c:v>-6.6489095999999996</c:v>
                </c:pt>
                <c:pt idx="28">
                  <c:v>-6.5981344999999996</c:v>
                </c:pt>
                <c:pt idx="29">
                  <c:v>-6.5610169999999997</c:v>
                </c:pt>
                <c:pt idx="30">
                  <c:v>-6.5286721999999999</c:v>
                </c:pt>
                <c:pt idx="31">
                  <c:v>-6.5104704</c:v>
                </c:pt>
                <c:pt idx="32">
                  <c:v>-6.5156993999999999</c:v>
                </c:pt>
                <c:pt idx="33">
                  <c:v>-6.5271901999999997</c:v>
                </c:pt>
                <c:pt idx="34">
                  <c:v>-6.5423660000000003</c:v>
                </c:pt>
                <c:pt idx="35">
                  <c:v>-6.5713806000000003</c:v>
                </c:pt>
                <c:pt idx="36">
                  <c:v>-6.5853447999999997</c:v>
                </c:pt>
                <c:pt idx="37">
                  <c:v>-6.5950727000000002</c:v>
                </c:pt>
                <c:pt idx="38">
                  <c:v>-6.6000423000000001</c:v>
                </c:pt>
                <c:pt idx="39">
                  <c:v>-6.5915264999999996</c:v>
                </c:pt>
                <c:pt idx="40">
                  <c:v>-6.5867924999999996</c:v>
                </c:pt>
                <c:pt idx="41">
                  <c:v>-6.5813699000000003</c:v>
                </c:pt>
                <c:pt idx="42">
                  <c:v>-6.5852427000000002</c:v>
                </c:pt>
                <c:pt idx="43">
                  <c:v>-6.5990628999999998</c:v>
                </c:pt>
                <c:pt idx="44">
                  <c:v>-6.6162080999999997</c:v>
                </c:pt>
                <c:pt idx="45">
                  <c:v>-6.6505194000000003</c:v>
                </c:pt>
                <c:pt idx="46">
                  <c:v>-6.69102</c:v>
                </c:pt>
                <c:pt idx="47">
                  <c:v>-6.7248650000000003</c:v>
                </c:pt>
                <c:pt idx="48">
                  <c:v>-6.7481771000000004</c:v>
                </c:pt>
                <c:pt idx="49">
                  <c:v>-6.7813287000000004</c:v>
                </c:pt>
                <c:pt idx="50">
                  <c:v>-6.7956785999999996</c:v>
                </c:pt>
                <c:pt idx="51">
                  <c:v>-6.8280171999999997</c:v>
                </c:pt>
                <c:pt idx="52">
                  <c:v>-6.8645586999999999</c:v>
                </c:pt>
                <c:pt idx="53">
                  <c:v>-6.9172902000000001</c:v>
                </c:pt>
                <c:pt idx="54">
                  <c:v>-6.9798346000000002</c:v>
                </c:pt>
                <c:pt idx="55">
                  <c:v>-7.0499640000000001</c:v>
                </c:pt>
                <c:pt idx="56">
                  <c:v>-7.1227245000000003</c:v>
                </c:pt>
                <c:pt idx="57">
                  <c:v>-7.1868124</c:v>
                </c:pt>
                <c:pt idx="58">
                  <c:v>-7.2525892000000001</c:v>
                </c:pt>
                <c:pt idx="59">
                  <c:v>-7.3139424000000002</c:v>
                </c:pt>
                <c:pt idx="60">
                  <c:v>-7.3661842000000002</c:v>
                </c:pt>
                <c:pt idx="61">
                  <c:v>-7.3819331999999998</c:v>
                </c:pt>
                <c:pt idx="62">
                  <c:v>-7.3944587999999998</c:v>
                </c:pt>
                <c:pt idx="63">
                  <c:v>-7.3972287000000003</c:v>
                </c:pt>
                <c:pt idx="64">
                  <c:v>-7.3661132</c:v>
                </c:pt>
                <c:pt idx="65">
                  <c:v>-7.343019</c:v>
                </c:pt>
                <c:pt idx="66">
                  <c:v>-7.3219390000000004</c:v>
                </c:pt>
                <c:pt idx="67">
                  <c:v>-7.3028082999999997</c:v>
                </c:pt>
                <c:pt idx="68">
                  <c:v>-7.2897992</c:v>
                </c:pt>
                <c:pt idx="69">
                  <c:v>-7.2925219999999999</c:v>
                </c:pt>
                <c:pt idx="70">
                  <c:v>-7.2526292999999997</c:v>
                </c:pt>
                <c:pt idx="71">
                  <c:v>-7.2309861</c:v>
                </c:pt>
                <c:pt idx="72">
                  <c:v>-7.2101622000000001</c:v>
                </c:pt>
                <c:pt idx="73">
                  <c:v>-7.1669635999999999</c:v>
                </c:pt>
                <c:pt idx="74">
                  <c:v>-7.1222529000000003</c:v>
                </c:pt>
                <c:pt idx="75">
                  <c:v>-7.1167335999999999</c:v>
                </c:pt>
                <c:pt idx="76">
                  <c:v>-7.1113863000000004</c:v>
                </c:pt>
                <c:pt idx="77">
                  <c:v>-7.1064916</c:v>
                </c:pt>
                <c:pt idx="78">
                  <c:v>-7.1148781999999997</c:v>
                </c:pt>
                <c:pt idx="79">
                  <c:v>-7.1289009999999999</c:v>
                </c:pt>
                <c:pt idx="80">
                  <c:v>-7.1505222000000002</c:v>
                </c:pt>
                <c:pt idx="81">
                  <c:v>-7.1728810999999997</c:v>
                </c:pt>
                <c:pt idx="82">
                  <c:v>-7.1940122000000004</c:v>
                </c:pt>
                <c:pt idx="83">
                  <c:v>-7.2065124999999997</c:v>
                </c:pt>
                <c:pt idx="84">
                  <c:v>-7.2257090000000002</c:v>
                </c:pt>
                <c:pt idx="85">
                  <c:v>-7.2434501999999998</c:v>
                </c:pt>
                <c:pt idx="86">
                  <c:v>-7.2465548999999996</c:v>
                </c:pt>
                <c:pt idx="87">
                  <c:v>-7.2379106999999996</c:v>
                </c:pt>
                <c:pt idx="88">
                  <c:v>-7.2350607</c:v>
                </c:pt>
                <c:pt idx="89">
                  <c:v>-7.2276692000000002</c:v>
                </c:pt>
                <c:pt idx="90">
                  <c:v>-7.2123236999999998</c:v>
                </c:pt>
                <c:pt idx="91">
                  <c:v>-7.2131476000000001</c:v>
                </c:pt>
                <c:pt idx="92">
                  <c:v>-7.2231145000000003</c:v>
                </c:pt>
                <c:pt idx="93">
                  <c:v>-7.2464751999999999</c:v>
                </c:pt>
                <c:pt idx="94">
                  <c:v>-7.2643671000000003</c:v>
                </c:pt>
                <c:pt idx="95">
                  <c:v>-7.2843251000000002</c:v>
                </c:pt>
                <c:pt idx="96">
                  <c:v>-7.2955866</c:v>
                </c:pt>
                <c:pt idx="97">
                  <c:v>-7.3110284999999999</c:v>
                </c:pt>
                <c:pt idx="98">
                  <c:v>-7.3176626999999996</c:v>
                </c:pt>
                <c:pt idx="99">
                  <c:v>-7.3291415999999998</c:v>
                </c:pt>
                <c:pt idx="100">
                  <c:v>-7.3324676000000002</c:v>
                </c:pt>
                <c:pt idx="101">
                  <c:v>-7.3464869999999998</c:v>
                </c:pt>
                <c:pt idx="102">
                  <c:v>-7.3636827</c:v>
                </c:pt>
                <c:pt idx="103">
                  <c:v>-7.3876838999999999</c:v>
                </c:pt>
                <c:pt idx="104">
                  <c:v>-7.4156275000000003</c:v>
                </c:pt>
                <c:pt idx="105">
                  <c:v>-7.4527878999999997</c:v>
                </c:pt>
                <c:pt idx="106">
                  <c:v>-7.4939013000000001</c:v>
                </c:pt>
                <c:pt idx="107">
                  <c:v>-7.5279007</c:v>
                </c:pt>
                <c:pt idx="108">
                  <c:v>-7.5495695999999999</c:v>
                </c:pt>
                <c:pt idx="109">
                  <c:v>-7.5532269000000003</c:v>
                </c:pt>
                <c:pt idx="110">
                  <c:v>-7.5597968</c:v>
                </c:pt>
                <c:pt idx="111">
                  <c:v>-7.5691948</c:v>
                </c:pt>
                <c:pt idx="112">
                  <c:v>-7.5756712000000004</c:v>
                </c:pt>
                <c:pt idx="113">
                  <c:v>-7.5824261000000002</c:v>
                </c:pt>
                <c:pt idx="114">
                  <c:v>-7.6151670999999999</c:v>
                </c:pt>
                <c:pt idx="115">
                  <c:v>-7.6403809000000003</c:v>
                </c:pt>
                <c:pt idx="116">
                  <c:v>-7.6561865999999998</c:v>
                </c:pt>
                <c:pt idx="117">
                  <c:v>-7.6885848000000001</c:v>
                </c:pt>
                <c:pt idx="118">
                  <c:v>-7.7276444</c:v>
                </c:pt>
                <c:pt idx="119">
                  <c:v>-7.7726984000000003</c:v>
                </c:pt>
                <c:pt idx="120">
                  <c:v>-7.8253368999999999</c:v>
                </c:pt>
                <c:pt idx="121">
                  <c:v>-7.8842764000000001</c:v>
                </c:pt>
                <c:pt idx="122">
                  <c:v>-7.9363612999999997</c:v>
                </c:pt>
                <c:pt idx="123">
                  <c:v>-8.0075655000000001</c:v>
                </c:pt>
                <c:pt idx="124">
                  <c:v>-8.0840005999999995</c:v>
                </c:pt>
                <c:pt idx="125">
                  <c:v>-8.1711139999999993</c:v>
                </c:pt>
                <c:pt idx="126">
                  <c:v>-8.2356242999999996</c:v>
                </c:pt>
                <c:pt idx="127">
                  <c:v>-8.3150597000000008</c:v>
                </c:pt>
                <c:pt idx="128">
                  <c:v>-8.3851376000000002</c:v>
                </c:pt>
                <c:pt idx="129">
                  <c:v>-8.4358597</c:v>
                </c:pt>
                <c:pt idx="130">
                  <c:v>-8.4798641000000003</c:v>
                </c:pt>
                <c:pt idx="131">
                  <c:v>-8.5376892000000009</c:v>
                </c:pt>
                <c:pt idx="132">
                  <c:v>-8.5638409000000006</c:v>
                </c:pt>
                <c:pt idx="133">
                  <c:v>-8.5766448999999998</c:v>
                </c:pt>
                <c:pt idx="134">
                  <c:v>-8.5643063000000001</c:v>
                </c:pt>
                <c:pt idx="135">
                  <c:v>-8.5232706</c:v>
                </c:pt>
                <c:pt idx="136">
                  <c:v>-8.4832964000000004</c:v>
                </c:pt>
                <c:pt idx="137">
                  <c:v>-8.4443026000000003</c:v>
                </c:pt>
                <c:pt idx="138">
                  <c:v>-8.4025134999999995</c:v>
                </c:pt>
                <c:pt idx="139">
                  <c:v>-8.3716602000000009</c:v>
                </c:pt>
                <c:pt idx="140">
                  <c:v>-8.3799372000000005</c:v>
                </c:pt>
                <c:pt idx="141">
                  <c:v>-8.4070090999999998</c:v>
                </c:pt>
                <c:pt idx="142">
                  <c:v>-8.4442616000000008</c:v>
                </c:pt>
                <c:pt idx="143">
                  <c:v>-8.4930363</c:v>
                </c:pt>
                <c:pt idx="144">
                  <c:v>-8.5452546999999992</c:v>
                </c:pt>
                <c:pt idx="145">
                  <c:v>-8.5921620999999995</c:v>
                </c:pt>
                <c:pt idx="146">
                  <c:v>-8.6338720000000002</c:v>
                </c:pt>
                <c:pt idx="147">
                  <c:v>-8.6710814999999997</c:v>
                </c:pt>
                <c:pt idx="148">
                  <c:v>-8.6769466000000008</c:v>
                </c:pt>
                <c:pt idx="149">
                  <c:v>-8.6990356000000002</c:v>
                </c:pt>
                <c:pt idx="150">
                  <c:v>-8.713336</c:v>
                </c:pt>
                <c:pt idx="151">
                  <c:v>-8.7143449999999998</c:v>
                </c:pt>
                <c:pt idx="152">
                  <c:v>-8.7007131999999991</c:v>
                </c:pt>
                <c:pt idx="153">
                  <c:v>-8.7155628000000007</c:v>
                </c:pt>
                <c:pt idx="154">
                  <c:v>-8.7239389000000003</c:v>
                </c:pt>
                <c:pt idx="155">
                  <c:v>-8.7174815999999993</c:v>
                </c:pt>
                <c:pt idx="156">
                  <c:v>-8.7196511999999995</c:v>
                </c:pt>
                <c:pt idx="157">
                  <c:v>-8.7402371999999993</c:v>
                </c:pt>
                <c:pt idx="158">
                  <c:v>-8.7517548000000005</c:v>
                </c:pt>
                <c:pt idx="159">
                  <c:v>-8.7628889000000001</c:v>
                </c:pt>
                <c:pt idx="160">
                  <c:v>-8.7842082999999995</c:v>
                </c:pt>
                <c:pt idx="161">
                  <c:v>-8.7757577999999992</c:v>
                </c:pt>
                <c:pt idx="162">
                  <c:v>-8.7731055999999992</c:v>
                </c:pt>
                <c:pt idx="163">
                  <c:v>-8.7825403000000009</c:v>
                </c:pt>
                <c:pt idx="164">
                  <c:v>-8.7937259999999995</c:v>
                </c:pt>
                <c:pt idx="165">
                  <c:v>-8.7836341999999998</c:v>
                </c:pt>
                <c:pt idx="166">
                  <c:v>-8.8068866999999997</c:v>
                </c:pt>
                <c:pt idx="167">
                  <c:v>-8.8355903999999992</c:v>
                </c:pt>
                <c:pt idx="168">
                  <c:v>-8.8585204999999991</c:v>
                </c:pt>
                <c:pt idx="169">
                  <c:v>-8.8785810000000005</c:v>
                </c:pt>
                <c:pt idx="170">
                  <c:v>-8.9238482000000001</c:v>
                </c:pt>
                <c:pt idx="171">
                  <c:v>-8.9733181000000002</c:v>
                </c:pt>
                <c:pt idx="172">
                  <c:v>-9.0148200999999997</c:v>
                </c:pt>
                <c:pt idx="173">
                  <c:v>-9.0577888000000009</c:v>
                </c:pt>
                <c:pt idx="174">
                  <c:v>-9.0898112999999992</c:v>
                </c:pt>
                <c:pt idx="175">
                  <c:v>-9.1357479000000001</c:v>
                </c:pt>
                <c:pt idx="176">
                  <c:v>-9.1857480999999996</c:v>
                </c:pt>
                <c:pt idx="177">
                  <c:v>-9.2336577999999996</c:v>
                </c:pt>
                <c:pt idx="178">
                  <c:v>-9.2772503000000004</c:v>
                </c:pt>
                <c:pt idx="179">
                  <c:v>-9.3397532000000005</c:v>
                </c:pt>
                <c:pt idx="180">
                  <c:v>-9.3953638000000002</c:v>
                </c:pt>
                <c:pt idx="181">
                  <c:v>-9.4251518000000001</c:v>
                </c:pt>
                <c:pt idx="182">
                  <c:v>-9.4599008999999992</c:v>
                </c:pt>
                <c:pt idx="183">
                  <c:v>-9.4942683999999993</c:v>
                </c:pt>
                <c:pt idx="184">
                  <c:v>-9.5203475999999991</c:v>
                </c:pt>
                <c:pt idx="185">
                  <c:v>-9.5390452999999997</c:v>
                </c:pt>
                <c:pt idx="186">
                  <c:v>-9.5612630999999997</c:v>
                </c:pt>
                <c:pt idx="187">
                  <c:v>-9.5752687000000005</c:v>
                </c:pt>
                <c:pt idx="188">
                  <c:v>-9.5930652999999992</c:v>
                </c:pt>
                <c:pt idx="189">
                  <c:v>-9.6307974000000005</c:v>
                </c:pt>
                <c:pt idx="190">
                  <c:v>-9.6720772000000004</c:v>
                </c:pt>
                <c:pt idx="191">
                  <c:v>-9.7122773999999996</c:v>
                </c:pt>
                <c:pt idx="192">
                  <c:v>-9.7646531999999997</c:v>
                </c:pt>
                <c:pt idx="193">
                  <c:v>-9.8377438000000001</c:v>
                </c:pt>
                <c:pt idx="194">
                  <c:v>-9.8993453999999996</c:v>
                </c:pt>
                <c:pt idx="195">
                  <c:v>-9.9559096999999994</c:v>
                </c:pt>
                <c:pt idx="196">
                  <c:v>-10.033523000000001</c:v>
                </c:pt>
                <c:pt idx="197">
                  <c:v>-10.116839000000001</c:v>
                </c:pt>
                <c:pt idx="198">
                  <c:v>-10.183449</c:v>
                </c:pt>
                <c:pt idx="199">
                  <c:v>-10.238797</c:v>
                </c:pt>
                <c:pt idx="200">
                  <c:v>-10.288091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6-4CFC-802E-5B0D21F7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986105323118511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3820355788859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31.512463</c:v>
                </c:pt>
                <c:pt idx="1">
                  <c:v>32.658423999999997</c:v>
                </c:pt>
                <c:pt idx="2">
                  <c:v>33.494002999999999</c:v>
                </c:pt>
                <c:pt idx="3">
                  <c:v>32.670043999999997</c:v>
                </c:pt>
                <c:pt idx="4">
                  <c:v>32.329151000000003</c:v>
                </c:pt>
                <c:pt idx="5">
                  <c:v>32.653477000000002</c:v>
                </c:pt>
                <c:pt idx="6">
                  <c:v>32.767014000000003</c:v>
                </c:pt>
                <c:pt idx="7">
                  <c:v>32.320793000000002</c:v>
                </c:pt>
                <c:pt idx="8">
                  <c:v>30.699106</c:v>
                </c:pt>
                <c:pt idx="9">
                  <c:v>30.904275999999999</c:v>
                </c:pt>
                <c:pt idx="10">
                  <c:v>31.434204000000001</c:v>
                </c:pt>
                <c:pt idx="11">
                  <c:v>32.567574</c:v>
                </c:pt>
                <c:pt idx="12">
                  <c:v>32.145180000000003</c:v>
                </c:pt>
                <c:pt idx="13">
                  <c:v>31.635496</c:v>
                </c:pt>
                <c:pt idx="14">
                  <c:v>31.725930999999999</c:v>
                </c:pt>
                <c:pt idx="15">
                  <c:v>31.604053</c:v>
                </c:pt>
                <c:pt idx="16">
                  <c:v>32.171478</c:v>
                </c:pt>
                <c:pt idx="17">
                  <c:v>32.550185999999997</c:v>
                </c:pt>
                <c:pt idx="18">
                  <c:v>32.865070000000003</c:v>
                </c:pt>
                <c:pt idx="19">
                  <c:v>32.479782</c:v>
                </c:pt>
                <c:pt idx="20">
                  <c:v>31.907008999999999</c:v>
                </c:pt>
                <c:pt idx="21">
                  <c:v>31.505310000000001</c:v>
                </c:pt>
                <c:pt idx="22">
                  <c:v>31.633977999999999</c:v>
                </c:pt>
                <c:pt idx="23">
                  <c:v>32.005741</c:v>
                </c:pt>
                <c:pt idx="24">
                  <c:v>32.656433</c:v>
                </c:pt>
                <c:pt idx="25">
                  <c:v>33.243771000000002</c:v>
                </c:pt>
                <c:pt idx="26">
                  <c:v>33.474701000000003</c:v>
                </c:pt>
                <c:pt idx="27">
                  <c:v>33.920025000000003</c:v>
                </c:pt>
                <c:pt idx="28">
                  <c:v>33.427166</c:v>
                </c:pt>
                <c:pt idx="29">
                  <c:v>33.037258000000001</c:v>
                </c:pt>
                <c:pt idx="30">
                  <c:v>32.103878000000002</c:v>
                </c:pt>
                <c:pt idx="31">
                  <c:v>32.176555999999998</c:v>
                </c:pt>
                <c:pt idx="32">
                  <c:v>32.157463</c:v>
                </c:pt>
                <c:pt idx="33">
                  <c:v>31.922595999999999</c:v>
                </c:pt>
                <c:pt idx="34">
                  <c:v>31.389561</c:v>
                </c:pt>
                <c:pt idx="35">
                  <c:v>31.360495</c:v>
                </c:pt>
                <c:pt idx="36">
                  <c:v>31.577943999999999</c:v>
                </c:pt>
                <c:pt idx="37">
                  <c:v>31.971861000000001</c:v>
                </c:pt>
                <c:pt idx="38">
                  <c:v>32.404831000000001</c:v>
                </c:pt>
                <c:pt idx="39">
                  <c:v>32.532352000000003</c:v>
                </c:pt>
                <c:pt idx="40">
                  <c:v>32.426048000000002</c:v>
                </c:pt>
                <c:pt idx="41">
                  <c:v>31.628664000000001</c:v>
                </c:pt>
                <c:pt idx="42">
                  <c:v>31.408391999999999</c:v>
                </c:pt>
                <c:pt idx="43">
                  <c:v>31.252770999999999</c:v>
                </c:pt>
                <c:pt idx="44">
                  <c:v>31.582964</c:v>
                </c:pt>
                <c:pt idx="45">
                  <c:v>31.606646000000001</c:v>
                </c:pt>
                <c:pt idx="46">
                  <c:v>31.631896999999999</c:v>
                </c:pt>
                <c:pt idx="47">
                  <c:v>31.322399000000001</c:v>
                </c:pt>
                <c:pt idx="48">
                  <c:v>31.104683000000001</c:v>
                </c:pt>
                <c:pt idx="49">
                  <c:v>30.925256999999998</c:v>
                </c:pt>
                <c:pt idx="50">
                  <c:v>31.366904999999999</c:v>
                </c:pt>
                <c:pt idx="51">
                  <c:v>31.751094999999999</c:v>
                </c:pt>
                <c:pt idx="52">
                  <c:v>31.385908000000001</c:v>
                </c:pt>
                <c:pt idx="53">
                  <c:v>30.879307000000001</c:v>
                </c:pt>
                <c:pt idx="54">
                  <c:v>31.335325000000001</c:v>
                </c:pt>
                <c:pt idx="55">
                  <c:v>32.727814000000002</c:v>
                </c:pt>
                <c:pt idx="56">
                  <c:v>33.481566999999998</c:v>
                </c:pt>
                <c:pt idx="57">
                  <c:v>33.024120000000003</c:v>
                </c:pt>
                <c:pt idx="58">
                  <c:v>32.159739999999999</c:v>
                </c:pt>
                <c:pt idx="59">
                  <c:v>31.562304000000001</c:v>
                </c:pt>
                <c:pt idx="60">
                  <c:v>31.180893000000001</c:v>
                </c:pt>
                <c:pt idx="61">
                  <c:v>31.212053000000001</c:v>
                </c:pt>
                <c:pt idx="62">
                  <c:v>31.254996999999999</c:v>
                </c:pt>
                <c:pt idx="63">
                  <c:v>31.247762999999999</c:v>
                </c:pt>
                <c:pt idx="64">
                  <c:v>30.769976</c:v>
                </c:pt>
                <c:pt idx="65">
                  <c:v>30.575762000000001</c:v>
                </c:pt>
                <c:pt idx="66">
                  <c:v>30.352260999999999</c:v>
                </c:pt>
                <c:pt idx="67">
                  <c:v>30.587351000000002</c:v>
                </c:pt>
                <c:pt idx="68">
                  <c:v>30.614840000000001</c:v>
                </c:pt>
                <c:pt idx="69">
                  <c:v>31.058668000000001</c:v>
                </c:pt>
                <c:pt idx="70">
                  <c:v>31.290924</c:v>
                </c:pt>
                <c:pt idx="71">
                  <c:v>31.261963000000002</c:v>
                </c:pt>
                <c:pt idx="72">
                  <c:v>30.924339</c:v>
                </c:pt>
                <c:pt idx="73">
                  <c:v>30.467258000000001</c:v>
                </c:pt>
                <c:pt idx="74">
                  <c:v>30.695948000000001</c:v>
                </c:pt>
                <c:pt idx="75">
                  <c:v>30.312055999999998</c:v>
                </c:pt>
                <c:pt idx="76">
                  <c:v>30.037161000000001</c:v>
                </c:pt>
                <c:pt idx="77">
                  <c:v>29.816858</c:v>
                </c:pt>
                <c:pt idx="78">
                  <c:v>30.202106000000001</c:v>
                </c:pt>
                <c:pt idx="79">
                  <c:v>31.601887000000001</c:v>
                </c:pt>
                <c:pt idx="80">
                  <c:v>32.633968000000003</c:v>
                </c:pt>
                <c:pt idx="81">
                  <c:v>33.261353</c:v>
                </c:pt>
                <c:pt idx="82">
                  <c:v>33.027999999999999</c:v>
                </c:pt>
                <c:pt idx="83">
                  <c:v>32.120316000000003</c:v>
                </c:pt>
                <c:pt idx="84">
                  <c:v>31.611635</c:v>
                </c:pt>
                <c:pt idx="85">
                  <c:v>31.238806</c:v>
                </c:pt>
                <c:pt idx="86">
                  <c:v>30.876217</c:v>
                </c:pt>
                <c:pt idx="87">
                  <c:v>31.209541000000002</c:v>
                </c:pt>
                <c:pt idx="88">
                  <c:v>31.422149999999998</c:v>
                </c:pt>
                <c:pt idx="89">
                  <c:v>33.587516999999998</c:v>
                </c:pt>
                <c:pt idx="90">
                  <c:v>34.160632999999997</c:v>
                </c:pt>
                <c:pt idx="91">
                  <c:v>33.662464</c:v>
                </c:pt>
                <c:pt idx="92">
                  <c:v>32.364628000000003</c:v>
                </c:pt>
                <c:pt idx="93">
                  <c:v>31.402027</c:v>
                </c:pt>
                <c:pt idx="94">
                  <c:v>31.486279</c:v>
                </c:pt>
                <c:pt idx="95">
                  <c:v>30.494427000000002</c:v>
                </c:pt>
                <c:pt idx="96">
                  <c:v>30.663457999999999</c:v>
                </c:pt>
                <c:pt idx="97">
                  <c:v>30.887550000000001</c:v>
                </c:pt>
                <c:pt idx="98">
                  <c:v>31.484068000000001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E7-41A0-8B8C-60057BBD4170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IP3'!$M$5:$M$103</c:f>
              <c:numCache>
                <c:formatCode>General</c:formatCode>
                <c:ptCount val="99"/>
                <c:pt idx="0">
                  <c:v>35.16037</c:v>
                </c:pt>
                <c:pt idx="1">
                  <c:v>34.014324000000002</c:v>
                </c:pt>
                <c:pt idx="2">
                  <c:v>32.351565999999998</c:v>
                </c:pt>
                <c:pt idx="3">
                  <c:v>30.024308999999999</c:v>
                </c:pt>
                <c:pt idx="4">
                  <c:v>30.092737</c:v>
                </c:pt>
                <c:pt idx="5">
                  <c:v>29.789248000000001</c:v>
                </c:pt>
                <c:pt idx="6">
                  <c:v>30.042884999999998</c:v>
                </c:pt>
                <c:pt idx="7">
                  <c:v>29.272659000000001</c:v>
                </c:pt>
                <c:pt idx="8">
                  <c:v>28.090197</c:v>
                </c:pt>
                <c:pt idx="9">
                  <c:v>30.963837000000002</c:v>
                </c:pt>
                <c:pt idx="10">
                  <c:v>31.654022000000001</c:v>
                </c:pt>
                <c:pt idx="11">
                  <c:v>33.174835000000002</c:v>
                </c:pt>
                <c:pt idx="12">
                  <c:v>31.450174000000001</c:v>
                </c:pt>
                <c:pt idx="13">
                  <c:v>30.959261000000001</c:v>
                </c:pt>
                <c:pt idx="14">
                  <c:v>31.564834999999999</c:v>
                </c:pt>
                <c:pt idx="15">
                  <c:v>32.079056000000001</c:v>
                </c:pt>
                <c:pt idx="16">
                  <c:v>32.562694999999998</c:v>
                </c:pt>
                <c:pt idx="17">
                  <c:v>32.307975999999996</c:v>
                </c:pt>
                <c:pt idx="18">
                  <c:v>31.351033999999999</c:v>
                </c:pt>
                <c:pt idx="19">
                  <c:v>30.000806999999998</c:v>
                </c:pt>
                <c:pt idx="20">
                  <c:v>28.965139000000001</c:v>
                </c:pt>
                <c:pt idx="21">
                  <c:v>28.99118</c:v>
                </c:pt>
                <c:pt idx="22">
                  <c:v>30.601666999999999</c:v>
                </c:pt>
                <c:pt idx="23">
                  <c:v>31.605309999999999</c:v>
                </c:pt>
                <c:pt idx="24">
                  <c:v>32.395671999999998</c:v>
                </c:pt>
                <c:pt idx="25">
                  <c:v>33.003971</c:v>
                </c:pt>
                <c:pt idx="26">
                  <c:v>33.247677000000003</c:v>
                </c:pt>
                <c:pt idx="27">
                  <c:v>32.687645000000003</c:v>
                </c:pt>
                <c:pt idx="28">
                  <c:v>31.601654</c:v>
                </c:pt>
                <c:pt idx="29">
                  <c:v>31.260104999999999</c:v>
                </c:pt>
                <c:pt idx="30">
                  <c:v>30.897283999999999</c:v>
                </c:pt>
                <c:pt idx="31">
                  <c:v>30.699370999999999</c:v>
                </c:pt>
                <c:pt idx="32">
                  <c:v>30.425799999999999</c:v>
                </c:pt>
                <c:pt idx="33">
                  <c:v>30.311700999999999</c:v>
                </c:pt>
                <c:pt idx="34">
                  <c:v>29.953491</c:v>
                </c:pt>
                <c:pt idx="35">
                  <c:v>30.157539</c:v>
                </c:pt>
                <c:pt idx="36">
                  <c:v>30.628630000000001</c:v>
                </c:pt>
                <c:pt idx="37">
                  <c:v>31.637720000000002</c:v>
                </c:pt>
                <c:pt idx="38">
                  <c:v>31.902308999999999</c:v>
                </c:pt>
                <c:pt idx="39">
                  <c:v>31.857876000000001</c:v>
                </c:pt>
                <c:pt idx="40">
                  <c:v>31.520979000000001</c:v>
                </c:pt>
                <c:pt idx="41">
                  <c:v>30.93712</c:v>
                </c:pt>
                <c:pt idx="42">
                  <c:v>30.67296</c:v>
                </c:pt>
                <c:pt idx="43">
                  <c:v>30.235678</c:v>
                </c:pt>
                <c:pt idx="44">
                  <c:v>30.549918999999999</c:v>
                </c:pt>
                <c:pt idx="45">
                  <c:v>30.524559</c:v>
                </c:pt>
                <c:pt idx="46">
                  <c:v>30.210094000000002</c:v>
                </c:pt>
                <c:pt idx="47">
                  <c:v>29.565156999999999</c:v>
                </c:pt>
                <c:pt idx="48">
                  <c:v>29.422955999999999</c:v>
                </c:pt>
                <c:pt idx="49">
                  <c:v>30.046617999999999</c:v>
                </c:pt>
                <c:pt idx="50">
                  <c:v>30.178169</c:v>
                </c:pt>
                <c:pt idx="51">
                  <c:v>29.816604999999999</c:v>
                </c:pt>
                <c:pt idx="52">
                  <c:v>28.911728</c:v>
                </c:pt>
                <c:pt idx="53">
                  <c:v>29.112427</c:v>
                </c:pt>
                <c:pt idx="54">
                  <c:v>30.610831999999998</c:v>
                </c:pt>
                <c:pt idx="55">
                  <c:v>31.137331</c:v>
                </c:pt>
                <c:pt idx="56">
                  <c:v>31.137941000000001</c:v>
                </c:pt>
                <c:pt idx="57">
                  <c:v>29.709285999999999</c:v>
                </c:pt>
                <c:pt idx="58">
                  <c:v>29.037817</c:v>
                </c:pt>
                <c:pt idx="59">
                  <c:v>28.218295999999999</c:v>
                </c:pt>
                <c:pt idx="60">
                  <c:v>27.617236999999999</c:v>
                </c:pt>
                <c:pt idx="61">
                  <c:v>27.177032000000001</c:v>
                </c:pt>
                <c:pt idx="62">
                  <c:v>26.824921</c:v>
                </c:pt>
                <c:pt idx="63">
                  <c:v>26.756025000000001</c:v>
                </c:pt>
                <c:pt idx="64">
                  <c:v>26.744952999999999</c:v>
                </c:pt>
                <c:pt idx="65">
                  <c:v>27.037410999999999</c:v>
                </c:pt>
                <c:pt idx="66">
                  <c:v>27.685016999999998</c:v>
                </c:pt>
                <c:pt idx="67">
                  <c:v>28.245896999999999</c:v>
                </c:pt>
                <c:pt idx="68">
                  <c:v>28.897628999999998</c:v>
                </c:pt>
                <c:pt idx="69">
                  <c:v>29.120262</c:v>
                </c:pt>
                <c:pt idx="70">
                  <c:v>29.301537</c:v>
                </c:pt>
                <c:pt idx="71">
                  <c:v>28.806159999999998</c:v>
                </c:pt>
                <c:pt idx="72">
                  <c:v>28.444186999999999</c:v>
                </c:pt>
                <c:pt idx="73">
                  <c:v>28.117101999999999</c:v>
                </c:pt>
                <c:pt idx="74">
                  <c:v>27.946756000000001</c:v>
                </c:pt>
                <c:pt idx="75">
                  <c:v>27.764084</c:v>
                </c:pt>
                <c:pt idx="76">
                  <c:v>28.034728999999999</c:v>
                </c:pt>
                <c:pt idx="77">
                  <c:v>28.945307</c:v>
                </c:pt>
                <c:pt idx="78">
                  <c:v>30.312353000000002</c:v>
                </c:pt>
                <c:pt idx="79">
                  <c:v>30.968631999999999</c:v>
                </c:pt>
                <c:pt idx="80">
                  <c:v>31.067492999999999</c:v>
                </c:pt>
                <c:pt idx="81">
                  <c:v>30.456758000000001</c:v>
                </c:pt>
                <c:pt idx="82">
                  <c:v>29.991734999999998</c:v>
                </c:pt>
                <c:pt idx="83">
                  <c:v>29.563203999999999</c:v>
                </c:pt>
                <c:pt idx="84">
                  <c:v>29.140270000000001</c:v>
                </c:pt>
                <c:pt idx="85">
                  <c:v>28.994302999999999</c:v>
                </c:pt>
                <c:pt idx="86">
                  <c:v>29.316541999999998</c:v>
                </c:pt>
                <c:pt idx="87">
                  <c:v>30.079376</c:v>
                </c:pt>
                <c:pt idx="88">
                  <c:v>30.181833000000001</c:v>
                </c:pt>
                <c:pt idx="89">
                  <c:v>29.929815000000001</c:v>
                </c:pt>
                <c:pt idx="90">
                  <c:v>28.954879999999999</c:v>
                </c:pt>
                <c:pt idx="91">
                  <c:v>28.484439999999999</c:v>
                </c:pt>
                <c:pt idx="92">
                  <c:v>27.992436999999999</c:v>
                </c:pt>
                <c:pt idx="93">
                  <c:v>27.563721000000001</c:v>
                </c:pt>
                <c:pt idx="94">
                  <c:v>26.928799000000001</c:v>
                </c:pt>
                <c:pt idx="95">
                  <c:v>26.33419</c:v>
                </c:pt>
                <c:pt idx="96">
                  <c:v>25.889681</c:v>
                </c:pt>
                <c:pt idx="97">
                  <c:v>25.639927</c:v>
                </c:pt>
                <c:pt idx="98">
                  <c:v>25.344954999999999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E7-41A0-8B8C-60057BBD4170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IP3'!$P$5:$P$103</c:f>
              <c:numCache>
                <c:formatCode>General</c:formatCode>
                <c:ptCount val="99"/>
                <c:pt idx="0">
                  <c:v>25.539311999999999</c:v>
                </c:pt>
                <c:pt idx="1">
                  <c:v>25.375962999999999</c:v>
                </c:pt>
                <c:pt idx="2">
                  <c:v>23.707186</c:v>
                </c:pt>
                <c:pt idx="3">
                  <c:v>22.268940000000001</c:v>
                </c:pt>
                <c:pt idx="4">
                  <c:v>21.453211</c:v>
                </c:pt>
                <c:pt idx="5">
                  <c:v>22.298067</c:v>
                </c:pt>
                <c:pt idx="6">
                  <c:v>23.353874000000001</c:v>
                </c:pt>
                <c:pt idx="7">
                  <c:v>23.083475</c:v>
                </c:pt>
                <c:pt idx="8">
                  <c:v>24.307317999999999</c:v>
                </c:pt>
                <c:pt idx="9">
                  <c:v>26.877417000000001</c:v>
                </c:pt>
                <c:pt idx="10">
                  <c:v>29.230736</c:v>
                </c:pt>
                <c:pt idx="11">
                  <c:v>29.621281</c:v>
                </c:pt>
                <c:pt idx="12">
                  <c:v>29.094618000000001</c:v>
                </c:pt>
                <c:pt idx="13">
                  <c:v>29.480288000000002</c:v>
                </c:pt>
                <c:pt idx="14">
                  <c:v>29.611252</c:v>
                </c:pt>
                <c:pt idx="15">
                  <c:v>28.995676</c:v>
                </c:pt>
                <c:pt idx="16">
                  <c:v>27.739478999999999</c:v>
                </c:pt>
                <c:pt idx="17">
                  <c:v>26.388590000000001</c:v>
                </c:pt>
                <c:pt idx="18">
                  <c:v>25.361132000000001</c:v>
                </c:pt>
                <c:pt idx="19">
                  <c:v>26.474502999999999</c:v>
                </c:pt>
                <c:pt idx="20">
                  <c:v>29.366714000000002</c:v>
                </c:pt>
                <c:pt idx="21">
                  <c:v>32.730514999999997</c:v>
                </c:pt>
                <c:pt idx="22">
                  <c:v>34.355324000000003</c:v>
                </c:pt>
                <c:pt idx="23">
                  <c:v>34.163521000000003</c:v>
                </c:pt>
                <c:pt idx="24">
                  <c:v>33.440609000000002</c:v>
                </c:pt>
                <c:pt idx="25">
                  <c:v>31.315574999999999</c:v>
                </c:pt>
                <c:pt idx="26">
                  <c:v>29.011787000000002</c:v>
                </c:pt>
                <c:pt idx="27">
                  <c:v>27.003843</c:v>
                </c:pt>
                <c:pt idx="28">
                  <c:v>26.971062</c:v>
                </c:pt>
                <c:pt idx="29">
                  <c:v>27.650507000000001</c:v>
                </c:pt>
                <c:pt idx="30">
                  <c:v>27.283360999999999</c:v>
                </c:pt>
                <c:pt idx="31">
                  <c:v>26.61618</c:v>
                </c:pt>
                <c:pt idx="32">
                  <c:v>26.1129</c:v>
                </c:pt>
                <c:pt idx="33">
                  <c:v>26.279491</c:v>
                </c:pt>
                <c:pt idx="34">
                  <c:v>26.705521000000001</c:v>
                </c:pt>
                <c:pt idx="35">
                  <c:v>27.393882999999999</c:v>
                </c:pt>
                <c:pt idx="36">
                  <c:v>28.590019000000002</c:v>
                </c:pt>
                <c:pt idx="37">
                  <c:v>29.082481000000001</c:v>
                </c:pt>
                <c:pt idx="38">
                  <c:v>29.216844999999999</c:v>
                </c:pt>
                <c:pt idx="39">
                  <c:v>29.085356000000001</c:v>
                </c:pt>
                <c:pt idx="40">
                  <c:v>28.587934000000001</c:v>
                </c:pt>
                <c:pt idx="41">
                  <c:v>27.865749000000001</c:v>
                </c:pt>
                <c:pt idx="42">
                  <c:v>27.188372000000001</c:v>
                </c:pt>
                <c:pt idx="43">
                  <c:v>27.231859</c:v>
                </c:pt>
                <c:pt idx="44">
                  <c:v>28.003613999999999</c:v>
                </c:pt>
                <c:pt idx="45">
                  <c:v>28.465857</c:v>
                </c:pt>
                <c:pt idx="46">
                  <c:v>28.790655000000001</c:v>
                </c:pt>
                <c:pt idx="47">
                  <c:v>28.958846999999999</c:v>
                </c:pt>
                <c:pt idx="48">
                  <c:v>29.186972000000001</c:v>
                </c:pt>
                <c:pt idx="49">
                  <c:v>28.78182</c:v>
                </c:pt>
                <c:pt idx="50">
                  <c:v>27.916958000000001</c:v>
                </c:pt>
                <c:pt idx="51">
                  <c:v>27.295839000000001</c:v>
                </c:pt>
                <c:pt idx="52">
                  <c:v>27.402514</c:v>
                </c:pt>
                <c:pt idx="53">
                  <c:v>28.082134</c:v>
                </c:pt>
                <c:pt idx="54">
                  <c:v>28.276602</c:v>
                </c:pt>
                <c:pt idx="55">
                  <c:v>27.947731000000001</c:v>
                </c:pt>
                <c:pt idx="56">
                  <c:v>26.925407</c:v>
                </c:pt>
                <c:pt idx="57">
                  <c:v>25.924735999999999</c:v>
                </c:pt>
                <c:pt idx="58">
                  <c:v>25.283736999999999</c:v>
                </c:pt>
                <c:pt idx="59">
                  <c:v>24.769349999999999</c:v>
                </c:pt>
                <c:pt idx="60">
                  <c:v>24.324427</c:v>
                </c:pt>
                <c:pt idx="61">
                  <c:v>23.647145999999999</c:v>
                </c:pt>
                <c:pt idx="62">
                  <c:v>23.196214999999999</c:v>
                </c:pt>
                <c:pt idx="63">
                  <c:v>23.087433000000001</c:v>
                </c:pt>
                <c:pt idx="64">
                  <c:v>23.378277000000001</c:v>
                </c:pt>
                <c:pt idx="65">
                  <c:v>23.80809</c:v>
                </c:pt>
                <c:pt idx="66">
                  <c:v>24.350069000000001</c:v>
                </c:pt>
                <c:pt idx="67">
                  <c:v>24.831955000000001</c:v>
                </c:pt>
                <c:pt idx="68">
                  <c:v>25.376750999999999</c:v>
                </c:pt>
                <c:pt idx="69">
                  <c:v>25.902521</c:v>
                </c:pt>
                <c:pt idx="70">
                  <c:v>26.495508000000001</c:v>
                </c:pt>
                <c:pt idx="71">
                  <c:v>26.820681</c:v>
                </c:pt>
                <c:pt idx="72">
                  <c:v>26.485996</c:v>
                </c:pt>
                <c:pt idx="73">
                  <c:v>25.526520000000001</c:v>
                </c:pt>
                <c:pt idx="74">
                  <c:v>24.360617000000001</c:v>
                </c:pt>
                <c:pt idx="75">
                  <c:v>23.674553</c:v>
                </c:pt>
                <c:pt idx="76">
                  <c:v>23.68561</c:v>
                </c:pt>
                <c:pt idx="77">
                  <c:v>24.55508</c:v>
                </c:pt>
                <c:pt idx="78">
                  <c:v>25.775728000000001</c:v>
                </c:pt>
                <c:pt idx="79">
                  <c:v>26.450396999999999</c:v>
                </c:pt>
                <c:pt idx="80">
                  <c:v>26.287506</c:v>
                </c:pt>
                <c:pt idx="81">
                  <c:v>25.649719000000001</c:v>
                </c:pt>
                <c:pt idx="82">
                  <c:v>25.205570000000002</c:v>
                </c:pt>
                <c:pt idx="83">
                  <c:v>24.943871999999999</c:v>
                </c:pt>
                <c:pt idx="84">
                  <c:v>24.573803000000002</c:v>
                </c:pt>
                <c:pt idx="85">
                  <c:v>24.100429999999999</c:v>
                </c:pt>
                <c:pt idx="86">
                  <c:v>23.59796</c:v>
                </c:pt>
                <c:pt idx="87">
                  <c:v>23.27693</c:v>
                </c:pt>
                <c:pt idx="88">
                  <c:v>23.087128</c:v>
                </c:pt>
                <c:pt idx="89">
                  <c:v>22.920660000000002</c:v>
                </c:pt>
                <c:pt idx="90">
                  <c:v>22.795759</c:v>
                </c:pt>
                <c:pt idx="91">
                  <c:v>22.629010999999998</c:v>
                </c:pt>
                <c:pt idx="92">
                  <c:v>22.436413000000002</c:v>
                </c:pt>
                <c:pt idx="93">
                  <c:v>21.908928</c:v>
                </c:pt>
                <c:pt idx="94">
                  <c:v>21.015505000000001</c:v>
                </c:pt>
                <c:pt idx="95">
                  <c:v>19.716141</c:v>
                </c:pt>
                <c:pt idx="96">
                  <c:v>18.426670000000001</c:v>
                </c:pt>
                <c:pt idx="97">
                  <c:v>17.554907</c:v>
                </c:pt>
                <c:pt idx="98">
                  <c:v>17.169046000000002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E7-41A0-8B8C-60057BBD4170}"/>
            </c:ext>
          </c:extLst>
        </c:ser>
        <c:ser>
          <c:idx val="3"/>
          <c:order val="3"/>
          <c:tx>
            <c:strRef>
              <c:f>'SqW IP3'!$S$2</c:f>
              <c:strCache>
                <c:ptCount val="1"/>
                <c:pt idx="0">
                  <c:v>+14dBm</c:v>
                </c:pt>
              </c:strCache>
              <c:extLst xmlns:c15="http://schemas.microsoft.com/office/drawing/2012/chart"/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'SqW IP3'!$S$5:$S$103</c:f>
              <c:numCache>
                <c:formatCode>General</c:formatCode>
                <c:ptCount val="99"/>
                <c:pt idx="0">
                  <c:v>19.367538</c:v>
                </c:pt>
                <c:pt idx="1">
                  <c:v>17.971585999999999</c:v>
                </c:pt>
                <c:pt idx="2">
                  <c:v>16.654696999999999</c:v>
                </c:pt>
                <c:pt idx="3">
                  <c:v>16.913591</c:v>
                </c:pt>
                <c:pt idx="4">
                  <c:v>18.465112999999999</c:v>
                </c:pt>
                <c:pt idx="5">
                  <c:v>20.754418999999999</c:v>
                </c:pt>
                <c:pt idx="6">
                  <c:v>22.260618000000001</c:v>
                </c:pt>
                <c:pt idx="7">
                  <c:v>23.66526</c:v>
                </c:pt>
                <c:pt idx="8">
                  <c:v>24.975248000000001</c:v>
                </c:pt>
                <c:pt idx="9">
                  <c:v>25.355378999999999</c:v>
                </c:pt>
                <c:pt idx="10">
                  <c:v>24.794782999999999</c:v>
                </c:pt>
                <c:pt idx="11">
                  <c:v>23.225750000000001</c:v>
                </c:pt>
                <c:pt idx="12">
                  <c:v>22.288809000000001</c:v>
                </c:pt>
                <c:pt idx="13">
                  <c:v>21.600404999999999</c:v>
                </c:pt>
                <c:pt idx="14">
                  <c:v>21.048103000000001</c:v>
                </c:pt>
                <c:pt idx="15">
                  <c:v>21.063455999999999</c:v>
                </c:pt>
                <c:pt idx="16">
                  <c:v>21.694248000000002</c:v>
                </c:pt>
                <c:pt idx="17">
                  <c:v>22.727588999999998</c:v>
                </c:pt>
                <c:pt idx="18">
                  <c:v>24.235216000000001</c:v>
                </c:pt>
                <c:pt idx="19">
                  <c:v>27.211441000000001</c:v>
                </c:pt>
                <c:pt idx="20">
                  <c:v>29.033567000000001</c:v>
                </c:pt>
                <c:pt idx="21">
                  <c:v>30.071379</c:v>
                </c:pt>
                <c:pt idx="22">
                  <c:v>28.060946000000001</c:v>
                </c:pt>
                <c:pt idx="23">
                  <c:v>26.635691000000001</c:v>
                </c:pt>
                <c:pt idx="24">
                  <c:v>25.585173000000001</c:v>
                </c:pt>
                <c:pt idx="25">
                  <c:v>24.844639000000001</c:v>
                </c:pt>
                <c:pt idx="26">
                  <c:v>23.802437000000001</c:v>
                </c:pt>
                <c:pt idx="27">
                  <c:v>22.549433000000001</c:v>
                </c:pt>
                <c:pt idx="28">
                  <c:v>22.479234999999999</c:v>
                </c:pt>
                <c:pt idx="29">
                  <c:v>22.779221</c:v>
                </c:pt>
                <c:pt idx="30">
                  <c:v>22.642997999999999</c:v>
                </c:pt>
                <c:pt idx="31">
                  <c:v>21.658532999999998</c:v>
                </c:pt>
                <c:pt idx="32">
                  <c:v>21.023733</c:v>
                </c:pt>
                <c:pt idx="33">
                  <c:v>21.114533999999999</c:v>
                </c:pt>
                <c:pt idx="34">
                  <c:v>21.783961999999999</c:v>
                </c:pt>
                <c:pt idx="35">
                  <c:v>22.390564000000001</c:v>
                </c:pt>
                <c:pt idx="36">
                  <c:v>22.873712999999999</c:v>
                </c:pt>
                <c:pt idx="37">
                  <c:v>23.265232000000001</c:v>
                </c:pt>
                <c:pt idx="38">
                  <c:v>23.746693</c:v>
                </c:pt>
                <c:pt idx="39">
                  <c:v>24.102222000000001</c:v>
                </c:pt>
                <c:pt idx="40">
                  <c:v>24.067409999999999</c:v>
                </c:pt>
                <c:pt idx="41">
                  <c:v>23.930776999999999</c:v>
                </c:pt>
                <c:pt idx="42">
                  <c:v>23.848274</c:v>
                </c:pt>
                <c:pt idx="43">
                  <c:v>24.590554999999998</c:v>
                </c:pt>
                <c:pt idx="44">
                  <c:v>25.408829000000001</c:v>
                </c:pt>
                <c:pt idx="45">
                  <c:v>26.326460000000001</c:v>
                </c:pt>
                <c:pt idx="46">
                  <c:v>26.381668000000001</c:v>
                </c:pt>
                <c:pt idx="47">
                  <c:v>26.089621999999999</c:v>
                </c:pt>
                <c:pt idx="48">
                  <c:v>25.800097000000001</c:v>
                </c:pt>
                <c:pt idx="49">
                  <c:v>25.854272999999999</c:v>
                </c:pt>
                <c:pt idx="50">
                  <c:v>25.758410999999999</c:v>
                </c:pt>
                <c:pt idx="51">
                  <c:v>25.242370999999999</c:v>
                </c:pt>
                <c:pt idx="52">
                  <c:v>24.351230999999999</c:v>
                </c:pt>
                <c:pt idx="53">
                  <c:v>23.517796000000001</c:v>
                </c:pt>
                <c:pt idx="54">
                  <c:v>22.345295</c:v>
                </c:pt>
                <c:pt idx="55">
                  <c:v>21.178477999999998</c:v>
                </c:pt>
                <c:pt idx="56">
                  <c:v>20.102201000000001</c:v>
                </c:pt>
                <c:pt idx="57">
                  <c:v>19.469021000000001</c:v>
                </c:pt>
                <c:pt idx="58">
                  <c:v>19.093257999999999</c:v>
                </c:pt>
                <c:pt idx="59">
                  <c:v>18.933831999999999</c:v>
                </c:pt>
                <c:pt idx="60">
                  <c:v>18.821909000000002</c:v>
                </c:pt>
                <c:pt idx="61">
                  <c:v>18.657689999999999</c:v>
                </c:pt>
                <c:pt idx="62">
                  <c:v>18.503371999999999</c:v>
                </c:pt>
                <c:pt idx="63">
                  <c:v>18.264493999999999</c:v>
                </c:pt>
                <c:pt idx="64">
                  <c:v>17.895201</c:v>
                </c:pt>
                <c:pt idx="65">
                  <c:v>17.383420999999998</c:v>
                </c:pt>
                <c:pt idx="66">
                  <c:v>16.786985000000001</c:v>
                </c:pt>
                <c:pt idx="67">
                  <c:v>16.372102999999999</c:v>
                </c:pt>
                <c:pt idx="68">
                  <c:v>16.180700000000002</c:v>
                </c:pt>
                <c:pt idx="69">
                  <c:v>16.306894</c:v>
                </c:pt>
                <c:pt idx="70">
                  <c:v>16.478778999999999</c:v>
                </c:pt>
                <c:pt idx="71">
                  <c:v>16.506218000000001</c:v>
                </c:pt>
                <c:pt idx="72">
                  <c:v>16.415564</c:v>
                </c:pt>
                <c:pt idx="73">
                  <c:v>16.402493</c:v>
                </c:pt>
                <c:pt idx="74">
                  <c:v>16.515795000000001</c:v>
                </c:pt>
                <c:pt idx="75">
                  <c:v>16.760406</c:v>
                </c:pt>
                <c:pt idx="76">
                  <c:v>17.220692</c:v>
                </c:pt>
                <c:pt idx="77">
                  <c:v>17.824487999999999</c:v>
                </c:pt>
                <c:pt idx="78">
                  <c:v>18.386385000000001</c:v>
                </c:pt>
                <c:pt idx="79">
                  <c:v>18.559674999999999</c:v>
                </c:pt>
                <c:pt idx="80">
                  <c:v>18.276147999999999</c:v>
                </c:pt>
                <c:pt idx="81">
                  <c:v>17.522583000000001</c:v>
                </c:pt>
                <c:pt idx="82">
                  <c:v>16.573665999999999</c:v>
                </c:pt>
                <c:pt idx="83">
                  <c:v>15.743102</c:v>
                </c:pt>
                <c:pt idx="84">
                  <c:v>15.112111000000001</c:v>
                </c:pt>
                <c:pt idx="85">
                  <c:v>14.696051000000001</c:v>
                </c:pt>
                <c:pt idx="86">
                  <c:v>14.371703</c:v>
                </c:pt>
                <c:pt idx="87">
                  <c:v>14.284618999999999</c:v>
                </c:pt>
                <c:pt idx="88">
                  <c:v>14.638273999999999</c:v>
                </c:pt>
                <c:pt idx="89">
                  <c:v>14.860101999999999</c:v>
                </c:pt>
                <c:pt idx="90">
                  <c:v>13.750610999999999</c:v>
                </c:pt>
                <c:pt idx="91">
                  <c:v>11.420657</c:v>
                </c:pt>
                <c:pt idx="92">
                  <c:v>8.9232492000000008</c:v>
                </c:pt>
                <c:pt idx="93">
                  <c:v>7.4006809999999996</c:v>
                </c:pt>
                <c:pt idx="94">
                  <c:v>6.6445723000000001</c:v>
                </c:pt>
                <c:pt idx="95">
                  <c:v>6.1563802000000001</c:v>
                </c:pt>
                <c:pt idx="96">
                  <c:v>5.7955432</c:v>
                </c:pt>
                <c:pt idx="97">
                  <c:v>5.3166528</c:v>
                </c:pt>
                <c:pt idx="98">
                  <c:v>4.9292936000000003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BDE7-41A0-8B8C-60057BBD4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21.618694000000001</c:v>
                      </c:pt>
                      <c:pt idx="1">
                        <c:v>20.769940999999999</c:v>
                      </c:pt>
                      <c:pt idx="2">
                        <c:v>20.157620999999999</c:v>
                      </c:pt>
                      <c:pt idx="3">
                        <c:v>19.936028</c:v>
                      </c:pt>
                      <c:pt idx="4">
                        <c:v>19.902231</c:v>
                      </c:pt>
                      <c:pt idx="5">
                        <c:v>19.789770000000001</c:v>
                      </c:pt>
                      <c:pt idx="6">
                        <c:v>20.134809000000001</c:v>
                      </c:pt>
                      <c:pt idx="7">
                        <c:v>19.887218000000001</c:v>
                      </c:pt>
                      <c:pt idx="8">
                        <c:v>19.026896000000001</c:v>
                      </c:pt>
                      <c:pt idx="9">
                        <c:v>17.844217</c:v>
                      </c:pt>
                      <c:pt idx="10">
                        <c:v>17.03558</c:v>
                      </c:pt>
                      <c:pt idx="11">
                        <c:v>16.601154000000001</c:v>
                      </c:pt>
                      <c:pt idx="12">
                        <c:v>16.235372999999999</c:v>
                      </c:pt>
                      <c:pt idx="13">
                        <c:v>16.427817999999998</c:v>
                      </c:pt>
                      <c:pt idx="14">
                        <c:v>17.100100000000001</c:v>
                      </c:pt>
                      <c:pt idx="15">
                        <c:v>17.712465000000002</c:v>
                      </c:pt>
                      <c:pt idx="16">
                        <c:v>18.262684</c:v>
                      </c:pt>
                      <c:pt idx="17">
                        <c:v>18.480343000000001</c:v>
                      </c:pt>
                      <c:pt idx="18">
                        <c:v>18.806256999999999</c:v>
                      </c:pt>
                      <c:pt idx="19">
                        <c:v>18.846384</c:v>
                      </c:pt>
                      <c:pt idx="20">
                        <c:v>18.656296000000001</c:v>
                      </c:pt>
                      <c:pt idx="21">
                        <c:v>18.796492000000001</c:v>
                      </c:pt>
                      <c:pt idx="22">
                        <c:v>19.108191999999999</c:v>
                      </c:pt>
                      <c:pt idx="23">
                        <c:v>19.209768</c:v>
                      </c:pt>
                      <c:pt idx="24">
                        <c:v>19.238363</c:v>
                      </c:pt>
                      <c:pt idx="25">
                        <c:v>18.838839</c:v>
                      </c:pt>
                      <c:pt idx="26">
                        <c:v>18.493378</c:v>
                      </c:pt>
                      <c:pt idx="27">
                        <c:v>17.864597</c:v>
                      </c:pt>
                      <c:pt idx="28">
                        <c:v>18.229710000000001</c:v>
                      </c:pt>
                      <c:pt idx="29">
                        <c:v>19.570028000000001</c:v>
                      </c:pt>
                      <c:pt idx="30">
                        <c:v>21.021946</c:v>
                      </c:pt>
                      <c:pt idx="31">
                        <c:v>22.219239999999999</c:v>
                      </c:pt>
                      <c:pt idx="32">
                        <c:v>22.819341999999999</c:v>
                      </c:pt>
                      <c:pt idx="33">
                        <c:v>22.814723999999998</c:v>
                      </c:pt>
                      <c:pt idx="34">
                        <c:v>22.304516</c:v>
                      </c:pt>
                      <c:pt idx="35">
                        <c:v>21.919342</c:v>
                      </c:pt>
                      <c:pt idx="36">
                        <c:v>22.472405999999999</c:v>
                      </c:pt>
                      <c:pt idx="37">
                        <c:v>23.042197999999999</c:v>
                      </c:pt>
                      <c:pt idx="38">
                        <c:v>23.443832</c:v>
                      </c:pt>
                      <c:pt idx="39">
                        <c:v>23.248386</c:v>
                      </c:pt>
                      <c:pt idx="40">
                        <c:v>23.378899000000001</c:v>
                      </c:pt>
                      <c:pt idx="41">
                        <c:v>23.942530000000001</c:v>
                      </c:pt>
                      <c:pt idx="42">
                        <c:v>25.511236</c:v>
                      </c:pt>
                      <c:pt idx="43">
                        <c:v>26.758645999999999</c:v>
                      </c:pt>
                      <c:pt idx="44">
                        <c:v>27.177111</c:v>
                      </c:pt>
                      <c:pt idx="45">
                        <c:v>26.095628999999999</c:v>
                      </c:pt>
                      <c:pt idx="46">
                        <c:v>26.153561</c:v>
                      </c:pt>
                      <c:pt idx="47">
                        <c:v>25.940608999999998</c:v>
                      </c:pt>
                      <c:pt idx="48">
                        <c:v>26.377161000000001</c:v>
                      </c:pt>
                      <c:pt idx="49">
                        <c:v>24.917282</c:v>
                      </c:pt>
                      <c:pt idx="50">
                        <c:v>23.51219</c:v>
                      </c:pt>
                      <c:pt idx="51">
                        <c:v>21.749516</c:v>
                      </c:pt>
                      <c:pt idx="52">
                        <c:v>20.821449000000001</c:v>
                      </c:pt>
                      <c:pt idx="53">
                        <c:v>20.129767999999999</c:v>
                      </c:pt>
                      <c:pt idx="54">
                        <c:v>19.460003</c:v>
                      </c:pt>
                      <c:pt idx="55">
                        <c:v>18.837993999999998</c:v>
                      </c:pt>
                      <c:pt idx="56">
                        <c:v>18.161726000000002</c:v>
                      </c:pt>
                      <c:pt idx="57">
                        <c:v>17.715771</c:v>
                      </c:pt>
                      <c:pt idx="58">
                        <c:v>17.027280999999999</c:v>
                      </c:pt>
                      <c:pt idx="59">
                        <c:v>16.843306999999999</c:v>
                      </c:pt>
                      <c:pt idx="60">
                        <c:v>16.691389000000001</c:v>
                      </c:pt>
                      <c:pt idx="61">
                        <c:v>16.402633999999999</c:v>
                      </c:pt>
                      <c:pt idx="62">
                        <c:v>16.373707</c:v>
                      </c:pt>
                      <c:pt idx="63">
                        <c:v>16.054093999999999</c:v>
                      </c:pt>
                      <c:pt idx="64">
                        <c:v>15.915603000000001</c:v>
                      </c:pt>
                      <c:pt idx="65">
                        <c:v>15.373759</c:v>
                      </c:pt>
                      <c:pt idx="66">
                        <c:v>14.727658</c:v>
                      </c:pt>
                      <c:pt idx="67">
                        <c:v>14.871707000000001</c:v>
                      </c:pt>
                      <c:pt idx="68">
                        <c:v>14.442399</c:v>
                      </c:pt>
                      <c:pt idx="69">
                        <c:v>15.140575</c:v>
                      </c:pt>
                      <c:pt idx="70">
                        <c:v>14.835338999999999</c:v>
                      </c:pt>
                      <c:pt idx="71">
                        <c:v>15.263109</c:v>
                      </c:pt>
                      <c:pt idx="72">
                        <c:v>15.103778</c:v>
                      </c:pt>
                      <c:pt idx="73">
                        <c:v>15.260405</c:v>
                      </c:pt>
                      <c:pt idx="74">
                        <c:v>15.703685999999999</c:v>
                      </c:pt>
                      <c:pt idx="75">
                        <c:v>15.673537</c:v>
                      </c:pt>
                      <c:pt idx="76">
                        <c:v>16.251104000000002</c:v>
                      </c:pt>
                      <c:pt idx="77">
                        <c:v>16.495529000000001</c:v>
                      </c:pt>
                      <c:pt idx="78">
                        <c:v>16.754802999999999</c:v>
                      </c:pt>
                      <c:pt idx="79">
                        <c:v>16.691053</c:v>
                      </c:pt>
                      <c:pt idx="80">
                        <c:v>16.013967999999998</c:v>
                      </c:pt>
                      <c:pt idx="81">
                        <c:v>15.843211</c:v>
                      </c:pt>
                      <c:pt idx="82">
                        <c:v>15.088245000000001</c:v>
                      </c:pt>
                      <c:pt idx="83">
                        <c:v>14.897396000000001</c:v>
                      </c:pt>
                      <c:pt idx="84">
                        <c:v>14.547139</c:v>
                      </c:pt>
                      <c:pt idx="85">
                        <c:v>14.683011</c:v>
                      </c:pt>
                      <c:pt idx="86">
                        <c:v>14.547814000000001</c:v>
                      </c:pt>
                      <c:pt idx="87">
                        <c:v>14.484539</c:v>
                      </c:pt>
                      <c:pt idx="88">
                        <c:v>14.345352</c:v>
                      </c:pt>
                      <c:pt idx="89">
                        <c:v>13.981508</c:v>
                      </c:pt>
                      <c:pt idx="90">
                        <c:v>13.88378</c:v>
                      </c:pt>
                      <c:pt idx="91">
                        <c:v>13.682098</c:v>
                      </c:pt>
                      <c:pt idx="92">
                        <c:v>13.554575</c:v>
                      </c:pt>
                      <c:pt idx="93">
                        <c:v>13.397010999999999</c:v>
                      </c:pt>
                      <c:pt idx="94">
                        <c:v>11.874077</c:v>
                      </c:pt>
                      <c:pt idx="95">
                        <c:v>10.719722000000001</c:v>
                      </c:pt>
                      <c:pt idx="96">
                        <c:v>8.3876810000000006</c:v>
                      </c:pt>
                      <c:pt idx="97">
                        <c:v>7.9258037000000003</c:v>
                      </c:pt>
                      <c:pt idx="98">
                        <c:v>7.5066351999999998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DE7-41A0-8B8C-60057BBD417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7197652376786234"/>
          <c:w val="0.19794049417910148"/>
          <c:h val="0.2291415135608048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042106881726629"/>
          <c:y val="2.69181977252843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91983208939275"/>
          <c:w val="0.76542713682528862"/>
          <c:h val="0.693984457154582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35.652034999999998</c:v>
                </c:pt>
                <c:pt idx="1">
                  <c:v>36.248573</c:v>
                </c:pt>
                <c:pt idx="2">
                  <c:v>36.803223000000003</c:v>
                </c:pt>
                <c:pt idx="3">
                  <c:v>35.120379999999997</c:v>
                </c:pt>
                <c:pt idx="4">
                  <c:v>34.081550999999997</c:v>
                </c:pt>
                <c:pt idx="5">
                  <c:v>32.975169999999999</c:v>
                </c:pt>
                <c:pt idx="6">
                  <c:v>32.74342</c:v>
                </c:pt>
                <c:pt idx="7">
                  <c:v>32.291004000000001</c:v>
                </c:pt>
                <c:pt idx="8">
                  <c:v>32.413544000000002</c:v>
                </c:pt>
                <c:pt idx="9">
                  <c:v>32.132454000000003</c:v>
                </c:pt>
                <c:pt idx="10">
                  <c:v>32.431083999999998</c:v>
                </c:pt>
                <c:pt idx="11">
                  <c:v>32.294178000000002</c:v>
                </c:pt>
                <c:pt idx="12">
                  <c:v>32.599921999999999</c:v>
                </c:pt>
                <c:pt idx="13">
                  <c:v>32.626143999999996</c:v>
                </c:pt>
                <c:pt idx="14">
                  <c:v>32.638981000000001</c:v>
                </c:pt>
                <c:pt idx="15">
                  <c:v>32.499766999999999</c:v>
                </c:pt>
                <c:pt idx="16">
                  <c:v>32.597957999999998</c:v>
                </c:pt>
                <c:pt idx="17">
                  <c:v>32.433334000000002</c:v>
                </c:pt>
                <c:pt idx="18">
                  <c:v>32.239356999999998</c:v>
                </c:pt>
                <c:pt idx="19">
                  <c:v>31.677326000000001</c:v>
                </c:pt>
                <c:pt idx="20">
                  <c:v>31.522997</c:v>
                </c:pt>
                <c:pt idx="21">
                  <c:v>31.979375999999998</c:v>
                </c:pt>
                <c:pt idx="22">
                  <c:v>31.760334</c:v>
                </c:pt>
                <c:pt idx="23">
                  <c:v>31.659922000000002</c:v>
                </c:pt>
                <c:pt idx="24">
                  <c:v>31.304684000000002</c:v>
                </c:pt>
                <c:pt idx="25">
                  <c:v>31.986371999999999</c:v>
                </c:pt>
                <c:pt idx="26">
                  <c:v>32.201424000000003</c:v>
                </c:pt>
                <c:pt idx="27">
                  <c:v>32.222400999999998</c:v>
                </c:pt>
                <c:pt idx="28">
                  <c:v>32.096545999999996</c:v>
                </c:pt>
                <c:pt idx="29">
                  <c:v>32.251556000000001</c:v>
                </c:pt>
                <c:pt idx="30">
                  <c:v>32.198303000000003</c:v>
                </c:pt>
                <c:pt idx="31">
                  <c:v>31.989328</c:v>
                </c:pt>
                <c:pt idx="32">
                  <c:v>31.836742000000001</c:v>
                </c:pt>
                <c:pt idx="33">
                  <c:v>32.277596000000003</c:v>
                </c:pt>
                <c:pt idx="34">
                  <c:v>32.711436999999997</c:v>
                </c:pt>
                <c:pt idx="35">
                  <c:v>32.524635000000004</c:v>
                </c:pt>
                <c:pt idx="36">
                  <c:v>32.141784999999999</c:v>
                </c:pt>
                <c:pt idx="37">
                  <c:v>32.096611000000003</c:v>
                </c:pt>
                <c:pt idx="38">
                  <c:v>32.282513000000002</c:v>
                </c:pt>
                <c:pt idx="39">
                  <c:v>32.072876000000001</c:v>
                </c:pt>
                <c:pt idx="40">
                  <c:v>31.801027000000001</c:v>
                </c:pt>
                <c:pt idx="41">
                  <c:v>32.410049000000001</c:v>
                </c:pt>
                <c:pt idx="42">
                  <c:v>32.749454</c:v>
                </c:pt>
                <c:pt idx="43">
                  <c:v>33.096694999999997</c:v>
                </c:pt>
                <c:pt idx="44">
                  <c:v>32.533386</c:v>
                </c:pt>
                <c:pt idx="45">
                  <c:v>32.600856999999998</c:v>
                </c:pt>
                <c:pt idx="46">
                  <c:v>32.974227999999997</c:v>
                </c:pt>
                <c:pt idx="47">
                  <c:v>33.202072000000001</c:v>
                </c:pt>
                <c:pt idx="48">
                  <c:v>33.162070999999997</c:v>
                </c:pt>
                <c:pt idx="49">
                  <c:v>32.284336000000003</c:v>
                </c:pt>
                <c:pt idx="50">
                  <c:v>32.044269999999997</c:v>
                </c:pt>
                <c:pt idx="51">
                  <c:v>31.603404999999999</c:v>
                </c:pt>
                <c:pt idx="52">
                  <c:v>31.938253</c:v>
                </c:pt>
                <c:pt idx="53">
                  <c:v>32.189579000000002</c:v>
                </c:pt>
                <c:pt idx="54">
                  <c:v>32.098557</c:v>
                </c:pt>
                <c:pt idx="55">
                  <c:v>31.769673999999998</c:v>
                </c:pt>
                <c:pt idx="56">
                  <c:v>31.641119</c:v>
                </c:pt>
                <c:pt idx="57">
                  <c:v>31.785060999999999</c:v>
                </c:pt>
                <c:pt idx="58">
                  <c:v>31.739601</c:v>
                </c:pt>
                <c:pt idx="59">
                  <c:v>31.765720000000002</c:v>
                </c:pt>
                <c:pt idx="60">
                  <c:v>31.976471</c:v>
                </c:pt>
                <c:pt idx="61">
                  <c:v>32.665447</c:v>
                </c:pt>
                <c:pt idx="62">
                  <c:v>33.168869000000001</c:v>
                </c:pt>
                <c:pt idx="63">
                  <c:v>34.033157000000003</c:v>
                </c:pt>
                <c:pt idx="64">
                  <c:v>34.094192999999997</c:v>
                </c:pt>
                <c:pt idx="65">
                  <c:v>33.579577999999998</c:v>
                </c:pt>
                <c:pt idx="66">
                  <c:v>32.675404</c:v>
                </c:pt>
                <c:pt idx="67">
                  <c:v>32.555163999999998</c:v>
                </c:pt>
                <c:pt idx="68">
                  <c:v>32.258643999999997</c:v>
                </c:pt>
                <c:pt idx="69">
                  <c:v>32.425700999999997</c:v>
                </c:pt>
                <c:pt idx="70">
                  <c:v>31.633125</c:v>
                </c:pt>
                <c:pt idx="71">
                  <c:v>31.206308</c:v>
                </c:pt>
                <c:pt idx="72">
                  <c:v>30.263624</c:v>
                </c:pt>
                <c:pt idx="73">
                  <c:v>30.469069000000001</c:v>
                </c:pt>
                <c:pt idx="74">
                  <c:v>31.193352000000001</c:v>
                </c:pt>
                <c:pt idx="75">
                  <c:v>32.359637999999997</c:v>
                </c:pt>
                <c:pt idx="76">
                  <c:v>32.362411000000002</c:v>
                </c:pt>
                <c:pt idx="77">
                  <c:v>31.889589000000001</c:v>
                </c:pt>
                <c:pt idx="78">
                  <c:v>31.304884000000001</c:v>
                </c:pt>
                <c:pt idx="79">
                  <c:v>31.567720000000001</c:v>
                </c:pt>
                <c:pt idx="80">
                  <c:v>31.933603000000002</c:v>
                </c:pt>
                <c:pt idx="81">
                  <c:v>32.077381000000003</c:v>
                </c:pt>
                <c:pt idx="82">
                  <c:v>32.253391000000001</c:v>
                </c:pt>
                <c:pt idx="83">
                  <c:v>32.303840999999998</c:v>
                </c:pt>
                <c:pt idx="84">
                  <c:v>32.469504999999998</c:v>
                </c:pt>
                <c:pt idx="85">
                  <c:v>32.758186000000002</c:v>
                </c:pt>
                <c:pt idx="86">
                  <c:v>32.833233</c:v>
                </c:pt>
                <c:pt idx="87">
                  <c:v>33.055560999999997</c:v>
                </c:pt>
                <c:pt idx="88">
                  <c:v>32.621132000000003</c:v>
                </c:pt>
                <c:pt idx="89">
                  <c:v>32.013888999999999</c:v>
                </c:pt>
                <c:pt idx="90">
                  <c:v>31.033182</c:v>
                </c:pt>
                <c:pt idx="91">
                  <c:v>30.523634000000001</c:v>
                </c:pt>
                <c:pt idx="92">
                  <c:v>31.352474000000001</c:v>
                </c:pt>
                <c:pt idx="93">
                  <c:v>32.189937999999998</c:v>
                </c:pt>
                <c:pt idx="94">
                  <c:v>33.080078</c:v>
                </c:pt>
                <c:pt idx="95">
                  <c:v>33.127257999999998</c:v>
                </c:pt>
                <c:pt idx="96">
                  <c:v>32.604495999999997</c:v>
                </c:pt>
                <c:pt idx="97">
                  <c:v>31.792929000000001</c:v>
                </c:pt>
                <c:pt idx="98">
                  <c:v>31.011382999999999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13-4A3C-8F40-F75486F8438A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IP3'!$AJ$5:$AJ$103</c:f>
              <c:numCache>
                <c:formatCode>General</c:formatCode>
                <c:ptCount val="99"/>
                <c:pt idx="0">
                  <c:v>37.268996999999999</c:v>
                </c:pt>
                <c:pt idx="1">
                  <c:v>36.040314000000002</c:v>
                </c:pt>
                <c:pt idx="2">
                  <c:v>36.148716</c:v>
                </c:pt>
                <c:pt idx="3">
                  <c:v>35.190486999999997</c:v>
                </c:pt>
                <c:pt idx="4">
                  <c:v>35.478523000000003</c:v>
                </c:pt>
                <c:pt idx="5">
                  <c:v>34.286526000000002</c:v>
                </c:pt>
                <c:pt idx="6">
                  <c:v>33.733500999999997</c:v>
                </c:pt>
                <c:pt idx="7">
                  <c:v>33.023701000000003</c:v>
                </c:pt>
                <c:pt idx="8">
                  <c:v>32.078651000000001</c:v>
                </c:pt>
                <c:pt idx="9">
                  <c:v>31.315518999999998</c:v>
                </c:pt>
                <c:pt idx="10">
                  <c:v>31.857035</c:v>
                </c:pt>
                <c:pt idx="11">
                  <c:v>33.184334</c:v>
                </c:pt>
                <c:pt idx="12">
                  <c:v>34.459999000000003</c:v>
                </c:pt>
                <c:pt idx="13">
                  <c:v>33.933478999999998</c:v>
                </c:pt>
                <c:pt idx="14">
                  <c:v>33.372245999999997</c:v>
                </c:pt>
                <c:pt idx="15">
                  <c:v>32.002578999999997</c:v>
                </c:pt>
                <c:pt idx="16">
                  <c:v>31.435993</c:v>
                </c:pt>
                <c:pt idx="17">
                  <c:v>30.329516999999999</c:v>
                </c:pt>
                <c:pt idx="18">
                  <c:v>29.915091</c:v>
                </c:pt>
                <c:pt idx="19">
                  <c:v>30.015823000000001</c:v>
                </c:pt>
                <c:pt idx="20">
                  <c:v>29.950624000000001</c:v>
                </c:pt>
                <c:pt idx="21">
                  <c:v>29.844321999999998</c:v>
                </c:pt>
                <c:pt idx="22">
                  <c:v>29.308506000000001</c:v>
                </c:pt>
                <c:pt idx="23">
                  <c:v>29.482136000000001</c:v>
                </c:pt>
                <c:pt idx="24">
                  <c:v>30.044530999999999</c:v>
                </c:pt>
                <c:pt idx="25">
                  <c:v>30.627241000000001</c:v>
                </c:pt>
                <c:pt idx="26">
                  <c:v>30.988303999999999</c:v>
                </c:pt>
                <c:pt idx="27">
                  <c:v>31.808126000000001</c:v>
                </c:pt>
                <c:pt idx="28">
                  <c:v>31.931142999999999</c:v>
                </c:pt>
                <c:pt idx="29">
                  <c:v>31.605688000000001</c:v>
                </c:pt>
                <c:pt idx="30">
                  <c:v>30.474164999999999</c:v>
                </c:pt>
                <c:pt idx="31">
                  <c:v>29.940928</c:v>
                </c:pt>
                <c:pt idx="32">
                  <c:v>30.208803</c:v>
                </c:pt>
                <c:pt idx="33">
                  <c:v>31.187414</c:v>
                </c:pt>
                <c:pt idx="34">
                  <c:v>32.089278999999998</c:v>
                </c:pt>
                <c:pt idx="35">
                  <c:v>31.894224000000001</c:v>
                </c:pt>
                <c:pt idx="36">
                  <c:v>31.346758000000001</c:v>
                </c:pt>
                <c:pt idx="37">
                  <c:v>31.164680000000001</c:v>
                </c:pt>
                <c:pt idx="38">
                  <c:v>31.506605</c:v>
                </c:pt>
                <c:pt idx="39">
                  <c:v>31.313258999999999</c:v>
                </c:pt>
                <c:pt idx="40">
                  <c:v>31.747557</c:v>
                </c:pt>
                <c:pt idx="41">
                  <c:v>31.930737000000001</c:v>
                </c:pt>
                <c:pt idx="42">
                  <c:v>32.293475999999998</c:v>
                </c:pt>
                <c:pt idx="43">
                  <c:v>31.566306999999998</c:v>
                </c:pt>
                <c:pt idx="44">
                  <c:v>31.002050000000001</c:v>
                </c:pt>
                <c:pt idx="45">
                  <c:v>31.111345</c:v>
                </c:pt>
                <c:pt idx="46">
                  <c:v>31.861325999999998</c:v>
                </c:pt>
                <c:pt idx="47">
                  <c:v>32.181358000000003</c:v>
                </c:pt>
                <c:pt idx="48">
                  <c:v>31.647265999999998</c:v>
                </c:pt>
                <c:pt idx="49">
                  <c:v>30.673918</c:v>
                </c:pt>
                <c:pt idx="50">
                  <c:v>30.598953000000002</c:v>
                </c:pt>
                <c:pt idx="51">
                  <c:v>30.918976000000001</c:v>
                </c:pt>
                <c:pt idx="52">
                  <c:v>31.358744000000002</c:v>
                </c:pt>
                <c:pt idx="53">
                  <c:v>31.388331999999998</c:v>
                </c:pt>
                <c:pt idx="54">
                  <c:v>31.068273999999999</c:v>
                </c:pt>
                <c:pt idx="55">
                  <c:v>31.283318000000001</c:v>
                </c:pt>
                <c:pt idx="56">
                  <c:v>31.463705000000001</c:v>
                </c:pt>
                <c:pt idx="57">
                  <c:v>31.360119000000001</c:v>
                </c:pt>
                <c:pt idx="58">
                  <c:v>30.516472</c:v>
                </c:pt>
                <c:pt idx="59">
                  <c:v>29.917196000000001</c:v>
                </c:pt>
                <c:pt idx="60">
                  <c:v>29.979209999999998</c:v>
                </c:pt>
                <c:pt idx="61">
                  <c:v>30.322412</c:v>
                </c:pt>
                <c:pt idx="62">
                  <c:v>31.502538999999999</c:v>
                </c:pt>
                <c:pt idx="63">
                  <c:v>31.367864999999998</c:v>
                </c:pt>
                <c:pt idx="64">
                  <c:v>31.178017000000001</c:v>
                </c:pt>
                <c:pt idx="65">
                  <c:v>30.099125000000001</c:v>
                </c:pt>
                <c:pt idx="66">
                  <c:v>29.843985</c:v>
                </c:pt>
                <c:pt idx="67">
                  <c:v>29.633043000000001</c:v>
                </c:pt>
                <c:pt idx="68">
                  <c:v>29.587254999999999</c:v>
                </c:pt>
                <c:pt idx="69">
                  <c:v>29.205141000000001</c:v>
                </c:pt>
                <c:pt idx="70">
                  <c:v>28.62359</c:v>
                </c:pt>
                <c:pt idx="71">
                  <c:v>27.800118999999999</c:v>
                </c:pt>
                <c:pt idx="72">
                  <c:v>27.682086999999999</c:v>
                </c:pt>
                <c:pt idx="73">
                  <c:v>28.092058000000002</c:v>
                </c:pt>
                <c:pt idx="74">
                  <c:v>28.521540000000002</c:v>
                </c:pt>
                <c:pt idx="75">
                  <c:v>28.826547999999999</c:v>
                </c:pt>
                <c:pt idx="76">
                  <c:v>28.962326000000001</c:v>
                </c:pt>
                <c:pt idx="77">
                  <c:v>29.488921999999999</c:v>
                </c:pt>
                <c:pt idx="78">
                  <c:v>30.388207999999999</c:v>
                </c:pt>
                <c:pt idx="79">
                  <c:v>31.447693000000001</c:v>
                </c:pt>
                <c:pt idx="80">
                  <c:v>33.350056000000002</c:v>
                </c:pt>
                <c:pt idx="81">
                  <c:v>32.799042</c:v>
                </c:pt>
                <c:pt idx="82">
                  <c:v>31.889178999999999</c:v>
                </c:pt>
                <c:pt idx="83">
                  <c:v>29.630711000000002</c:v>
                </c:pt>
                <c:pt idx="84">
                  <c:v>29.639904000000001</c:v>
                </c:pt>
                <c:pt idx="85">
                  <c:v>29.932482</c:v>
                </c:pt>
                <c:pt idx="86">
                  <c:v>30.005817</c:v>
                </c:pt>
                <c:pt idx="87">
                  <c:v>29.838916999999999</c:v>
                </c:pt>
                <c:pt idx="88">
                  <c:v>29.059887</c:v>
                </c:pt>
                <c:pt idx="89">
                  <c:v>28.906845000000001</c:v>
                </c:pt>
                <c:pt idx="90">
                  <c:v>28.432911000000001</c:v>
                </c:pt>
                <c:pt idx="91">
                  <c:v>28.335056000000002</c:v>
                </c:pt>
                <c:pt idx="92">
                  <c:v>27.949273999999999</c:v>
                </c:pt>
                <c:pt idx="93">
                  <c:v>27.538789999999999</c:v>
                </c:pt>
                <c:pt idx="94">
                  <c:v>27.14518</c:v>
                </c:pt>
                <c:pt idx="95">
                  <c:v>26.555009999999999</c:v>
                </c:pt>
                <c:pt idx="96">
                  <c:v>26.338387999999998</c:v>
                </c:pt>
                <c:pt idx="97">
                  <c:v>25.964306000000001</c:v>
                </c:pt>
                <c:pt idx="98">
                  <c:v>25.777913999999999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13-4A3C-8F40-F75486F8438A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IP3'!$AM$5:$AM$103</c:f>
              <c:numCache>
                <c:formatCode>General</c:formatCode>
                <c:ptCount val="99"/>
                <c:pt idx="0">
                  <c:v>31.824759</c:v>
                </c:pt>
                <c:pt idx="1">
                  <c:v>31.48893</c:v>
                </c:pt>
                <c:pt idx="2">
                  <c:v>30.915918000000001</c:v>
                </c:pt>
                <c:pt idx="3">
                  <c:v>31.879263000000002</c:v>
                </c:pt>
                <c:pt idx="4">
                  <c:v>32.138328999999999</c:v>
                </c:pt>
                <c:pt idx="5">
                  <c:v>31.478553999999999</c:v>
                </c:pt>
                <c:pt idx="6">
                  <c:v>29.146667000000001</c:v>
                </c:pt>
                <c:pt idx="7">
                  <c:v>26.876389</c:v>
                </c:pt>
                <c:pt idx="8">
                  <c:v>27.052347000000001</c:v>
                </c:pt>
                <c:pt idx="9">
                  <c:v>27.915627000000001</c:v>
                </c:pt>
                <c:pt idx="10">
                  <c:v>30.725169999999999</c:v>
                </c:pt>
                <c:pt idx="11">
                  <c:v>30.246428999999999</c:v>
                </c:pt>
                <c:pt idx="12">
                  <c:v>29.978867000000001</c:v>
                </c:pt>
                <c:pt idx="13">
                  <c:v>27.986439000000001</c:v>
                </c:pt>
                <c:pt idx="14">
                  <c:v>28.175536999999998</c:v>
                </c:pt>
                <c:pt idx="15">
                  <c:v>27.781858</c:v>
                </c:pt>
                <c:pt idx="16">
                  <c:v>27.402142000000001</c:v>
                </c:pt>
                <c:pt idx="17">
                  <c:v>26.330680999999998</c:v>
                </c:pt>
                <c:pt idx="18">
                  <c:v>26.067948999999999</c:v>
                </c:pt>
                <c:pt idx="19">
                  <c:v>25.697296000000001</c:v>
                </c:pt>
                <c:pt idx="20">
                  <c:v>25.356255000000001</c:v>
                </c:pt>
                <c:pt idx="21">
                  <c:v>24.964243</c:v>
                </c:pt>
                <c:pt idx="22">
                  <c:v>25.399694</c:v>
                </c:pt>
                <c:pt idx="23">
                  <c:v>26.912898999999999</c:v>
                </c:pt>
                <c:pt idx="24">
                  <c:v>28.032147999999999</c:v>
                </c:pt>
                <c:pt idx="25">
                  <c:v>29.317087000000001</c:v>
                </c:pt>
                <c:pt idx="26">
                  <c:v>29.542487999999999</c:v>
                </c:pt>
                <c:pt idx="27">
                  <c:v>29.71969</c:v>
                </c:pt>
                <c:pt idx="28">
                  <c:v>29.100555</c:v>
                </c:pt>
                <c:pt idx="29">
                  <c:v>28.885534</c:v>
                </c:pt>
                <c:pt idx="30">
                  <c:v>27.880856999999999</c:v>
                </c:pt>
                <c:pt idx="31">
                  <c:v>26.806622000000001</c:v>
                </c:pt>
                <c:pt idx="32">
                  <c:v>26.660153999999999</c:v>
                </c:pt>
                <c:pt idx="33">
                  <c:v>29.187270999999999</c:v>
                </c:pt>
                <c:pt idx="34">
                  <c:v>32.185822000000002</c:v>
                </c:pt>
                <c:pt idx="35">
                  <c:v>32.632697999999998</c:v>
                </c:pt>
                <c:pt idx="36">
                  <c:v>30.926556000000001</c:v>
                </c:pt>
                <c:pt idx="37">
                  <c:v>28.925913000000001</c:v>
                </c:pt>
                <c:pt idx="38">
                  <c:v>28.407250999999999</c:v>
                </c:pt>
                <c:pt idx="39">
                  <c:v>28.556248</c:v>
                </c:pt>
                <c:pt idx="40">
                  <c:v>28.892410000000002</c:v>
                </c:pt>
                <c:pt idx="41">
                  <c:v>28.966270000000002</c:v>
                </c:pt>
                <c:pt idx="42">
                  <c:v>28.776769999999999</c:v>
                </c:pt>
                <c:pt idx="43">
                  <c:v>28.485814999999999</c:v>
                </c:pt>
                <c:pt idx="44">
                  <c:v>29.416264000000002</c:v>
                </c:pt>
                <c:pt idx="45">
                  <c:v>30.656551</c:v>
                </c:pt>
                <c:pt idx="46">
                  <c:v>31.109152000000002</c:v>
                </c:pt>
                <c:pt idx="47">
                  <c:v>30.345879</c:v>
                </c:pt>
                <c:pt idx="48">
                  <c:v>29.315722000000001</c:v>
                </c:pt>
                <c:pt idx="49">
                  <c:v>29.055137999999999</c:v>
                </c:pt>
                <c:pt idx="50">
                  <c:v>29.150749000000001</c:v>
                </c:pt>
                <c:pt idx="51">
                  <c:v>28.917299</c:v>
                </c:pt>
                <c:pt idx="52">
                  <c:v>28.291155</c:v>
                </c:pt>
                <c:pt idx="53">
                  <c:v>27.815351</c:v>
                </c:pt>
                <c:pt idx="54">
                  <c:v>27.774317</c:v>
                </c:pt>
                <c:pt idx="55">
                  <c:v>28.176399</c:v>
                </c:pt>
                <c:pt idx="56">
                  <c:v>28.511483999999999</c:v>
                </c:pt>
                <c:pt idx="57">
                  <c:v>28.359131000000001</c:v>
                </c:pt>
                <c:pt idx="58">
                  <c:v>28.195177000000001</c:v>
                </c:pt>
                <c:pt idx="59">
                  <c:v>28.571325000000002</c:v>
                </c:pt>
                <c:pt idx="60">
                  <c:v>29.109327</c:v>
                </c:pt>
                <c:pt idx="61">
                  <c:v>28.827856000000001</c:v>
                </c:pt>
                <c:pt idx="62">
                  <c:v>27.789014999999999</c:v>
                </c:pt>
                <c:pt idx="63">
                  <c:v>26.686018000000001</c:v>
                </c:pt>
                <c:pt idx="64">
                  <c:v>26.194817</c:v>
                </c:pt>
                <c:pt idx="65">
                  <c:v>26.137029999999999</c:v>
                </c:pt>
                <c:pt idx="66">
                  <c:v>26.330095</c:v>
                </c:pt>
                <c:pt idx="67">
                  <c:v>26.84601</c:v>
                </c:pt>
                <c:pt idx="68">
                  <c:v>27.116367</c:v>
                </c:pt>
                <c:pt idx="69">
                  <c:v>27.206531999999999</c:v>
                </c:pt>
                <c:pt idx="70">
                  <c:v>26.877383999999999</c:v>
                </c:pt>
                <c:pt idx="71">
                  <c:v>26.442091000000001</c:v>
                </c:pt>
                <c:pt idx="72">
                  <c:v>25.795044000000001</c:v>
                </c:pt>
                <c:pt idx="73">
                  <c:v>25.204872000000002</c:v>
                </c:pt>
                <c:pt idx="74">
                  <c:v>24.650003000000002</c:v>
                </c:pt>
                <c:pt idx="75">
                  <c:v>24.567029999999999</c:v>
                </c:pt>
                <c:pt idx="76">
                  <c:v>25.003046000000001</c:v>
                </c:pt>
                <c:pt idx="77">
                  <c:v>26.312258</c:v>
                </c:pt>
                <c:pt idx="78">
                  <c:v>27.763356999999999</c:v>
                </c:pt>
                <c:pt idx="79">
                  <c:v>28.447310999999999</c:v>
                </c:pt>
                <c:pt idx="80">
                  <c:v>27.717701000000002</c:v>
                </c:pt>
                <c:pt idx="81">
                  <c:v>26.321304000000001</c:v>
                </c:pt>
                <c:pt idx="82">
                  <c:v>25.046756999999999</c:v>
                </c:pt>
                <c:pt idx="83">
                  <c:v>24.045797</c:v>
                </c:pt>
                <c:pt idx="84">
                  <c:v>23.112691999999999</c:v>
                </c:pt>
                <c:pt idx="85">
                  <c:v>22.262053999999999</c:v>
                </c:pt>
                <c:pt idx="86">
                  <c:v>21.773105999999999</c:v>
                </c:pt>
                <c:pt idx="87">
                  <c:v>21.645838000000001</c:v>
                </c:pt>
                <c:pt idx="88">
                  <c:v>21.775873000000001</c:v>
                </c:pt>
                <c:pt idx="89">
                  <c:v>21.754009</c:v>
                </c:pt>
                <c:pt idx="90">
                  <c:v>21.594984</c:v>
                </c:pt>
                <c:pt idx="91">
                  <c:v>20.873560000000001</c:v>
                </c:pt>
                <c:pt idx="92">
                  <c:v>19.921606000000001</c:v>
                </c:pt>
                <c:pt idx="93">
                  <c:v>18.767144999999999</c:v>
                </c:pt>
                <c:pt idx="94">
                  <c:v>18.010020999999998</c:v>
                </c:pt>
                <c:pt idx="95">
                  <c:v>18.018742</c:v>
                </c:pt>
                <c:pt idx="96">
                  <c:v>19.284313000000001</c:v>
                </c:pt>
                <c:pt idx="97">
                  <c:v>22.592265999999999</c:v>
                </c:pt>
                <c:pt idx="98">
                  <c:v>25.537661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13-4A3C-8F40-F75486F8438A}"/>
            </c:ext>
          </c:extLst>
        </c:ser>
        <c:ser>
          <c:idx val="3"/>
          <c:order val="3"/>
          <c:tx>
            <c:strRef>
              <c:f>'SqW IP3'!$AP$2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IP3'!$AP$5:$AP$103</c:f>
              <c:numCache>
                <c:formatCode>General</c:formatCode>
                <c:ptCount val="99"/>
                <c:pt idx="0">
                  <c:v>28.030704</c:v>
                </c:pt>
                <c:pt idx="1">
                  <c:v>28.948246000000001</c:v>
                </c:pt>
                <c:pt idx="2">
                  <c:v>28.962589000000001</c:v>
                </c:pt>
                <c:pt idx="3">
                  <c:v>26.829433000000002</c:v>
                </c:pt>
                <c:pt idx="4">
                  <c:v>24.618998999999999</c:v>
                </c:pt>
                <c:pt idx="5">
                  <c:v>23.834212999999998</c:v>
                </c:pt>
                <c:pt idx="6">
                  <c:v>24.166855000000002</c:v>
                </c:pt>
                <c:pt idx="7">
                  <c:v>27.101475000000001</c:v>
                </c:pt>
                <c:pt idx="8">
                  <c:v>29.397031999999999</c:v>
                </c:pt>
                <c:pt idx="9">
                  <c:v>30.1616</c:v>
                </c:pt>
                <c:pt idx="10">
                  <c:v>27.543837</c:v>
                </c:pt>
                <c:pt idx="11">
                  <c:v>24.370774999999998</c:v>
                </c:pt>
                <c:pt idx="12">
                  <c:v>22.542750999999999</c:v>
                </c:pt>
                <c:pt idx="13">
                  <c:v>21.325818999999999</c:v>
                </c:pt>
                <c:pt idx="14">
                  <c:v>20.689527999999999</c:v>
                </c:pt>
                <c:pt idx="15">
                  <c:v>20.073198000000001</c:v>
                </c:pt>
                <c:pt idx="16">
                  <c:v>20.233936</c:v>
                </c:pt>
                <c:pt idx="17">
                  <c:v>20.428709000000001</c:v>
                </c:pt>
                <c:pt idx="18">
                  <c:v>21.301973</c:v>
                </c:pt>
                <c:pt idx="19">
                  <c:v>22.761424999999999</c:v>
                </c:pt>
                <c:pt idx="20">
                  <c:v>25.112183000000002</c:v>
                </c:pt>
                <c:pt idx="21">
                  <c:v>26.881233000000002</c:v>
                </c:pt>
                <c:pt idx="22">
                  <c:v>28.189001000000001</c:v>
                </c:pt>
                <c:pt idx="23">
                  <c:v>29.519333</c:v>
                </c:pt>
                <c:pt idx="24">
                  <c:v>31.662721999999999</c:v>
                </c:pt>
                <c:pt idx="25">
                  <c:v>32.049579999999999</c:v>
                </c:pt>
                <c:pt idx="26">
                  <c:v>30.688459000000002</c:v>
                </c:pt>
                <c:pt idx="27">
                  <c:v>28.140369</c:v>
                </c:pt>
                <c:pt idx="28">
                  <c:v>26.758461</c:v>
                </c:pt>
                <c:pt idx="29">
                  <c:v>29.24297</c:v>
                </c:pt>
                <c:pt idx="30">
                  <c:v>29.970313999999998</c:v>
                </c:pt>
                <c:pt idx="31">
                  <c:v>29.480101000000001</c:v>
                </c:pt>
                <c:pt idx="32">
                  <c:v>26.306763</c:v>
                </c:pt>
                <c:pt idx="33">
                  <c:v>26.478476000000001</c:v>
                </c:pt>
                <c:pt idx="34">
                  <c:v>28.842338999999999</c:v>
                </c:pt>
                <c:pt idx="35">
                  <c:v>29.556304999999998</c:v>
                </c:pt>
                <c:pt idx="36">
                  <c:v>28.236073000000001</c:v>
                </c:pt>
                <c:pt idx="37">
                  <c:v>25.351178999999998</c:v>
                </c:pt>
                <c:pt idx="38">
                  <c:v>23.851793000000001</c:v>
                </c:pt>
                <c:pt idx="39">
                  <c:v>23.546113999999999</c:v>
                </c:pt>
                <c:pt idx="40">
                  <c:v>24.046129000000001</c:v>
                </c:pt>
                <c:pt idx="41">
                  <c:v>24.572144000000002</c:v>
                </c:pt>
                <c:pt idx="42">
                  <c:v>25.044304</c:v>
                </c:pt>
                <c:pt idx="43">
                  <c:v>26.184172</c:v>
                </c:pt>
                <c:pt idx="44">
                  <c:v>27.752295</c:v>
                </c:pt>
                <c:pt idx="45">
                  <c:v>28.560534000000001</c:v>
                </c:pt>
                <c:pt idx="46">
                  <c:v>28.278997</c:v>
                </c:pt>
                <c:pt idx="47">
                  <c:v>27.211226</c:v>
                </c:pt>
                <c:pt idx="48">
                  <c:v>26.60285</c:v>
                </c:pt>
                <c:pt idx="49">
                  <c:v>26.022746999999999</c:v>
                </c:pt>
                <c:pt idx="50">
                  <c:v>25.394033</c:v>
                </c:pt>
                <c:pt idx="51">
                  <c:v>24.520465999999999</c:v>
                </c:pt>
                <c:pt idx="52">
                  <c:v>23.774614</c:v>
                </c:pt>
                <c:pt idx="53">
                  <c:v>23.257456000000001</c:v>
                </c:pt>
                <c:pt idx="54">
                  <c:v>22.692986000000001</c:v>
                </c:pt>
                <c:pt idx="55">
                  <c:v>22.082046999999999</c:v>
                </c:pt>
                <c:pt idx="56">
                  <c:v>21.457671999999999</c:v>
                </c:pt>
                <c:pt idx="57">
                  <c:v>21.079035000000001</c:v>
                </c:pt>
                <c:pt idx="58">
                  <c:v>20.880507999999999</c:v>
                </c:pt>
                <c:pt idx="59">
                  <c:v>20.767365000000002</c:v>
                </c:pt>
                <c:pt idx="60">
                  <c:v>20.511198</c:v>
                </c:pt>
                <c:pt idx="61">
                  <c:v>19.959479999999999</c:v>
                </c:pt>
                <c:pt idx="62">
                  <c:v>19.306868000000001</c:v>
                </c:pt>
                <c:pt idx="63">
                  <c:v>18.680679000000001</c:v>
                </c:pt>
                <c:pt idx="64">
                  <c:v>18.243442999999999</c:v>
                </c:pt>
                <c:pt idx="65">
                  <c:v>17.972716999999999</c:v>
                </c:pt>
                <c:pt idx="66">
                  <c:v>17.931107000000001</c:v>
                </c:pt>
                <c:pt idx="67">
                  <c:v>18.141109</c:v>
                </c:pt>
                <c:pt idx="68">
                  <c:v>18.516625999999999</c:v>
                </c:pt>
                <c:pt idx="69">
                  <c:v>18.971844000000001</c:v>
                </c:pt>
                <c:pt idx="70">
                  <c:v>19.290469999999999</c:v>
                </c:pt>
                <c:pt idx="71">
                  <c:v>19.394642000000001</c:v>
                </c:pt>
                <c:pt idx="72">
                  <c:v>19.222937000000002</c:v>
                </c:pt>
                <c:pt idx="73">
                  <c:v>18.893394000000001</c:v>
                </c:pt>
                <c:pt idx="74">
                  <c:v>18.433582000000001</c:v>
                </c:pt>
                <c:pt idx="75">
                  <c:v>18.017112999999998</c:v>
                </c:pt>
                <c:pt idx="76">
                  <c:v>17.837152</c:v>
                </c:pt>
                <c:pt idx="77">
                  <c:v>17.866405</c:v>
                </c:pt>
                <c:pt idx="78">
                  <c:v>18.003226999999999</c:v>
                </c:pt>
                <c:pt idx="79">
                  <c:v>17.853649000000001</c:v>
                </c:pt>
                <c:pt idx="80">
                  <c:v>17.275824</c:v>
                </c:pt>
                <c:pt idx="81">
                  <c:v>16.351655999999998</c:v>
                </c:pt>
                <c:pt idx="82">
                  <c:v>15.605634</c:v>
                </c:pt>
                <c:pt idx="83">
                  <c:v>15.606341</c:v>
                </c:pt>
                <c:pt idx="84">
                  <c:v>16.812595000000002</c:v>
                </c:pt>
                <c:pt idx="85">
                  <c:v>18.86495</c:v>
                </c:pt>
                <c:pt idx="86">
                  <c:v>19.281271</c:v>
                </c:pt>
                <c:pt idx="87">
                  <c:v>17.200012000000001</c:v>
                </c:pt>
                <c:pt idx="88">
                  <c:v>13.155609999999999</c:v>
                </c:pt>
                <c:pt idx="89">
                  <c:v>9.3696555999999998</c:v>
                </c:pt>
                <c:pt idx="90">
                  <c:v>6.6030226000000001</c:v>
                </c:pt>
                <c:pt idx="91">
                  <c:v>4.5510663999999998</c:v>
                </c:pt>
                <c:pt idx="92">
                  <c:v>3.3873837</c:v>
                </c:pt>
                <c:pt idx="93">
                  <c:v>2.7296822000000001</c:v>
                </c:pt>
                <c:pt idx="94">
                  <c:v>2.5091337999999999</c:v>
                </c:pt>
                <c:pt idx="95">
                  <c:v>2.4414634999999998</c:v>
                </c:pt>
                <c:pt idx="96">
                  <c:v>2.4441392</c:v>
                </c:pt>
                <c:pt idx="97">
                  <c:v>2.4367409000000002</c:v>
                </c:pt>
                <c:pt idx="98">
                  <c:v>2.4040710999999999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213-4A3C-8F40-F75486F8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23.781932999999999</c:v>
                      </c:pt>
                      <c:pt idx="1">
                        <c:v>23.051356999999999</c:v>
                      </c:pt>
                      <c:pt idx="2">
                        <c:v>22.628129999999999</c:v>
                      </c:pt>
                      <c:pt idx="3">
                        <c:v>22.234034000000001</c:v>
                      </c:pt>
                      <c:pt idx="4">
                        <c:v>21.910195999999999</c:v>
                      </c:pt>
                      <c:pt idx="5">
                        <c:v>21.486450000000001</c:v>
                      </c:pt>
                      <c:pt idx="6">
                        <c:v>21.609114000000002</c:v>
                      </c:pt>
                      <c:pt idx="7">
                        <c:v>21.243351000000001</c:v>
                      </c:pt>
                      <c:pt idx="8">
                        <c:v>20.333832000000001</c:v>
                      </c:pt>
                      <c:pt idx="9">
                        <c:v>19.044547999999999</c:v>
                      </c:pt>
                      <c:pt idx="10">
                        <c:v>18.309313</c:v>
                      </c:pt>
                      <c:pt idx="11">
                        <c:v>17.981763999999998</c:v>
                      </c:pt>
                      <c:pt idx="12">
                        <c:v>17.888912000000001</c:v>
                      </c:pt>
                      <c:pt idx="13">
                        <c:v>18.113130999999999</c:v>
                      </c:pt>
                      <c:pt idx="14">
                        <c:v>18.566050000000001</c:v>
                      </c:pt>
                      <c:pt idx="15">
                        <c:v>19.397511999999999</c:v>
                      </c:pt>
                      <c:pt idx="16">
                        <c:v>19.794450999999999</c:v>
                      </c:pt>
                      <c:pt idx="17">
                        <c:v>19.532530000000001</c:v>
                      </c:pt>
                      <c:pt idx="18">
                        <c:v>18.649274999999999</c:v>
                      </c:pt>
                      <c:pt idx="19">
                        <c:v>18.101324000000002</c:v>
                      </c:pt>
                      <c:pt idx="20">
                        <c:v>18.139012999999998</c:v>
                      </c:pt>
                      <c:pt idx="21">
                        <c:v>19.968039999999998</c:v>
                      </c:pt>
                      <c:pt idx="22">
                        <c:v>22.562393</c:v>
                      </c:pt>
                      <c:pt idx="23">
                        <c:v>26.226284</c:v>
                      </c:pt>
                      <c:pt idx="24">
                        <c:v>27.648064000000002</c:v>
                      </c:pt>
                      <c:pt idx="25">
                        <c:v>28.050331</c:v>
                      </c:pt>
                      <c:pt idx="26">
                        <c:v>26.203371000000001</c:v>
                      </c:pt>
                      <c:pt idx="27">
                        <c:v>24.787531000000001</c:v>
                      </c:pt>
                      <c:pt idx="28">
                        <c:v>23.691198</c:v>
                      </c:pt>
                      <c:pt idx="29">
                        <c:v>22.812498000000001</c:v>
                      </c:pt>
                      <c:pt idx="30">
                        <c:v>22.081423000000001</c:v>
                      </c:pt>
                      <c:pt idx="31">
                        <c:v>21.457460000000001</c:v>
                      </c:pt>
                      <c:pt idx="32">
                        <c:v>21.707339999999999</c:v>
                      </c:pt>
                      <c:pt idx="33">
                        <c:v>21.561848000000001</c:v>
                      </c:pt>
                      <c:pt idx="34">
                        <c:v>21.398899</c:v>
                      </c:pt>
                      <c:pt idx="35">
                        <c:v>20.978660999999999</c:v>
                      </c:pt>
                      <c:pt idx="36">
                        <c:v>21.251045000000001</c:v>
                      </c:pt>
                      <c:pt idx="37">
                        <c:v>21.30162</c:v>
                      </c:pt>
                      <c:pt idx="38">
                        <c:v>21.711812999999999</c:v>
                      </c:pt>
                      <c:pt idx="39">
                        <c:v>22.039035999999999</c:v>
                      </c:pt>
                      <c:pt idx="40">
                        <c:v>23.077894000000001</c:v>
                      </c:pt>
                      <c:pt idx="41">
                        <c:v>24.053778000000001</c:v>
                      </c:pt>
                      <c:pt idx="42">
                        <c:v>25.493244000000001</c:v>
                      </c:pt>
                      <c:pt idx="43">
                        <c:v>26.609081</c:v>
                      </c:pt>
                      <c:pt idx="44">
                        <c:v>26.204360999999999</c:v>
                      </c:pt>
                      <c:pt idx="45">
                        <c:v>24.726921000000001</c:v>
                      </c:pt>
                      <c:pt idx="46">
                        <c:v>23.515366</c:v>
                      </c:pt>
                      <c:pt idx="47">
                        <c:v>23.33259</c:v>
                      </c:pt>
                      <c:pt idx="48">
                        <c:v>23.812045999999999</c:v>
                      </c:pt>
                      <c:pt idx="49">
                        <c:v>23.379180999999999</c:v>
                      </c:pt>
                      <c:pt idx="50">
                        <c:v>22.736563</c:v>
                      </c:pt>
                      <c:pt idx="51">
                        <c:v>21.794840000000001</c:v>
                      </c:pt>
                      <c:pt idx="52">
                        <c:v>21.338442000000001</c:v>
                      </c:pt>
                      <c:pt idx="53">
                        <c:v>21.044775000000001</c:v>
                      </c:pt>
                      <c:pt idx="54">
                        <c:v>20.485821000000001</c:v>
                      </c:pt>
                      <c:pt idx="55">
                        <c:v>19.908823000000002</c:v>
                      </c:pt>
                      <c:pt idx="56">
                        <c:v>19.339437</c:v>
                      </c:pt>
                      <c:pt idx="57">
                        <c:v>19.048407000000001</c:v>
                      </c:pt>
                      <c:pt idx="58">
                        <c:v>18.263178</c:v>
                      </c:pt>
                      <c:pt idx="59">
                        <c:v>17.869247000000001</c:v>
                      </c:pt>
                      <c:pt idx="60">
                        <c:v>17.452000000000002</c:v>
                      </c:pt>
                      <c:pt idx="61">
                        <c:v>16.730523999999999</c:v>
                      </c:pt>
                      <c:pt idx="62">
                        <c:v>16.427353</c:v>
                      </c:pt>
                      <c:pt idx="63">
                        <c:v>15.854968</c:v>
                      </c:pt>
                      <c:pt idx="64">
                        <c:v>15.812949</c:v>
                      </c:pt>
                      <c:pt idx="65">
                        <c:v>15.667641</c:v>
                      </c:pt>
                      <c:pt idx="66">
                        <c:v>15.508347000000001</c:v>
                      </c:pt>
                      <c:pt idx="67">
                        <c:v>16.347926999999999</c:v>
                      </c:pt>
                      <c:pt idx="68">
                        <c:v>16.391672</c:v>
                      </c:pt>
                      <c:pt idx="69">
                        <c:v>17.771474999999999</c:v>
                      </c:pt>
                      <c:pt idx="70">
                        <c:v>18.122530000000001</c:v>
                      </c:pt>
                      <c:pt idx="71">
                        <c:v>18.738333000000001</c:v>
                      </c:pt>
                      <c:pt idx="72">
                        <c:v>18.438053</c:v>
                      </c:pt>
                      <c:pt idx="73">
                        <c:v>17.786359999999998</c:v>
                      </c:pt>
                      <c:pt idx="74">
                        <c:v>17.675239999999999</c:v>
                      </c:pt>
                      <c:pt idx="75">
                        <c:v>17.022311999999999</c:v>
                      </c:pt>
                      <c:pt idx="76">
                        <c:v>17.015885999999998</c:v>
                      </c:pt>
                      <c:pt idx="77">
                        <c:v>16.719512999999999</c:v>
                      </c:pt>
                      <c:pt idx="78">
                        <c:v>16.426791999999999</c:v>
                      </c:pt>
                      <c:pt idx="79">
                        <c:v>16.398855000000001</c:v>
                      </c:pt>
                      <c:pt idx="80">
                        <c:v>15.521183000000001</c:v>
                      </c:pt>
                      <c:pt idx="81">
                        <c:v>15.455235</c:v>
                      </c:pt>
                      <c:pt idx="82">
                        <c:v>16.744629</c:v>
                      </c:pt>
                      <c:pt idx="83">
                        <c:v>16.956078999999999</c:v>
                      </c:pt>
                      <c:pt idx="84">
                        <c:v>18.397659000000001</c:v>
                      </c:pt>
                      <c:pt idx="85">
                        <c:v>15.614941999999999</c:v>
                      </c:pt>
                      <c:pt idx="86">
                        <c:v>16.211824</c:v>
                      </c:pt>
                      <c:pt idx="87">
                        <c:v>12.951567000000001</c:v>
                      </c:pt>
                      <c:pt idx="88">
                        <c:v>13.222871</c:v>
                      </c:pt>
                      <c:pt idx="89">
                        <c:v>10.032327</c:v>
                      </c:pt>
                      <c:pt idx="90">
                        <c:v>10.175316</c:v>
                      </c:pt>
                      <c:pt idx="91">
                        <c:v>8.1381797999999996</c:v>
                      </c:pt>
                      <c:pt idx="92">
                        <c:v>7.4506649999999999</c:v>
                      </c:pt>
                      <c:pt idx="93">
                        <c:v>6.1487645999999998</c:v>
                      </c:pt>
                      <c:pt idx="94">
                        <c:v>4.8888083</c:v>
                      </c:pt>
                      <c:pt idx="95">
                        <c:v>4.2423801000000001</c:v>
                      </c:pt>
                      <c:pt idx="96">
                        <c:v>2.8394425000000001</c:v>
                      </c:pt>
                      <c:pt idx="97">
                        <c:v>2.7161268999999999</c:v>
                      </c:pt>
                      <c:pt idx="98">
                        <c:v>2.5669358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C213-4A3C-8F40-F75486F843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5940803816461049"/>
          <c:w val="0.19794049417910148"/>
          <c:h val="0.237080202108286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430066704102156"/>
          <c:y val="2.19298629337999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954359871682706"/>
          <c:w val="0.76542713682528862"/>
          <c:h val="0.695074001166520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22.633951</c:v>
                </c:pt>
                <c:pt idx="1">
                  <c:v>24.354925000000001</c:v>
                </c:pt>
                <c:pt idx="2">
                  <c:v>25.848763999999999</c:v>
                </c:pt>
                <c:pt idx="3">
                  <c:v>25.534914000000001</c:v>
                </c:pt>
                <c:pt idx="4">
                  <c:v>25.522684000000002</c:v>
                </c:pt>
                <c:pt idx="5">
                  <c:v>26.116755999999999</c:v>
                </c:pt>
                <c:pt idx="6">
                  <c:v>26.385207999999999</c:v>
                </c:pt>
                <c:pt idx="7">
                  <c:v>26.054289000000001</c:v>
                </c:pt>
                <c:pt idx="8">
                  <c:v>24.528300999999999</c:v>
                </c:pt>
                <c:pt idx="9">
                  <c:v>24.807912999999999</c:v>
                </c:pt>
                <c:pt idx="10">
                  <c:v>25.373936</c:v>
                </c:pt>
                <c:pt idx="11">
                  <c:v>26.519085</c:v>
                </c:pt>
                <c:pt idx="12">
                  <c:v>26.102865000000001</c:v>
                </c:pt>
                <c:pt idx="13">
                  <c:v>25.560314000000002</c:v>
                </c:pt>
                <c:pt idx="14">
                  <c:v>25.594958999999999</c:v>
                </c:pt>
                <c:pt idx="15">
                  <c:v>25.411873</c:v>
                </c:pt>
                <c:pt idx="16">
                  <c:v>25.921168999999999</c:v>
                </c:pt>
                <c:pt idx="17">
                  <c:v>26.312109</c:v>
                </c:pt>
                <c:pt idx="18">
                  <c:v>26.624884000000002</c:v>
                </c:pt>
                <c:pt idx="19">
                  <c:v>26.268796999999999</c:v>
                </c:pt>
                <c:pt idx="20">
                  <c:v>25.614023</c:v>
                </c:pt>
                <c:pt idx="21">
                  <c:v>25.163451999999999</c:v>
                </c:pt>
                <c:pt idx="22">
                  <c:v>25.154910999999998</c:v>
                </c:pt>
                <c:pt idx="23">
                  <c:v>25.424551000000001</c:v>
                </c:pt>
                <c:pt idx="24">
                  <c:v>25.869430999999999</c:v>
                </c:pt>
                <c:pt idx="25">
                  <c:v>26.316579999999998</c:v>
                </c:pt>
                <c:pt idx="26">
                  <c:v>26.446473999999998</c:v>
                </c:pt>
                <c:pt idx="27">
                  <c:v>26.839300000000001</c:v>
                </c:pt>
                <c:pt idx="28">
                  <c:v>26.336617</c:v>
                </c:pt>
                <c:pt idx="29">
                  <c:v>26.025383000000001</c:v>
                </c:pt>
                <c:pt idx="30">
                  <c:v>25.273962000000001</c:v>
                </c:pt>
                <c:pt idx="31">
                  <c:v>25.489138000000001</c:v>
                </c:pt>
                <c:pt idx="32">
                  <c:v>25.546343</c:v>
                </c:pt>
                <c:pt idx="33">
                  <c:v>25.360175999999999</c:v>
                </c:pt>
                <c:pt idx="34">
                  <c:v>24.815338000000001</c:v>
                </c:pt>
                <c:pt idx="35">
                  <c:v>24.757929000000001</c:v>
                </c:pt>
                <c:pt idx="36">
                  <c:v>24.897461</c:v>
                </c:pt>
                <c:pt idx="37">
                  <c:v>25.266703</c:v>
                </c:pt>
                <c:pt idx="38">
                  <c:v>25.698015000000002</c:v>
                </c:pt>
                <c:pt idx="39">
                  <c:v>25.848286000000002</c:v>
                </c:pt>
                <c:pt idx="40">
                  <c:v>25.819672000000001</c:v>
                </c:pt>
                <c:pt idx="41">
                  <c:v>25.089024999999999</c:v>
                </c:pt>
                <c:pt idx="42">
                  <c:v>24.932597999999999</c:v>
                </c:pt>
                <c:pt idx="43">
                  <c:v>24.778704000000001</c:v>
                </c:pt>
                <c:pt idx="44">
                  <c:v>25.075362999999999</c:v>
                </c:pt>
                <c:pt idx="45">
                  <c:v>25.040379999999999</c:v>
                </c:pt>
                <c:pt idx="46">
                  <c:v>25.013548</c:v>
                </c:pt>
                <c:pt idx="47">
                  <c:v>24.679152999999999</c:v>
                </c:pt>
                <c:pt idx="48">
                  <c:v>24.414490000000001</c:v>
                </c:pt>
                <c:pt idx="49">
                  <c:v>24.162583999999999</c:v>
                </c:pt>
                <c:pt idx="50">
                  <c:v>24.506371000000001</c:v>
                </c:pt>
                <c:pt idx="51">
                  <c:v>24.794568999999999</c:v>
                </c:pt>
                <c:pt idx="52">
                  <c:v>24.358785999999998</c:v>
                </c:pt>
                <c:pt idx="53">
                  <c:v>23.761210999999999</c:v>
                </c:pt>
                <c:pt idx="54">
                  <c:v>24.160820000000001</c:v>
                </c:pt>
                <c:pt idx="55">
                  <c:v>25.464880000000001</c:v>
                </c:pt>
                <c:pt idx="56">
                  <c:v>26.181453999999999</c:v>
                </c:pt>
                <c:pt idx="57">
                  <c:v>25.703002999999999</c:v>
                </c:pt>
                <c:pt idx="58">
                  <c:v>24.885321000000001</c:v>
                </c:pt>
                <c:pt idx="59">
                  <c:v>24.343108999999998</c:v>
                </c:pt>
                <c:pt idx="60">
                  <c:v>24.009197</c:v>
                </c:pt>
                <c:pt idx="61">
                  <c:v>24.096401</c:v>
                </c:pt>
                <c:pt idx="62">
                  <c:v>24.116892</c:v>
                </c:pt>
                <c:pt idx="63">
                  <c:v>24.047464000000002</c:v>
                </c:pt>
                <c:pt idx="64">
                  <c:v>23.454819000000001</c:v>
                </c:pt>
                <c:pt idx="65">
                  <c:v>23.149270999999999</c:v>
                </c:pt>
                <c:pt idx="66">
                  <c:v>22.841519999999999</c:v>
                </c:pt>
                <c:pt idx="67">
                  <c:v>23.018716999999999</c:v>
                </c:pt>
                <c:pt idx="68">
                  <c:v>23.053221000000001</c:v>
                </c:pt>
                <c:pt idx="69">
                  <c:v>23.474857</c:v>
                </c:pt>
                <c:pt idx="70">
                  <c:v>23.62097</c:v>
                </c:pt>
                <c:pt idx="71">
                  <c:v>23.540195000000001</c:v>
                </c:pt>
                <c:pt idx="72">
                  <c:v>23.189747000000001</c:v>
                </c:pt>
                <c:pt idx="73">
                  <c:v>22.704622000000001</c:v>
                </c:pt>
                <c:pt idx="74">
                  <c:v>22.941566000000002</c:v>
                </c:pt>
                <c:pt idx="75">
                  <c:v>22.599437999999999</c:v>
                </c:pt>
                <c:pt idx="76">
                  <c:v>22.385399</c:v>
                </c:pt>
                <c:pt idx="77">
                  <c:v>22.131739</c:v>
                </c:pt>
                <c:pt idx="78">
                  <c:v>22.481328999999999</c:v>
                </c:pt>
                <c:pt idx="79">
                  <c:v>23.849703000000002</c:v>
                </c:pt>
                <c:pt idx="80">
                  <c:v>24.820450000000001</c:v>
                </c:pt>
                <c:pt idx="81">
                  <c:v>25.422035000000001</c:v>
                </c:pt>
                <c:pt idx="82">
                  <c:v>25.186706999999998</c:v>
                </c:pt>
                <c:pt idx="83">
                  <c:v>24.282875000000001</c:v>
                </c:pt>
                <c:pt idx="84">
                  <c:v>23.743639000000002</c:v>
                </c:pt>
                <c:pt idx="85">
                  <c:v>23.2712</c:v>
                </c:pt>
                <c:pt idx="86">
                  <c:v>22.827126</c:v>
                </c:pt>
                <c:pt idx="87">
                  <c:v>23.024228999999998</c:v>
                </c:pt>
                <c:pt idx="88">
                  <c:v>23.115273999999999</c:v>
                </c:pt>
                <c:pt idx="89">
                  <c:v>25.228487000000001</c:v>
                </c:pt>
                <c:pt idx="90">
                  <c:v>25.757307000000001</c:v>
                </c:pt>
                <c:pt idx="91">
                  <c:v>25.285744000000001</c:v>
                </c:pt>
                <c:pt idx="92">
                  <c:v>23.829113</c:v>
                </c:pt>
                <c:pt idx="93">
                  <c:v>22.762594</c:v>
                </c:pt>
                <c:pt idx="94">
                  <c:v>22.567097</c:v>
                </c:pt>
                <c:pt idx="95">
                  <c:v>21.337243999999998</c:v>
                </c:pt>
                <c:pt idx="96">
                  <c:v>21.177689000000001</c:v>
                </c:pt>
                <c:pt idx="97">
                  <c:v>21.179285</c:v>
                </c:pt>
                <c:pt idx="98">
                  <c:v>21.652521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37-4999-8A15-EC310B5A60E9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IP3'!$N$5:$N$103</c:f>
              <c:numCache>
                <c:formatCode>General</c:formatCode>
                <c:ptCount val="99"/>
                <c:pt idx="0">
                  <c:v>25.811895</c:v>
                </c:pt>
                <c:pt idx="1">
                  <c:v>25.313939999999999</c:v>
                </c:pt>
                <c:pt idx="2">
                  <c:v>24.403054999999998</c:v>
                </c:pt>
                <c:pt idx="3">
                  <c:v>22.662445000000002</c:v>
                </c:pt>
                <c:pt idx="4">
                  <c:v>23.095593999999998</c:v>
                </c:pt>
                <c:pt idx="5">
                  <c:v>23.097398999999999</c:v>
                </c:pt>
                <c:pt idx="6">
                  <c:v>23.516435999999999</c:v>
                </c:pt>
                <c:pt idx="7">
                  <c:v>22.858978</c:v>
                </c:pt>
                <c:pt idx="8">
                  <c:v>21.702311999999999</c:v>
                </c:pt>
                <c:pt idx="9">
                  <c:v>24.638628000000001</c:v>
                </c:pt>
                <c:pt idx="10">
                  <c:v>25.381727000000001</c:v>
                </c:pt>
                <c:pt idx="11">
                  <c:v>26.984397999999999</c:v>
                </c:pt>
                <c:pt idx="12">
                  <c:v>25.277799999999999</c:v>
                </c:pt>
                <c:pt idx="13">
                  <c:v>24.759077000000001</c:v>
                </c:pt>
                <c:pt idx="14">
                  <c:v>25.311264000000001</c:v>
                </c:pt>
                <c:pt idx="15">
                  <c:v>25.779109999999999</c:v>
                </c:pt>
                <c:pt idx="16">
                  <c:v>26.217022</c:v>
                </c:pt>
                <c:pt idx="17">
                  <c:v>25.974072</c:v>
                </c:pt>
                <c:pt idx="18">
                  <c:v>24.998598000000001</c:v>
                </c:pt>
                <c:pt idx="19">
                  <c:v>23.648775000000001</c:v>
                </c:pt>
                <c:pt idx="20">
                  <c:v>22.485600999999999</c:v>
                </c:pt>
                <c:pt idx="21">
                  <c:v>22.418541000000001</c:v>
                </c:pt>
                <c:pt idx="22">
                  <c:v>23.856698999999999</c:v>
                </c:pt>
                <c:pt idx="23">
                  <c:v>24.769877999999999</c:v>
                </c:pt>
                <c:pt idx="24">
                  <c:v>25.349491</c:v>
                </c:pt>
                <c:pt idx="25">
                  <c:v>25.820477</c:v>
                </c:pt>
                <c:pt idx="26">
                  <c:v>25.956287</c:v>
                </c:pt>
                <c:pt idx="27">
                  <c:v>25.361822</c:v>
                </c:pt>
                <c:pt idx="28">
                  <c:v>24.291696999999999</c:v>
                </c:pt>
                <c:pt idx="29">
                  <c:v>24.049768</c:v>
                </c:pt>
                <c:pt idx="30">
                  <c:v>23.897442000000002</c:v>
                </c:pt>
                <c:pt idx="31">
                  <c:v>23.870329000000002</c:v>
                </c:pt>
                <c:pt idx="32">
                  <c:v>23.691763000000002</c:v>
                </c:pt>
                <c:pt idx="33">
                  <c:v>23.628575999999999</c:v>
                </c:pt>
                <c:pt idx="34">
                  <c:v>23.246668</c:v>
                </c:pt>
                <c:pt idx="35">
                  <c:v>23.426600000000001</c:v>
                </c:pt>
                <c:pt idx="36">
                  <c:v>23.842555999999998</c:v>
                </c:pt>
                <c:pt idx="37">
                  <c:v>24.854603000000001</c:v>
                </c:pt>
                <c:pt idx="38">
                  <c:v>25.138048000000001</c:v>
                </c:pt>
                <c:pt idx="39">
                  <c:v>25.124573000000002</c:v>
                </c:pt>
                <c:pt idx="40">
                  <c:v>24.858809000000001</c:v>
                </c:pt>
                <c:pt idx="41">
                  <c:v>24.327873</c:v>
                </c:pt>
                <c:pt idx="42">
                  <c:v>24.11232</c:v>
                </c:pt>
                <c:pt idx="43">
                  <c:v>23.662614999999999</c:v>
                </c:pt>
                <c:pt idx="44">
                  <c:v>23.928941999999999</c:v>
                </c:pt>
                <c:pt idx="45">
                  <c:v>23.817499000000002</c:v>
                </c:pt>
                <c:pt idx="46">
                  <c:v>23.413284000000001</c:v>
                </c:pt>
                <c:pt idx="47">
                  <c:v>22.694118</c:v>
                </c:pt>
                <c:pt idx="48">
                  <c:v>22.457440999999999</c:v>
                </c:pt>
                <c:pt idx="49">
                  <c:v>22.982222</c:v>
                </c:pt>
                <c:pt idx="50">
                  <c:v>23.036246999999999</c:v>
                </c:pt>
                <c:pt idx="51">
                  <c:v>22.61919</c:v>
                </c:pt>
                <c:pt idx="52">
                  <c:v>21.674156</c:v>
                </c:pt>
                <c:pt idx="53">
                  <c:v>21.779907000000001</c:v>
                </c:pt>
                <c:pt idx="54">
                  <c:v>23.231321000000001</c:v>
                </c:pt>
                <c:pt idx="55">
                  <c:v>23.700344000000001</c:v>
                </c:pt>
                <c:pt idx="56">
                  <c:v>23.698744000000001</c:v>
                </c:pt>
                <c:pt idx="57">
                  <c:v>22.263532999999999</c:v>
                </c:pt>
                <c:pt idx="58">
                  <c:v>21.641017999999999</c:v>
                </c:pt>
                <c:pt idx="59">
                  <c:v>20.871289999999998</c:v>
                </c:pt>
                <c:pt idx="60">
                  <c:v>20.299793000000001</c:v>
                </c:pt>
                <c:pt idx="61">
                  <c:v>19.883654</c:v>
                </c:pt>
                <c:pt idx="62">
                  <c:v>19.466366000000001</c:v>
                </c:pt>
                <c:pt idx="63">
                  <c:v>19.290958</c:v>
                </c:pt>
                <c:pt idx="64">
                  <c:v>19.131243000000001</c:v>
                </c:pt>
                <c:pt idx="65">
                  <c:v>19.286102</c:v>
                </c:pt>
                <c:pt idx="66">
                  <c:v>19.849453</c:v>
                </c:pt>
                <c:pt idx="67">
                  <c:v>20.366833</c:v>
                </c:pt>
                <c:pt idx="68">
                  <c:v>21.058015999999999</c:v>
                </c:pt>
                <c:pt idx="69">
                  <c:v>21.288342</c:v>
                </c:pt>
                <c:pt idx="70">
                  <c:v>21.415243</c:v>
                </c:pt>
                <c:pt idx="71">
                  <c:v>20.895116999999999</c:v>
                </c:pt>
                <c:pt idx="72">
                  <c:v>20.537195000000001</c:v>
                </c:pt>
                <c:pt idx="73">
                  <c:v>20.189587</c:v>
                </c:pt>
                <c:pt idx="74">
                  <c:v>20.030985000000001</c:v>
                </c:pt>
                <c:pt idx="75">
                  <c:v>19.893953</c:v>
                </c:pt>
                <c:pt idx="76">
                  <c:v>20.213877</c:v>
                </c:pt>
                <c:pt idx="77">
                  <c:v>21.072572999999998</c:v>
                </c:pt>
                <c:pt idx="78">
                  <c:v>22.369463</c:v>
                </c:pt>
                <c:pt idx="79">
                  <c:v>22.968222000000001</c:v>
                </c:pt>
                <c:pt idx="80">
                  <c:v>22.993082000000001</c:v>
                </c:pt>
                <c:pt idx="81">
                  <c:v>22.356000999999999</c:v>
                </c:pt>
                <c:pt idx="82">
                  <c:v>21.880223999999998</c:v>
                </c:pt>
                <c:pt idx="83">
                  <c:v>21.422632</c:v>
                </c:pt>
                <c:pt idx="84">
                  <c:v>20.925898</c:v>
                </c:pt>
                <c:pt idx="85">
                  <c:v>20.636240000000001</c:v>
                </c:pt>
                <c:pt idx="86">
                  <c:v>20.843218</c:v>
                </c:pt>
                <c:pt idx="87">
                  <c:v>21.457080999999999</c:v>
                </c:pt>
                <c:pt idx="88">
                  <c:v>21.440733000000002</c:v>
                </c:pt>
                <c:pt idx="89">
                  <c:v>21.149588000000001</c:v>
                </c:pt>
                <c:pt idx="90">
                  <c:v>20.124105</c:v>
                </c:pt>
                <c:pt idx="91">
                  <c:v>19.642410000000002</c:v>
                </c:pt>
                <c:pt idx="92">
                  <c:v>18.903808999999999</c:v>
                </c:pt>
                <c:pt idx="93">
                  <c:v>18.256823000000001</c:v>
                </c:pt>
                <c:pt idx="94">
                  <c:v>17.227115999999999</c:v>
                </c:pt>
                <c:pt idx="95">
                  <c:v>16.301670000000001</c:v>
                </c:pt>
                <c:pt idx="96">
                  <c:v>15.476181</c:v>
                </c:pt>
                <c:pt idx="97">
                  <c:v>14.985889999999999</c:v>
                </c:pt>
                <c:pt idx="98">
                  <c:v>14.573416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37-4999-8A15-EC310B5A60E9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IP3'!$Q$5:$Q$103</c:f>
              <c:numCache>
                <c:formatCode>General</c:formatCode>
                <c:ptCount val="99"/>
                <c:pt idx="0">
                  <c:v>15.280673</c:v>
                </c:pt>
                <c:pt idx="1">
                  <c:v>15.856482</c:v>
                </c:pt>
                <c:pt idx="2">
                  <c:v>15.051353000000001</c:v>
                </c:pt>
                <c:pt idx="3">
                  <c:v>14.319691000000001</c:v>
                </c:pt>
                <c:pt idx="4">
                  <c:v>13.949373</c:v>
                </c:pt>
                <c:pt idx="5">
                  <c:v>15.168581</c:v>
                </c:pt>
                <c:pt idx="6">
                  <c:v>16.409029</c:v>
                </c:pt>
                <c:pt idx="7">
                  <c:v>16.251947000000001</c:v>
                </c:pt>
                <c:pt idx="8">
                  <c:v>17.524429000000001</c:v>
                </c:pt>
                <c:pt idx="9">
                  <c:v>20.221844000000001</c:v>
                </c:pt>
                <c:pt idx="10">
                  <c:v>22.692551000000002</c:v>
                </c:pt>
                <c:pt idx="11">
                  <c:v>23.197894999999999</c:v>
                </c:pt>
                <c:pt idx="12">
                  <c:v>22.691410000000001</c:v>
                </c:pt>
                <c:pt idx="13">
                  <c:v>23.064205000000001</c:v>
                </c:pt>
                <c:pt idx="14">
                  <c:v>23.158360999999999</c:v>
                </c:pt>
                <c:pt idx="15">
                  <c:v>22.511880999999999</c:v>
                </c:pt>
                <c:pt idx="16">
                  <c:v>21.206672999999999</c:v>
                </c:pt>
                <c:pt idx="17">
                  <c:v>19.834890000000001</c:v>
                </c:pt>
                <c:pt idx="18">
                  <c:v>18.713629000000001</c:v>
                </c:pt>
                <c:pt idx="19">
                  <c:v>19.733087999999999</c:v>
                </c:pt>
                <c:pt idx="20">
                  <c:v>22.426833999999999</c:v>
                </c:pt>
                <c:pt idx="21">
                  <c:v>25.671987999999999</c:v>
                </c:pt>
                <c:pt idx="22">
                  <c:v>27.120142000000001</c:v>
                </c:pt>
                <c:pt idx="23">
                  <c:v>26.866060000000001</c:v>
                </c:pt>
                <c:pt idx="24">
                  <c:v>25.964507999999999</c:v>
                </c:pt>
                <c:pt idx="25">
                  <c:v>23.737981999999999</c:v>
                </c:pt>
                <c:pt idx="26">
                  <c:v>21.313604000000002</c:v>
                </c:pt>
                <c:pt idx="27">
                  <c:v>19.255323000000001</c:v>
                </c:pt>
                <c:pt idx="28">
                  <c:v>19.249651</c:v>
                </c:pt>
                <c:pt idx="29">
                  <c:v>20.067603999999999</c:v>
                </c:pt>
                <c:pt idx="30">
                  <c:v>19.970790999999998</c:v>
                </c:pt>
                <c:pt idx="31">
                  <c:v>19.525016999999998</c:v>
                </c:pt>
                <c:pt idx="32">
                  <c:v>19.156922999999999</c:v>
                </c:pt>
                <c:pt idx="33">
                  <c:v>19.376207000000001</c:v>
                </c:pt>
                <c:pt idx="34">
                  <c:v>19.767959999999999</c:v>
                </c:pt>
                <c:pt idx="35">
                  <c:v>20.439848000000001</c:v>
                </c:pt>
                <c:pt idx="36">
                  <c:v>21.61853</c:v>
                </c:pt>
                <c:pt idx="37">
                  <c:v>22.145847</c:v>
                </c:pt>
                <c:pt idx="38">
                  <c:v>22.314959000000002</c:v>
                </c:pt>
                <c:pt idx="39">
                  <c:v>22.210663</c:v>
                </c:pt>
                <c:pt idx="40">
                  <c:v>21.760584000000001</c:v>
                </c:pt>
                <c:pt idx="41">
                  <c:v>21.066586000000001</c:v>
                </c:pt>
                <c:pt idx="42">
                  <c:v>20.403275000000001</c:v>
                </c:pt>
                <c:pt idx="43">
                  <c:v>20.393153999999999</c:v>
                </c:pt>
                <c:pt idx="44">
                  <c:v>21.074863000000001</c:v>
                </c:pt>
                <c:pt idx="45">
                  <c:v>21.419155</c:v>
                </c:pt>
                <c:pt idx="46">
                  <c:v>21.647907</c:v>
                </c:pt>
                <c:pt idx="47">
                  <c:v>21.744503000000002</c:v>
                </c:pt>
                <c:pt idx="48">
                  <c:v>21.901475999999999</c:v>
                </c:pt>
                <c:pt idx="49">
                  <c:v>21.416125999999998</c:v>
                </c:pt>
                <c:pt idx="50">
                  <c:v>20.49165</c:v>
                </c:pt>
                <c:pt idx="51">
                  <c:v>19.810675</c:v>
                </c:pt>
                <c:pt idx="52">
                  <c:v>19.885359000000001</c:v>
                </c:pt>
                <c:pt idx="53">
                  <c:v>20.472282</c:v>
                </c:pt>
                <c:pt idx="54">
                  <c:v>20.628397</c:v>
                </c:pt>
                <c:pt idx="55">
                  <c:v>20.247043999999999</c:v>
                </c:pt>
                <c:pt idx="56">
                  <c:v>19.221191000000001</c:v>
                </c:pt>
                <c:pt idx="57">
                  <c:v>18.202473000000001</c:v>
                </c:pt>
                <c:pt idx="58">
                  <c:v>17.593477</c:v>
                </c:pt>
                <c:pt idx="59">
                  <c:v>17.108622</c:v>
                </c:pt>
                <c:pt idx="60">
                  <c:v>16.664463000000001</c:v>
                </c:pt>
                <c:pt idx="61">
                  <c:v>15.968859999999999</c:v>
                </c:pt>
                <c:pt idx="62">
                  <c:v>15.401984000000001</c:v>
                </c:pt>
                <c:pt idx="63">
                  <c:v>15.140558</c:v>
                </c:pt>
                <c:pt idx="64">
                  <c:v>15.245343999999999</c:v>
                </c:pt>
                <c:pt idx="65">
                  <c:v>15.519787000000001</c:v>
                </c:pt>
                <c:pt idx="66">
                  <c:v>15.988829000000001</c:v>
                </c:pt>
                <c:pt idx="67">
                  <c:v>16.454128000000001</c:v>
                </c:pt>
                <c:pt idx="68">
                  <c:v>17.084667</c:v>
                </c:pt>
                <c:pt idx="69">
                  <c:v>17.666105000000002</c:v>
                </c:pt>
                <c:pt idx="70">
                  <c:v>18.252012000000001</c:v>
                </c:pt>
                <c:pt idx="71">
                  <c:v>18.577511000000001</c:v>
                </c:pt>
                <c:pt idx="72">
                  <c:v>18.248958999999999</c:v>
                </c:pt>
                <c:pt idx="73">
                  <c:v>17.249663999999999</c:v>
                </c:pt>
                <c:pt idx="74">
                  <c:v>16.059235000000001</c:v>
                </c:pt>
                <c:pt idx="75">
                  <c:v>15.364868</c:v>
                </c:pt>
                <c:pt idx="76">
                  <c:v>15.341670000000001</c:v>
                </c:pt>
                <c:pt idx="77">
                  <c:v>16.073442</c:v>
                </c:pt>
                <c:pt idx="78">
                  <c:v>17.148655000000002</c:v>
                </c:pt>
                <c:pt idx="79">
                  <c:v>17.734096999999998</c:v>
                </c:pt>
                <c:pt idx="80">
                  <c:v>17.487949</c:v>
                </c:pt>
                <c:pt idx="81">
                  <c:v>16.820146999999999</c:v>
                </c:pt>
                <c:pt idx="82">
                  <c:v>16.340447999999999</c:v>
                </c:pt>
                <c:pt idx="83">
                  <c:v>15.999734999999999</c:v>
                </c:pt>
                <c:pt idx="84">
                  <c:v>15.499836</c:v>
                </c:pt>
                <c:pt idx="85">
                  <c:v>14.819787</c:v>
                </c:pt>
                <c:pt idx="86">
                  <c:v>14.136537000000001</c:v>
                </c:pt>
                <c:pt idx="87">
                  <c:v>13.598553000000001</c:v>
                </c:pt>
                <c:pt idx="88">
                  <c:v>13.219151</c:v>
                </c:pt>
                <c:pt idx="89">
                  <c:v>12.959526</c:v>
                </c:pt>
                <c:pt idx="90">
                  <c:v>12.719564</c:v>
                </c:pt>
                <c:pt idx="91">
                  <c:v>12.470789</c:v>
                </c:pt>
                <c:pt idx="92">
                  <c:v>11.909698000000001</c:v>
                </c:pt>
                <c:pt idx="93">
                  <c:v>10.994103000000001</c:v>
                </c:pt>
                <c:pt idx="94">
                  <c:v>9.4606618999999998</c:v>
                </c:pt>
                <c:pt idx="95">
                  <c:v>7.5150632999999996</c:v>
                </c:pt>
                <c:pt idx="96">
                  <c:v>5.4946723000000004</c:v>
                </c:pt>
                <c:pt idx="97">
                  <c:v>4.0284361999999998</c:v>
                </c:pt>
                <c:pt idx="98">
                  <c:v>3.3021338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37-4999-8A15-EC310B5A60E9}"/>
            </c:ext>
          </c:extLst>
        </c:ser>
        <c:ser>
          <c:idx val="3"/>
          <c:order val="3"/>
          <c:tx>
            <c:strRef>
              <c:f>'SqW IP3'!$S$2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11.514729000000001</c:v>
                </c:pt>
                <c:pt idx="1">
                  <c:v>11.342454999999999</c:v>
                </c:pt>
                <c:pt idx="2">
                  <c:v>11.760191000000001</c:v>
                </c:pt>
                <c:pt idx="3">
                  <c:v>12.750749000000001</c:v>
                </c:pt>
                <c:pt idx="4">
                  <c:v>13.324956</c:v>
                </c:pt>
                <c:pt idx="5">
                  <c:v>13.812519999999999</c:v>
                </c:pt>
                <c:pt idx="6">
                  <c:v>14.047964</c:v>
                </c:pt>
                <c:pt idx="7">
                  <c:v>14.060377000000001</c:v>
                </c:pt>
                <c:pt idx="8">
                  <c:v>12.993631000000001</c:v>
                </c:pt>
                <c:pt idx="9">
                  <c:v>12.08047</c:v>
                </c:pt>
                <c:pt idx="10">
                  <c:v>11.369538</c:v>
                </c:pt>
                <c:pt idx="11">
                  <c:v>10.723031000000001</c:v>
                </c:pt>
                <c:pt idx="12">
                  <c:v>10.153563999999999</c:v>
                </c:pt>
                <c:pt idx="13">
                  <c:v>10.467948</c:v>
                </c:pt>
                <c:pt idx="14">
                  <c:v>11.525148</c:v>
                </c:pt>
                <c:pt idx="15">
                  <c:v>12.238129000000001</c:v>
                </c:pt>
                <c:pt idx="16">
                  <c:v>12.048389</c:v>
                </c:pt>
                <c:pt idx="17">
                  <c:v>11.610929</c:v>
                </c:pt>
                <c:pt idx="18">
                  <c:v>11.305102</c:v>
                </c:pt>
                <c:pt idx="19">
                  <c:v>11.256015</c:v>
                </c:pt>
                <c:pt idx="20">
                  <c:v>10.999288</c:v>
                </c:pt>
                <c:pt idx="21">
                  <c:v>11.452538000000001</c:v>
                </c:pt>
                <c:pt idx="22">
                  <c:v>11.927325</c:v>
                </c:pt>
                <c:pt idx="23">
                  <c:v>12.265931999999999</c:v>
                </c:pt>
                <c:pt idx="24">
                  <c:v>12.248632000000001</c:v>
                </c:pt>
                <c:pt idx="25">
                  <c:v>11.542001000000001</c:v>
                </c:pt>
                <c:pt idx="26">
                  <c:v>10.589178</c:v>
                </c:pt>
                <c:pt idx="27">
                  <c:v>9.4290322999999994</c:v>
                </c:pt>
                <c:pt idx="28">
                  <c:v>10.230942000000001</c:v>
                </c:pt>
                <c:pt idx="29">
                  <c:v>11.785002</c:v>
                </c:pt>
                <c:pt idx="30">
                  <c:v>13.286098000000001</c:v>
                </c:pt>
                <c:pt idx="31">
                  <c:v>13.859045999999999</c:v>
                </c:pt>
                <c:pt idx="32">
                  <c:v>15.437455999999999</c:v>
                </c:pt>
                <c:pt idx="33">
                  <c:v>16.891697000000001</c:v>
                </c:pt>
                <c:pt idx="34">
                  <c:v>17.336521000000001</c:v>
                </c:pt>
                <c:pt idx="35">
                  <c:v>16.640625</c:v>
                </c:pt>
                <c:pt idx="36">
                  <c:v>16.859031999999999</c:v>
                </c:pt>
                <c:pt idx="37">
                  <c:v>17.622354999999999</c:v>
                </c:pt>
                <c:pt idx="38">
                  <c:v>18.4697</c:v>
                </c:pt>
                <c:pt idx="39">
                  <c:v>18.283016</c:v>
                </c:pt>
                <c:pt idx="40">
                  <c:v>18.359300999999999</c:v>
                </c:pt>
                <c:pt idx="41">
                  <c:v>18.579121000000001</c:v>
                </c:pt>
                <c:pt idx="42">
                  <c:v>19.666708</c:v>
                </c:pt>
                <c:pt idx="43">
                  <c:v>20.337330000000001</c:v>
                </c:pt>
                <c:pt idx="44">
                  <c:v>21.422241</c:v>
                </c:pt>
                <c:pt idx="45">
                  <c:v>20.95862</c:v>
                </c:pt>
                <c:pt idx="46">
                  <c:v>21.582104000000001</c:v>
                </c:pt>
                <c:pt idx="47">
                  <c:v>21.392458000000001</c:v>
                </c:pt>
                <c:pt idx="48">
                  <c:v>22.078738999999999</c:v>
                </c:pt>
                <c:pt idx="49">
                  <c:v>20.755801999999999</c:v>
                </c:pt>
                <c:pt idx="50">
                  <c:v>19.589127000000001</c:v>
                </c:pt>
                <c:pt idx="51">
                  <c:v>18.084323999999999</c:v>
                </c:pt>
                <c:pt idx="52">
                  <c:v>17.848358000000001</c:v>
                </c:pt>
                <c:pt idx="53">
                  <c:v>17.334565999999999</c:v>
                </c:pt>
                <c:pt idx="54">
                  <c:v>16.735073</c:v>
                </c:pt>
                <c:pt idx="55">
                  <c:v>15.631442</c:v>
                </c:pt>
                <c:pt idx="56">
                  <c:v>14.281594999999999</c:v>
                </c:pt>
                <c:pt idx="57">
                  <c:v>13.167490000000001</c:v>
                </c:pt>
                <c:pt idx="58">
                  <c:v>12.344063999999999</c:v>
                </c:pt>
                <c:pt idx="59">
                  <c:v>11.98977</c:v>
                </c:pt>
                <c:pt idx="60">
                  <c:v>11.847787</c:v>
                </c:pt>
                <c:pt idx="61">
                  <c:v>11.513864999999999</c:v>
                </c:pt>
                <c:pt idx="62">
                  <c:v>11.613988000000001</c:v>
                </c:pt>
                <c:pt idx="63">
                  <c:v>11.552237</c:v>
                </c:pt>
                <c:pt idx="64">
                  <c:v>11.745630999999999</c:v>
                </c:pt>
                <c:pt idx="65">
                  <c:v>12.138799000000001</c:v>
                </c:pt>
                <c:pt idx="66">
                  <c:v>12.114433999999999</c:v>
                </c:pt>
                <c:pt idx="67">
                  <c:v>13.045624</c:v>
                </c:pt>
                <c:pt idx="68">
                  <c:v>12.336333</c:v>
                </c:pt>
                <c:pt idx="69">
                  <c:v>13.451361</c:v>
                </c:pt>
                <c:pt idx="70">
                  <c:v>12.539845</c:v>
                </c:pt>
                <c:pt idx="71">
                  <c:v>12.776958</c:v>
                </c:pt>
                <c:pt idx="72">
                  <c:v>11.863372999999999</c:v>
                </c:pt>
                <c:pt idx="73">
                  <c:v>11.691145000000001</c:v>
                </c:pt>
                <c:pt idx="74">
                  <c:v>11.530763</c:v>
                </c:pt>
                <c:pt idx="75">
                  <c:v>11.188001</c:v>
                </c:pt>
                <c:pt idx="76">
                  <c:v>11.632173999999999</c:v>
                </c:pt>
                <c:pt idx="77">
                  <c:v>12.486219</c:v>
                </c:pt>
                <c:pt idx="78">
                  <c:v>13.422539</c:v>
                </c:pt>
                <c:pt idx="79">
                  <c:v>14.099926999999999</c:v>
                </c:pt>
                <c:pt idx="80">
                  <c:v>13.621130000000001</c:v>
                </c:pt>
                <c:pt idx="81">
                  <c:v>13.023871</c:v>
                </c:pt>
                <c:pt idx="82">
                  <c:v>11.596557000000001</c:v>
                </c:pt>
                <c:pt idx="83">
                  <c:v>11.136936</c:v>
                </c:pt>
                <c:pt idx="84">
                  <c:v>10.403805</c:v>
                </c:pt>
                <c:pt idx="85">
                  <c:v>10.108487</c:v>
                </c:pt>
                <c:pt idx="86">
                  <c:v>9.6662178000000001</c:v>
                </c:pt>
                <c:pt idx="87">
                  <c:v>9.4782743000000007</c:v>
                </c:pt>
                <c:pt idx="88">
                  <c:v>9.8010625999999998</c:v>
                </c:pt>
                <c:pt idx="89">
                  <c:v>9.4925461000000002</c:v>
                </c:pt>
                <c:pt idx="90">
                  <c:v>9.8056573999999994</c:v>
                </c:pt>
                <c:pt idx="91">
                  <c:v>9.3807191999999997</c:v>
                </c:pt>
                <c:pt idx="92">
                  <c:v>9.1494312000000004</c:v>
                </c:pt>
                <c:pt idx="93">
                  <c:v>8.5574560000000002</c:v>
                </c:pt>
                <c:pt idx="94">
                  <c:v>6.6306080999999999</c:v>
                </c:pt>
                <c:pt idx="95">
                  <c:v>5.0182276000000003</c:v>
                </c:pt>
                <c:pt idx="96">
                  <c:v>2.5858264000000002</c:v>
                </c:pt>
                <c:pt idx="97">
                  <c:v>2.0721679000000002</c:v>
                </c:pt>
                <c:pt idx="98">
                  <c:v>1.56918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2D37-4999-8A15-EC310B5A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8.8526515999999997</c:v>
                      </c:pt>
                      <c:pt idx="1">
                        <c:v>8.7018994999999997</c:v>
                      </c:pt>
                      <c:pt idx="2">
                        <c:v>9.0116662999999999</c:v>
                      </c:pt>
                      <c:pt idx="3">
                        <c:v>9.6117066999999992</c:v>
                      </c:pt>
                      <c:pt idx="4">
                        <c:v>10.049245000000001</c:v>
                      </c:pt>
                      <c:pt idx="5">
                        <c:v>10.240161000000001</c:v>
                      </c:pt>
                      <c:pt idx="6">
                        <c:v>10.826779</c:v>
                      </c:pt>
                      <c:pt idx="7">
                        <c:v>10.655787999999999</c:v>
                      </c:pt>
                      <c:pt idx="8">
                        <c:v>9.7029314000000007</c:v>
                      </c:pt>
                      <c:pt idx="9">
                        <c:v>8.4228620999999997</c:v>
                      </c:pt>
                      <c:pt idx="10">
                        <c:v>7.4477586999999996</c:v>
                      </c:pt>
                      <c:pt idx="11">
                        <c:v>6.8650321999999999</c:v>
                      </c:pt>
                      <c:pt idx="12">
                        <c:v>6.3730674</c:v>
                      </c:pt>
                      <c:pt idx="13">
                        <c:v>6.6071501000000001</c:v>
                      </c:pt>
                      <c:pt idx="14">
                        <c:v>7.4447998999999996</c:v>
                      </c:pt>
                      <c:pt idx="15">
                        <c:v>8.0043343999999994</c:v>
                      </c:pt>
                      <c:pt idx="16">
                        <c:v>8.3953065999999996</c:v>
                      </c:pt>
                      <c:pt idx="17">
                        <c:v>8.3564053000000005</c:v>
                      </c:pt>
                      <c:pt idx="18">
                        <c:v>8.5119428999999993</c:v>
                      </c:pt>
                      <c:pt idx="19">
                        <c:v>8.5198193</c:v>
                      </c:pt>
                      <c:pt idx="20">
                        <c:v>8.2010106999999994</c:v>
                      </c:pt>
                      <c:pt idx="21">
                        <c:v>8.3318767999999999</c:v>
                      </c:pt>
                      <c:pt idx="22">
                        <c:v>8.5032739999999993</c:v>
                      </c:pt>
                      <c:pt idx="23">
                        <c:v>8.6045780000000001</c:v>
                      </c:pt>
                      <c:pt idx="24">
                        <c:v>8.5251751000000002</c:v>
                      </c:pt>
                      <c:pt idx="25">
                        <c:v>8.0539436000000002</c:v>
                      </c:pt>
                      <c:pt idx="26">
                        <c:v>7.6304917000000003</c:v>
                      </c:pt>
                      <c:pt idx="27">
                        <c:v>6.9787816999999999</c:v>
                      </c:pt>
                      <c:pt idx="28">
                        <c:v>7.5292544000000001</c:v>
                      </c:pt>
                      <c:pt idx="29">
                        <c:v>9.1470499000000007</c:v>
                      </c:pt>
                      <c:pt idx="30">
                        <c:v>10.947145000000001</c:v>
                      </c:pt>
                      <c:pt idx="31">
                        <c:v>12.384497</c:v>
                      </c:pt>
                      <c:pt idx="32">
                        <c:v>13.128059</c:v>
                      </c:pt>
                      <c:pt idx="33">
                        <c:v>13.183147999999999</c:v>
                      </c:pt>
                      <c:pt idx="34">
                        <c:v>12.697751999999999</c:v>
                      </c:pt>
                      <c:pt idx="35">
                        <c:v>12.423030000000001</c:v>
                      </c:pt>
                      <c:pt idx="36">
                        <c:v>13.134570999999999</c:v>
                      </c:pt>
                      <c:pt idx="37">
                        <c:v>13.834167000000001</c:v>
                      </c:pt>
                      <c:pt idx="38">
                        <c:v>14.365850999999999</c:v>
                      </c:pt>
                      <c:pt idx="39">
                        <c:v>14.253434</c:v>
                      </c:pt>
                      <c:pt idx="40">
                        <c:v>14.442038999999999</c:v>
                      </c:pt>
                      <c:pt idx="41">
                        <c:v>14.982616999999999</c:v>
                      </c:pt>
                      <c:pt idx="42">
                        <c:v>16.449771999999999</c:v>
                      </c:pt>
                      <c:pt idx="43">
                        <c:v>17.545974999999999</c:v>
                      </c:pt>
                      <c:pt idx="44">
                        <c:v>17.834689999999998</c:v>
                      </c:pt>
                      <c:pt idx="45">
                        <c:v>16.697887000000001</c:v>
                      </c:pt>
                      <c:pt idx="46">
                        <c:v>16.769677999999999</c:v>
                      </c:pt>
                      <c:pt idx="47">
                        <c:v>16.544262</c:v>
                      </c:pt>
                      <c:pt idx="48">
                        <c:v>16.998042999999999</c:v>
                      </c:pt>
                      <c:pt idx="49">
                        <c:v>15.485536</c:v>
                      </c:pt>
                      <c:pt idx="50">
                        <c:v>14.094696000000001</c:v>
                      </c:pt>
                      <c:pt idx="51">
                        <c:v>12.266923</c:v>
                      </c:pt>
                      <c:pt idx="52">
                        <c:v>11.394155</c:v>
                      </c:pt>
                      <c:pt idx="53">
                        <c:v>10.649259000000001</c:v>
                      </c:pt>
                      <c:pt idx="54">
                        <c:v>9.9106120999999998</c:v>
                      </c:pt>
                      <c:pt idx="55">
                        <c:v>9.1948643000000008</c:v>
                      </c:pt>
                      <c:pt idx="56">
                        <c:v>8.4087543</c:v>
                      </c:pt>
                      <c:pt idx="57">
                        <c:v>7.8589649000000001</c:v>
                      </c:pt>
                      <c:pt idx="58">
                        <c:v>6.9411278000000003</c:v>
                      </c:pt>
                      <c:pt idx="59">
                        <c:v>6.6749482000000002</c:v>
                      </c:pt>
                      <c:pt idx="60">
                        <c:v>6.4457811999999999</c:v>
                      </c:pt>
                      <c:pt idx="61">
                        <c:v>5.9807220000000001</c:v>
                      </c:pt>
                      <c:pt idx="62">
                        <c:v>5.7886237999999999</c:v>
                      </c:pt>
                      <c:pt idx="63">
                        <c:v>5.1397915000000003</c:v>
                      </c:pt>
                      <c:pt idx="64">
                        <c:v>4.7005448000000003</c:v>
                      </c:pt>
                      <c:pt idx="65">
                        <c:v>3.8778058999999998</c:v>
                      </c:pt>
                      <c:pt idx="66">
                        <c:v>2.8034401</c:v>
                      </c:pt>
                      <c:pt idx="67">
                        <c:v>3.1519685000000002</c:v>
                      </c:pt>
                      <c:pt idx="68">
                        <c:v>2.2718658</c:v>
                      </c:pt>
                      <c:pt idx="69">
                        <c:v>3.4845798000000001</c:v>
                      </c:pt>
                      <c:pt idx="70">
                        <c:v>2.7776062000000001</c:v>
                      </c:pt>
                      <c:pt idx="71">
                        <c:v>3.6163626</c:v>
                      </c:pt>
                      <c:pt idx="72">
                        <c:v>3.2808362999999998</c:v>
                      </c:pt>
                      <c:pt idx="73">
                        <c:v>3.4103715000000001</c:v>
                      </c:pt>
                      <c:pt idx="74">
                        <c:v>3.8341558</c:v>
                      </c:pt>
                      <c:pt idx="75">
                        <c:v>3.6566920000000001</c:v>
                      </c:pt>
                      <c:pt idx="76">
                        <c:v>4.4153003999999996</c:v>
                      </c:pt>
                      <c:pt idx="77">
                        <c:v>4.4675225999999997</c:v>
                      </c:pt>
                      <c:pt idx="78">
                        <c:v>4.4347196000000002</c:v>
                      </c:pt>
                      <c:pt idx="79">
                        <c:v>4.2460088999999996</c:v>
                      </c:pt>
                      <c:pt idx="80">
                        <c:v>3.2154429000000002</c:v>
                      </c:pt>
                      <c:pt idx="81">
                        <c:v>3.0495190999999999</c:v>
                      </c:pt>
                      <c:pt idx="82">
                        <c:v>1.5893120999999999</c:v>
                      </c:pt>
                      <c:pt idx="83">
                        <c:v>1.3040427999999999</c:v>
                      </c:pt>
                      <c:pt idx="84">
                        <c:v>0.41319102000000002</c:v>
                      </c:pt>
                      <c:pt idx="85">
                        <c:v>0.26537191999999998</c:v>
                      </c:pt>
                      <c:pt idx="86">
                        <c:v>-0.25764250999999999</c:v>
                      </c:pt>
                      <c:pt idx="87">
                        <c:v>-0.96052694000000005</c:v>
                      </c:pt>
                      <c:pt idx="88">
                        <c:v>-1.0056499999999999</c:v>
                      </c:pt>
                      <c:pt idx="89">
                        <c:v>-2.2756683999999998</c:v>
                      </c:pt>
                      <c:pt idx="90">
                        <c:v>-1.9913634</c:v>
                      </c:pt>
                      <c:pt idx="91">
                        <c:v>-2.8973181000000001</c:v>
                      </c:pt>
                      <c:pt idx="92">
                        <c:v>-3.2966383000000001</c:v>
                      </c:pt>
                      <c:pt idx="93">
                        <c:v>-4.2339425000000004</c:v>
                      </c:pt>
                      <c:pt idx="94">
                        <c:v>-7.4466485999999996</c:v>
                      </c:pt>
                      <c:pt idx="95">
                        <c:v>-10.027184</c:v>
                      </c:pt>
                      <c:pt idx="96">
                        <c:v>-15.275967</c:v>
                      </c:pt>
                      <c:pt idx="97">
                        <c:v>-16.691330000000001</c:v>
                      </c:pt>
                      <c:pt idx="98">
                        <c:v>-17.916430999999999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D37-4999-8A15-EC310B5A60E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100015758414"/>
          <c:y val="0.56942291753004559"/>
          <c:w val="0.1868366229280515"/>
          <c:h val="0.222435764608371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2321369443417894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9.9654782735491401E-2"/>
          <c:w val="0.76542713682528862"/>
          <c:h val="0.695703557888597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25.006229000000001</c:v>
                </c:pt>
                <c:pt idx="1">
                  <c:v>26.326955999999999</c:v>
                </c:pt>
                <c:pt idx="2">
                  <c:v>27.684011000000002</c:v>
                </c:pt>
                <c:pt idx="3">
                  <c:v>26.584343000000001</c:v>
                </c:pt>
                <c:pt idx="4">
                  <c:v>25.979358999999999</c:v>
                </c:pt>
                <c:pt idx="5">
                  <c:v>25.302472999999999</c:v>
                </c:pt>
                <c:pt idx="6">
                  <c:v>25.419926</c:v>
                </c:pt>
                <c:pt idx="7">
                  <c:v>25.215638999999999</c:v>
                </c:pt>
                <c:pt idx="8">
                  <c:v>25.612746999999999</c:v>
                </c:pt>
                <c:pt idx="9">
                  <c:v>25.595469999999999</c:v>
                </c:pt>
                <c:pt idx="10">
                  <c:v>26.077444</c:v>
                </c:pt>
                <c:pt idx="11">
                  <c:v>26.007709999999999</c:v>
                </c:pt>
                <c:pt idx="12">
                  <c:v>26.35277</c:v>
                </c:pt>
                <c:pt idx="13">
                  <c:v>26.428967</c:v>
                </c:pt>
                <c:pt idx="14">
                  <c:v>26.506955999999999</c:v>
                </c:pt>
                <c:pt idx="15">
                  <c:v>26.417117999999999</c:v>
                </c:pt>
                <c:pt idx="16">
                  <c:v>26.488178000000001</c:v>
                </c:pt>
                <c:pt idx="17">
                  <c:v>26.329281000000002</c:v>
                </c:pt>
                <c:pt idx="18">
                  <c:v>26.132483000000001</c:v>
                </c:pt>
                <c:pt idx="19">
                  <c:v>25.644745</c:v>
                </c:pt>
                <c:pt idx="20">
                  <c:v>25.496668</c:v>
                </c:pt>
                <c:pt idx="21">
                  <c:v>25.982057999999999</c:v>
                </c:pt>
                <c:pt idx="22">
                  <c:v>25.755109999999998</c:v>
                </c:pt>
                <c:pt idx="23">
                  <c:v>25.668147999999999</c:v>
                </c:pt>
                <c:pt idx="24">
                  <c:v>25.229807000000001</c:v>
                </c:pt>
                <c:pt idx="25">
                  <c:v>25.839739000000002</c:v>
                </c:pt>
                <c:pt idx="26">
                  <c:v>25.972019</c:v>
                </c:pt>
                <c:pt idx="27">
                  <c:v>25.910198000000001</c:v>
                </c:pt>
                <c:pt idx="28">
                  <c:v>25.672632</c:v>
                </c:pt>
                <c:pt idx="29">
                  <c:v>25.726706</c:v>
                </c:pt>
                <c:pt idx="30">
                  <c:v>25.635892999999999</c:v>
                </c:pt>
                <c:pt idx="31">
                  <c:v>25.411404000000001</c:v>
                </c:pt>
                <c:pt idx="32">
                  <c:v>25.267137999999999</c:v>
                </c:pt>
                <c:pt idx="33">
                  <c:v>25.739836</c:v>
                </c:pt>
                <c:pt idx="34">
                  <c:v>26.173494000000002</c:v>
                </c:pt>
                <c:pt idx="35">
                  <c:v>26.021162</c:v>
                </c:pt>
                <c:pt idx="36">
                  <c:v>25.635794000000001</c:v>
                </c:pt>
                <c:pt idx="37">
                  <c:v>25.592155000000002</c:v>
                </c:pt>
                <c:pt idx="38">
                  <c:v>25.739170000000001</c:v>
                </c:pt>
                <c:pt idx="39">
                  <c:v>25.484210999999998</c:v>
                </c:pt>
                <c:pt idx="40">
                  <c:v>25.197092000000001</c:v>
                </c:pt>
                <c:pt idx="41">
                  <c:v>25.792324000000001</c:v>
                </c:pt>
                <c:pt idx="42">
                  <c:v>26.148035</c:v>
                </c:pt>
                <c:pt idx="43">
                  <c:v>26.512674000000001</c:v>
                </c:pt>
                <c:pt idx="44">
                  <c:v>25.968292000000002</c:v>
                </c:pt>
                <c:pt idx="45">
                  <c:v>26.017437000000001</c:v>
                </c:pt>
                <c:pt idx="46">
                  <c:v>26.353973</c:v>
                </c:pt>
                <c:pt idx="47">
                  <c:v>26.532758999999999</c:v>
                </c:pt>
                <c:pt idx="48">
                  <c:v>26.456703000000001</c:v>
                </c:pt>
                <c:pt idx="49">
                  <c:v>25.555029000000001</c:v>
                </c:pt>
                <c:pt idx="50">
                  <c:v>25.281700000000001</c:v>
                </c:pt>
                <c:pt idx="51">
                  <c:v>24.794832</c:v>
                </c:pt>
                <c:pt idx="52">
                  <c:v>25.056913000000002</c:v>
                </c:pt>
                <c:pt idx="53">
                  <c:v>25.245961999999999</c:v>
                </c:pt>
                <c:pt idx="54">
                  <c:v>25.152930999999999</c:v>
                </c:pt>
                <c:pt idx="55">
                  <c:v>24.794003</c:v>
                </c:pt>
                <c:pt idx="56">
                  <c:v>24.628620000000002</c:v>
                </c:pt>
                <c:pt idx="57">
                  <c:v>24.669312999999999</c:v>
                </c:pt>
                <c:pt idx="58">
                  <c:v>24.52891</c:v>
                </c:pt>
                <c:pt idx="59">
                  <c:v>24.422874</c:v>
                </c:pt>
                <c:pt idx="60">
                  <c:v>24.478352000000001</c:v>
                </c:pt>
                <c:pt idx="61">
                  <c:v>25.046574</c:v>
                </c:pt>
                <c:pt idx="62">
                  <c:v>25.386053</c:v>
                </c:pt>
                <c:pt idx="63">
                  <c:v>26.12332</c:v>
                </c:pt>
                <c:pt idx="64">
                  <c:v>26.111270999999999</c:v>
                </c:pt>
                <c:pt idx="65">
                  <c:v>25.607551999999998</c:v>
                </c:pt>
                <c:pt idx="66">
                  <c:v>24.808368999999999</c:v>
                </c:pt>
                <c:pt idx="67">
                  <c:v>24.820381000000001</c:v>
                </c:pt>
                <c:pt idx="68">
                  <c:v>24.692173</c:v>
                </c:pt>
                <c:pt idx="69">
                  <c:v>24.917833000000002</c:v>
                </c:pt>
                <c:pt idx="70">
                  <c:v>24.055251999999999</c:v>
                </c:pt>
                <c:pt idx="71">
                  <c:v>23.556849</c:v>
                </c:pt>
                <c:pt idx="72">
                  <c:v>22.574328999999999</c:v>
                </c:pt>
                <c:pt idx="73">
                  <c:v>22.698013</c:v>
                </c:pt>
                <c:pt idx="74">
                  <c:v>23.398664</c:v>
                </c:pt>
                <c:pt idx="75">
                  <c:v>24.569277</c:v>
                </c:pt>
                <c:pt idx="76">
                  <c:v>24.620804</c:v>
                </c:pt>
                <c:pt idx="77">
                  <c:v>24.117832</c:v>
                </c:pt>
                <c:pt idx="78">
                  <c:v>23.495581000000001</c:v>
                </c:pt>
                <c:pt idx="79">
                  <c:v>23.743572</c:v>
                </c:pt>
                <c:pt idx="80">
                  <c:v>24.052537999999998</c:v>
                </c:pt>
                <c:pt idx="81">
                  <c:v>24.186893000000001</c:v>
                </c:pt>
                <c:pt idx="82">
                  <c:v>24.386126999999998</c:v>
                </c:pt>
                <c:pt idx="83">
                  <c:v>24.456579000000001</c:v>
                </c:pt>
                <c:pt idx="84">
                  <c:v>24.587081999999999</c:v>
                </c:pt>
                <c:pt idx="85">
                  <c:v>24.745089</c:v>
                </c:pt>
                <c:pt idx="86">
                  <c:v>24.689045</c:v>
                </c:pt>
                <c:pt idx="87">
                  <c:v>24.753038</c:v>
                </c:pt>
                <c:pt idx="88">
                  <c:v>24.177078000000002</c:v>
                </c:pt>
                <c:pt idx="89">
                  <c:v>23.551684999999999</c:v>
                </c:pt>
                <c:pt idx="90">
                  <c:v>22.556650000000001</c:v>
                </c:pt>
                <c:pt idx="91">
                  <c:v>22.143084000000002</c:v>
                </c:pt>
                <c:pt idx="92">
                  <c:v>22.887025999999999</c:v>
                </c:pt>
                <c:pt idx="93">
                  <c:v>23.694035</c:v>
                </c:pt>
                <c:pt idx="94">
                  <c:v>24.40202</c:v>
                </c:pt>
                <c:pt idx="95">
                  <c:v>24.286166999999999</c:v>
                </c:pt>
                <c:pt idx="96">
                  <c:v>23.538376</c:v>
                </c:pt>
                <c:pt idx="97">
                  <c:v>22.556196</c:v>
                </c:pt>
                <c:pt idx="98">
                  <c:v>21.682345999999999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FD-4F83-ACEB-EB4DB491E9F3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IP3'!$AK$5:$AK$103</c:f>
              <c:numCache>
                <c:formatCode>General</c:formatCode>
                <c:ptCount val="99"/>
                <c:pt idx="0">
                  <c:v>26.411064</c:v>
                </c:pt>
                <c:pt idx="1">
                  <c:v>25.937027</c:v>
                </c:pt>
                <c:pt idx="2">
                  <c:v>26.876574000000002</c:v>
                </c:pt>
                <c:pt idx="3">
                  <c:v>26.51268</c:v>
                </c:pt>
                <c:pt idx="4">
                  <c:v>27.24906</c:v>
                </c:pt>
                <c:pt idx="5">
                  <c:v>26.508886</c:v>
                </c:pt>
                <c:pt idx="6">
                  <c:v>26.317876999999999</c:v>
                </c:pt>
                <c:pt idx="7">
                  <c:v>25.864602999999999</c:v>
                </c:pt>
                <c:pt idx="8">
                  <c:v>25.186646</c:v>
                </c:pt>
                <c:pt idx="9">
                  <c:v>24.679399</c:v>
                </c:pt>
                <c:pt idx="10">
                  <c:v>25.390658999999999</c:v>
                </c:pt>
                <c:pt idx="11">
                  <c:v>26.777073000000001</c:v>
                </c:pt>
                <c:pt idx="12">
                  <c:v>28.089639999999999</c:v>
                </c:pt>
                <c:pt idx="13">
                  <c:v>27.620080999999999</c:v>
                </c:pt>
                <c:pt idx="14">
                  <c:v>27.131329999999998</c:v>
                </c:pt>
                <c:pt idx="15">
                  <c:v>25.815982999999999</c:v>
                </c:pt>
                <c:pt idx="16">
                  <c:v>25.229026999999999</c:v>
                </c:pt>
                <c:pt idx="17">
                  <c:v>24.135854999999999</c:v>
                </c:pt>
                <c:pt idx="18">
                  <c:v>23.716719000000001</c:v>
                </c:pt>
                <c:pt idx="19">
                  <c:v>23.879448</c:v>
                </c:pt>
                <c:pt idx="20">
                  <c:v>23.808444999999999</c:v>
                </c:pt>
                <c:pt idx="21">
                  <c:v>23.728798000000001</c:v>
                </c:pt>
                <c:pt idx="22">
                  <c:v>23.166512999999998</c:v>
                </c:pt>
                <c:pt idx="23">
                  <c:v>23.331955000000001</c:v>
                </c:pt>
                <c:pt idx="24">
                  <c:v>23.769365000000001</c:v>
                </c:pt>
                <c:pt idx="25">
                  <c:v>24.243675</c:v>
                </c:pt>
                <c:pt idx="26">
                  <c:v>24.505019999999998</c:v>
                </c:pt>
                <c:pt idx="27">
                  <c:v>25.254014999999999</c:v>
                </c:pt>
                <c:pt idx="28">
                  <c:v>25.296579000000001</c:v>
                </c:pt>
                <c:pt idx="29">
                  <c:v>24.883354000000001</c:v>
                </c:pt>
                <c:pt idx="30">
                  <c:v>23.732965</c:v>
                </c:pt>
                <c:pt idx="31">
                  <c:v>23.213676</c:v>
                </c:pt>
                <c:pt idx="32">
                  <c:v>23.502162999999999</c:v>
                </c:pt>
                <c:pt idx="33">
                  <c:v>24.495808</c:v>
                </c:pt>
                <c:pt idx="34">
                  <c:v>25.373199</c:v>
                </c:pt>
                <c:pt idx="35">
                  <c:v>25.217592</c:v>
                </c:pt>
                <c:pt idx="36">
                  <c:v>24.69746</c:v>
                </c:pt>
                <c:pt idx="37">
                  <c:v>24.540751</c:v>
                </c:pt>
                <c:pt idx="38">
                  <c:v>24.860489000000001</c:v>
                </c:pt>
                <c:pt idx="39">
                  <c:v>24.626801</c:v>
                </c:pt>
                <c:pt idx="40">
                  <c:v>25.038682999999999</c:v>
                </c:pt>
                <c:pt idx="41">
                  <c:v>25.205410000000001</c:v>
                </c:pt>
                <c:pt idx="42">
                  <c:v>25.580971000000002</c:v>
                </c:pt>
                <c:pt idx="43">
                  <c:v>24.859777000000001</c:v>
                </c:pt>
                <c:pt idx="44">
                  <c:v>24.282671000000001</c:v>
                </c:pt>
                <c:pt idx="45">
                  <c:v>24.335160999999999</c:v>
                </c:pt>
                <c:pt idx="46">
                  <c:v>25.038243999999999</c:v>
                </c:pt>
                <c:pt idx="47">
                  <c:v>25.321318000000002</c:v>
                </c:pt>
                <c:pt idx="48">
                  <c:v>24.768713000000002</c:v>
                </c:pt>
                <c:pt idx="49">
                  <c:v>23.762298999999999</c:v>
                </c:pt>
                <c:pt idx="50">
                  <c:v>23.643626999999999</c:v>
                </c:pt>
                <c:pt idx="51">
                  <c:v>23.914991000000001</c:v>
                </c:pt>
                <c:pt idx="52">
                  <c:v>24.303577000000001</c:v>
                </c:pt>
                <c:pt idx="53">
                  <c:v>24.281706</c:v>
                </c:pt>
                <c:pt idx="54">
                  <c:v>23.955309</c:v>
                </c:pt>
                <c:pt idx="55">
                  <c:v>24.121476999999999</c:v>
                </c:pt>
                <c:pt idx="56">
                  <c:v>24.254996999999999</c:v>
                </c:pt>
                <c:pt idx="57">
                  <c:v>24.053711</c:v>
                </c:pt>
                <c:pt idx="58">
                  <c:v>23.121962</c:v>
                </c:pt>
                <c:pt idx="59">
                  <c:v>22.386507000000002</c:v>
                </c:pt>
                <c:pt idx="60">
                  <c:v>22.289532000000001</c:v>
                </c:pt>
                <c:pt idx="61">
                  <c:v>22.538332</c:v>
                </c:pt>
                <c:pt idx="62">
                  <c:v>23.602025999999999</c:v>
                </c:pt>
                <c:pt idx="63">
                  <c:v>23.381809000000001</c:v>
                </c:pt>
                <c:pt idx="64">
                  <c:v>23.123992999999999</c:v>
                </c:pt>
                <c:pt idx="65">
                  <c:v>22.035589000000002</c:v>
                </c:pt>
                <c:pt idx="66">
                  <c:v>21.858566</c:v>
                </c:pt>
                <c:pt idx="67">
                  <c:v>21.745287000000001</c:v>
                </c:pt>
                <c:pt idx="68">
                  <c:v>21.829912</c:v>
                </c:pt>
                <c:pt idx="69">
                  <c:v>21.469633000000002</c:v>
                </c:pt>
                <c:pt idx="70">
                  <c:v>20.801469999999998</c:v>
                </c:pt>
                <c:pt idx="71">
                  <c:v>19.907813999999998</c:v>
                </c:pt>
                <c:pt idx="72">
                  <c:v>19.762798</c:v>
                </c:pt>
                <c:pt idx="73">
                  <c:v>20.113161000000002</c:v>
                </c:pt>
                <c:pt idx="74">
                  <c:v>20.537426</c:v>
                </c:pt>
                <c:pt idx="75">
                  <c:v>20.859106000000001</c:v>
                </c:pt>
                <c:pt idx="76">
                  <c:v>21.023506000000001</c:v>
                </c:pt>
                <c:pt idx="77">
                  <c:v>21.476216999999998</c:v>
                </c:pt>
                <c:pt idx="78">
                  <c:v>22.266863000000001</c:v>
                </c:pt>
                <c:pt idx="79">
                  <c:v>23.246126</c:v>
                </c:pt>
                <c:pt idx="80">
                  <c:v>25.055402999999998</c:v>
                </c:pt>
                <c:pt idx="81">
                  <c:v>24.486345</c:v>
                </c:pt>
                <c:pt idx="82">
                  <c:v>23.598573999999999</c:v>
                </c:pt>
                <c:pt idx="83">
                  <c:v>21.346723999999998</c:v>
                </c:pt>
                <c:pt idx="84">
                  <c:v>21.309898</c:v>
                </c:pt>
                <c:pt idx="85">
                  <c:v>21.483222999999999</c:v>
                </c:pt>
                <c:pt idx="86">
                  <c:v>21.461860999999999</c:v>
                </c:pt>
                <c:pt idx="87">
                  <c:v>21.196622999999999</c:v>
                </c:pt>
                <c:pt idx="88">
                  <c:v>20.331475999999999</c:v>
                </c:pt>
                <c:pt idx="89">
                  <c:v>20.204319000000002</c:v>
                </c:pt>
                <c:pt idx="90">
                  <c:v>19.717216000000001</c:v>
                </c:pt>
                <c:pt idx="91">
                  <c:v>19.678417</c:v>
                </c:pt>
                <c:pt idx="92">
                  <c:v>19.135888999999999</c:v>
                </c:pt>
                <c:pt idx="93">
                  <c:v>18.608612000000001</c:v>
                </c:pt>
                <c:pt idx="94">
                  <c:v>17.952649999999998</c:v>
                </c:pt>
                <c:pt idx="95">
                  <c:v>17.134304</c:v>
                </c:pt>
                <c:pt idx="96">
                  <c:v>16.678061</c:v>
                </c:pt>
                <c:pt idx="97">
                  <c:v>16.160907999999999</c:v>
                </c:pt>
                <c:pt idx="98">
                  <c:v>15.923282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FD-4F83-ACEB-EB4DB491E9F3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IP3'!$AN$5:$AN$103</c:f>
              <c:numCache>
                <c:formatCode>General</c:formatCode>
                <c:ptCount val="99"/>
                <c:pt idx="0">
                  <c:v>20.556554999999999</c:v>
                </c:pt>
                <c:pt idx="1">
                  <c:v>20.993053</c:v>
                </c:pt>
                <c:pt idx="2">
                  <c:v>21.288907999999999</c:v>
                </c:pt>
                <c:pt idx="3">
                  <c:v>22.898232</c:v>
                </c:pt>
                <c:pt idx="4">
                  <c:v>23.65823</c:v>
                </c:pt>
                <c:pt idx="5">
                  <c:v>23.486039999999999</c:v>
                </c:pt>
                <c:pt idx="6">
                  <c:v>21.525085000000001</c:v>
                </c:pt>
                <c:pt idx="7">
                  <c:v>19.498218999999999</c:v>
                </c:pt>
                <c:pt idx="8">
                  <c:v>19.895237000000002</c:v>
                </c:pt>
                <c:pt idx="9">
                  <c:v>20.989799000000001</c:v>
                </c:pt>
                <c:pt idx="10">
                  <c:v>23.968988</c:v>
                </c:pt>
                <c:pt idx="11">
                  <c:v>23.586437</c:v>
                </c:pt>
                <c:pt idx="12">
                  <c:v>23.387995</c:v>
                </c:pt>
                <c:pt idx="13">
                  <c:v>21.471411</c:v>
                </c:pt>
                <c:pt idx="14">
                  <c:v>21.731680000000001</c:v>
                </c:pt>
                <c:pt idx="15">
                  <c:v>21.390833000000001</c:v>
                </c:pt>
                <c:pt idx="16">
                  <c:v>21.001562</c:v>
                </c:pt>
                <c:pt idx="17">
                  <c:v>19.954395000000002</c:v>
                </c:pt>
                <c:pt idx="18">
                  <c:v>19.664289</c:v>
                </c:pt>
                <c:pt idx="19">
                  <c:v>19.320295000000002</c:v>
                </c:pt>
                <c:pt idx="20">
                  <c:v>18.930793999999999</c:v>
                </c:pt>
                <c:pt idx="21">
                  <c:v>18.522154</c:v>
                </c:pt>
                <c:pt idx="22">
                  <c:v>18.870512000000002</c:v>
                </c:pt>
                <c:pt idx="23">
                  <c:v>20.348096999999999</c:v>
                </c:pt>
                <c:pt idx="24">
                  <c:v>21.332594</c:v>
                </c:pt>
                <c:pt idx="25">
                  <c:v>22.519226</c:v>
                </c:pt>
                <c:pt idx="26">
                  <c:v>22.652760000000001</c:v>
                </c:pt>
                <c:pt idx="27">
                  <c:v>22.778480999999999</c:v>
                </c:pt>
                <c:pt idx="28">
                  <c:v>22.091183000000001</c:v>
                </c:pt>
                <c:pt idx="29">
                  <c:v>21.779972000000001</c:v>
                </c:pt>
                <c:pt idx="30">
                  <c:v>20.764420999999999</c:v>
                </c:pt>
                <c:pt idx="31">
                  <c:v>19.735903</c:v>
                </c:pt>
                <c:pt idx="32">
                  <c:v>19.619071999999999</c:v>
                </c:pt>
                <c:pt idx="33">
                  <c:v>22.144863000000001</c:v>
                </c:pt>
                <c:pt idx="34">
                  <c:v>25.096765999999999</c:v>
                </c:pt>
                <c:pt idx="35">
                  <c:v>25.614452</c:v>
                </c:pt>
                <c:pt idx="36">
                  <c:v>23.990089000000001</c:v>
                </c:pt>
                <c:pt idx="37">
                  <c:v>22.065653000000001</c:v>
                </c:pt>
                <c:pt idx="38">
                  <c:v>21.5564</c:v>
                </c:pt>
                <c:pt idx="39">
                  <c:v>21.677534000000001</c:v>
                </c:pt>
                <c:pt idx="40">
                  <c:v>21.986998</c:v>
                </c:pt>
                <c:pt idx="41">
                  <c:v>22.041321</c:v>
                </c:pt>
                <c:pt idx="42">
                  <c:v>21.851759000000001</c:v>
                </c:pt>
                <c:pt idx="43">
                  <c:v>21.533731</c:v>
                </c:pt>
                <c:pt idx="44">
                  <c:v>22.412374</c:v>
                </c:pt>
                <c:pt idx="45">
                  <c:v>23.573063000000001</c:v>
                </c:pt>
                <c:pt idx="46">
                  <c:v>23.987259000000002</c:v>
                </c:pt>
                <c:pt idx="47">
                  <c:v>23.197610999999998</c:v>
                </c:pt>
                <c:pt idx="48">
                  <c:v>22.147400000000001</c:v>
                </c:pt>
                <c:pt idx="49">
                  <c:v>21.836029</c:v>
                </c:pt>
                <c:pt idx="50">
                  <c:v>21.879324</c:v>
                </c:pt>
                <c:pt idx="51">
                  <c:v>21.601970999999999</c:v>
                </c:pt>
                <c:pt idx="52">
                  <c:v>20.944970999999999</c:v>
                </c:pt>
                <c:pt idx="53">
                  <c:v>20.407791</c:v>
                </c:pt>
                <c:pt idx="54">
                  <c:v>20.332543999999999</c:v>
                </c:pt>
                <c:pt idx="55">
                  <c:v>20.652878000000001</c:v>
                </c:pt>
                <c:pt idx="56">
                  <c:v>20.925751000000002</c:v>
                </c:pt>
                <c:pt idx="57">
                  <c:v>20.673323</c:v>
                </c:pt>
                <c:pt idx="58">
                  <c:v>20.434923000000001</c:v>
                </c:pt>
                <c:pt idx="59">
                  <c:v>20.708815000000001</c:v>
                </c:pt>
                <c:pt idx="60">
                  <c:v>21.139396999999999</c:v>
                </c:pt>
                <c:pt idx="61">
                  <c:v>20.822514000000002</c:v>
                </c:pt>
                <c:pt idx="62">
                  <c:v>19.715513000000001</c:v>
                </c:pt>
                <c:pt idx="63">
                  <c:v>18.546697999999999</c:v>
                </c:pt>
                <c:pt idx="64">
                  <c:v>17.966425000000001</c:v>
                </c:pt>
                <c:pt idx="65">
                  <c:v>17.855492000000002</c:v>
                </c:pt>
                <c:pt idx="66">
                  <c:v>18.077202</c:v>
                </c:pt>
                <c:pt idx="67">
                  <c:v>18.634840000000001</c:v>
                </c:pt>
                <c:pt idx="68">
                  <c:v>18.983474999999999</c:v>
                </c:pt>
                <c:pt idx="69">
                  <c:v>19.051919999999999</c:v>
                </c:pt>
                <c:pt idx="70">
                  <c:v>18.613783000000002</c:v>
                </c:pt>
                <c:pt idx="71">
                  <c:v>18.094964999999998</c:v>
                </c:pt>
                <c:pt idx="72">
                  <c:v>17.407748999999999</c:v>
                </c:pt>
                <c:pt idx="73">
                  <c:v>16.741184000000001</c:v>
                </c:pt>
                <c:pt idx="74">
                  <c:v>16.142392999999998</c:v>
                </c:pt>
                <c:pt idx="75">
                  <c:v>16.013756000000001</c:v>
                </c:pt>
                <c:pt idx="76">
                  <c:v>16.386333</c:v>
                </c:pt>
                <c:pt idx="77">
                  <c:v>17.542645</c:v>
                </c:pt>
                <c:pt idx="78">
                  <c:v>18.821663000000001</c:v>
                </c:pt>
                <c:pt idx="79">
                  <c:v>19.404578999999998</c:v>
                </c:pt>
                <c:pt idx="80">
                  <c:v>18.586245000000002</c:v>
                </c:pt>
                <c:pt idx="81">
                  <c:v>17.186568999999999</c:v>
                </c:pt>
                <c:pt idx="82">
                  <c:v>15.931149</c:v>
                </c:pt>
                <c:pt idx="83">
                  <c:v>14.90447</c:v>
                </c:pt>
                <c:pt idx="84">
                  <c:v>13.882053000000001</c:v>
                </c:pt>
                <c:pt idx="85">
                  <c:v>12.861053</c:v>
                </c:pt>
                <c:pt idx="86">
                  <c:v>12.220057000000001</c:v>
                </c:pt>
                <c:pt idx="87">
                  <c:v>11.94013</c:v>
                </c:pt>
                <c:pt idx="88">
                  <c:v>11.927949999999999</c:v>
                </c:pt>
                <c:pt idx="89">
                  <c:v>11.896934999999999</c:v>
                </c:pt>
                <c:pt idx="90">
                  <c:v>11.671457</c:v>
                </c:pt>
                <c:pt idx="91">
                  <c:v>10.934289</c:v>
                </c:pt>
                <c:pt idx="92">
                  <c:v>9.6741457000000004</c:v>
                </c:pt>
                <c:pt idx="93">
                  <c:v>8.1599521999999993</c:v>
                </c:pt>
                <c:pt idx="94">
                  <c:v>6.7867999000000001</c:v>
                </c:pt>
                <c:pt idx="95">
                  <c:v>6.1144223000000002</c:v>
                </c:pt>
                <c:pt idx="96">
                  <c:v>6.6686734999999997</c:v>
                </c:pt>
                <c:pt idx="97">
                  <c:v>9.4073954000000004</c:v>
                </c:pt>
                <c:pt idx="98">
                  <c:v>12.053971000000001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FD-4F83-ACEB-EB4DB491E9F3}"/>
            </c:ext>
          </c:extLst>
        </c:ser>
        <c:ser>
          <c:idx val="3"/>
          <c:order val="3"/>
          <c:tx>
            <c:strRef>
              <c:f>'SqW IP3'!$AP$2</c:f>
              <c:strCache>
                <c:ptCount val="1"/>
                <c:pt idx="0">
                  <c:v>+14dBm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IP3'!$AQ$5:$AQ$103</c:f>
              <c:numCache>
                <c:formatCode>General</c:formatCode>
                <c:ptCount val="99"/>
                <c:pt idx="0">
                  <c:v>15.924369</c:v>
                </c:pt>
                <c:pt idx="1">
                  <c:v>17.596661000000001</c:v>
                </c:pt>
                <c:pt idx="2">
                  <c:v>18.484632000000001</c:v>
                </c:pt>
                <c:pt idx="3">
                  <c:v>17.074549000000001</c:v>
                </c:pt>
                <c:pt idx="4">
                  <c:v>15.429906000000001</c:v>
                </c:pt>
                <c:pt idx="5">
                  <c:v>15.186377999999999</c:v>
                </c:pt>
                <c:pt idx="6">
                  <c:v>15.917918999999999</c:v>
                </c:pt>
                <c:pt idx="7">
                  <c:v>19.119698</c:v>
                </c:pt>
                <c:pt idx="8">
                  <c:v>21.646151</c:v>
                </c:pt>
                <c:pt idx="9">
                  <c:v>22.656834</c:v>
                </c:pt>
                <c:pt idx="10">
                  <c:v>20.220597999999999</c:v>
                </c:pt>
                <c:pt idx="11">
                  <c:v>17.157537000000001</c:v>
                </c:pt>
                <c:pt idx="12">
                  <c:v>15.40443</c:v>
                </c:pt>
                <c:pt idx="13">
                  <c:v>14.256539999999999</c:v>
                </c:pt>
                <c:pt idx="14">
                  <c:v>13.655798000000001</c:v>
                </c:pt>
                <c:pt idx="15">
                  <c:v>13.055739000000001</c:v>
                </c:pt>
                <c:pt idx="16">
                  <c:v>13.180182</c:v>
                </c:pt>
                <c:pt idx="17">
                  <c:v>13.365142000000001</c:v>
                </c:pt>
                <c:pt idx="18">
                  <c:v>14.118017999999999</c:v>
                </c:pt>
                <c:pt idx="19">
                  <c:v>15.495418000000001</c:v>
                </c:pt>
                <c:pt idx="20">
                  <c:v>17.700168999999999</c:v>
                </c:pt>
                <c:pt idx="21">
                  <c:v>19.443829000000001</c:v>
                </c:pt>
                <c:pt idx="22">
                  <c:v>20.684007999999999</c:v>
                </c:pt>
                <c:pt idx="23">
                  <c:v>22.065093999999998</c:v>
                </c:pt>
                <c:pt idx="24">
                  <c:v>24.130984999999999</c:v>
                </c:pt>
                <c:pt idx="25">
                  <c:v>24.475636000000002</c:v>
                </c:pt>
                <c:pt idx="26">
                  <c:v>23.040261999999998</c:v>
                </c:pt>
                <c:pt idx="27">
                  <c:v>20.449558</c:v>
                </c:pt>
                <c:pt idx="28">
                  <c:v>19.014061000000002</c:v>
                </c:pt>
                <c:pt idx="29">
                  <c:v>21.41526</c:v>
                </c:pt>
                <c:pt idx="30">
                  <c:v>22.154430000000001</c:v>
                </c:pt>
                <c:pt idx="31">
                  <c:v>21.737390999999999</c:v>
                </c:pt>
                <c:pt idx="32">
                  <c:v>18.61805</c:v>
                </c:pt>
                <c:pt idx="33">
                  <c:v>18.832871999999998</c:v>
                </c:pt>
                <c:pt idx="34">
                  <c:v>21.17136</c:v>
                </c:pt>
                <c:pt idx="35">
                  <c:v>21.987597000000001</c:v>
                </c:pt>
                <c:pt idx="36">
                  <c:v>20.782391000000001</c:v>
                </c:pt>
                <c:pt idx="37">
                  <c:v>18.025703</c:v>
                </c:pt>
                <c:pt idx="38">
                  <c:v>16.591179</c:v>
                </c:pt>
                <c:pt idx="39">
                  <c:v>16.298121999999999</c:v>
                </c:pt>
                <c:pt idx="40">
                  <c:v>16.771822</c:v>
                </c:pt>
                <c:pt idx="41">
                  <c:v>17.253900999999999</c:v>
                </c:pt>
                <c:pt idx="42">
                  <c:v>17.664874999999999</c:v>
                </c:pt>
                <c:pt idx="43">
                  <c:v>18.705598999999999</c:v>
                </c:pt>
                <c:pt idx="44">
                  <c:v>20.163919</c:v>
                </c:pt>
                <c:pt idx="45">
                  <c:v>20.855135000000001</c:v>
                </c:pt>
                <c:pt idx="46">
                  <c:v>20.526171000000001</c:v>
                </c:pt>
                <c:pt idx="47">
                  <c:v>19.425467000000001</c:v>
                </c:pt>
                <c:pt idx="48">
                  <c:v>18.820135000000001</c:v>
                </c:pt>
                <c:pt idx="49">
                  <c:v>18.222376000000001</c:v>
                </c:pt>
                <c:pt idx="50">
                  <c:v>17.592535000000002</c:v>
                </c:pt>
                <c:pt idx="51">
                  <c:v>16.701011999999999</c:v>
                </c:pt>
                <c:pt idx="52">
                  <c:v>15.935831</c:v>
                </c:pt>
                <c:pt idx="53">
                  <c:v>15.322539000000001</c:v>
                </c:pt>
                <c:pt idx="54">
                  <c:v>14.67526</c:v>
                </c:pt>
                <c:pt idx="55">
                  <c:v>13.942035000000001</c:v>
                </c:pt>
                <c:pt idx="56">
                  <c:v>13.225282</c:v>
                </c:pt>
                <c:pt idx="57">
                  <c:v>12.740463</c:v>
                </c:pt>
                <c:pt idx="58">
                  <c:v>12.490693</c:v>
                </c:pt>
                <c:pt idx="59">
                  <c:v>12.332661999999999</c:v>
                </c:pt>
                <c:pt idx="60">
                  <c:v>12.022563</c:v>
                </c:pt>
                <c:pt idx="61">
                  <c:v>11.446237999999999</c:v>
                </c:pt>
                <c:pt idx="62">
                  <c:v>10.687541</c:v>
                </c:pt>
                <c:pt idx="63">
                  <c:v>9.9054756000000008</c:v>
                </c:pt>
                <c:pt idx="64">
                  <c:v>9.2469721000000007</c:v>
                </c:pt>
                <c:pt idx="65">
                  <c:v>8.7815885999999992</c:v>
                </c:pt>
                <c:pt idx="66">
                  <c:v>8.6471786000000002</c:v>
                </c:pt>
                <c:pt idx="67">
                  <c:v>8.7857818999999999</c:v>
                </c:pt>
                <c:pt idx="68">
                  <c:v>9.1476097000000003</c:v>
                </c:pt>
                <c:pt idx="69">
                  <c:v>9.5044155000000003</c:v>
                </c:pt>
                <c:pt idx="70">
                  <c:v>9.6583605000000006</c:v>
                </c:pt>
                <c:pt idx="71">
                  <c:v>9.6078805999999997</c:v>
                </c:pt>
                <c:pt idx="72">
                  <c:v>9.2785320000000002</c:v>
                </c:pt>
                <c:pt idx="73">
                  <c:v>8.6913537999999999</c:v>
                </c:pt>
                <c:pt idx="74">
                  <c:v>7.9587573999999996</c:v>
                </c:pt>
                <c:pt idx="75">
                  <c:v>7.2883277</c:v>
                </c:pt>
                <c:pt idx="76">
                  <c:v>6.9014664000000003</c:v>
                </c:pt>
                <c:pt idx="77">
                  <c:v>6.7231344999999996</c:v>
                </c:pt>
                <c:pt idx="78">
                  <c:v>6.6512985000000002</c:v>
                </c:pt>
                <c:pt idx="79">
                  <c:v>6.3388714999999998</c:v>
                </c:pt>
                <c:pt idx="80">
                  <c:v>5.4944391000000001</c:v>
                </c:pt>
                <c:pt idx="81">
                  <c:v>4.2469596999999997</c:v>
                </c:pt>
                <c:pt idx="82">
                  <c:v>3.0417938000000002</c:v>
                </c:pt>
                <c:pt idx="83">
                  <c:v>2.4474401000000001</c:v>
                </c:pt>
                <c:pt idx="84">
                  <c:v>2.9968762</c:v>
                </c:pt>
                <c:pt idx="85">
                  <c:v>4.3528323000000002</c:v>
                </c:pt>
                <c:pt idx="86">
                  <c:v>4.1056561</c:v>
                </c:pt>
                <c:pt idx="87">
                  <c:v>1.2008760000000001</c:v>
                </c:pt>
                <c:pt idx="88">
                  <c:v>-4.0603727999999997</c:v>
                </c:pt>
                <c:pt idx="89">
                  <c:v>-9.4145947000000003</c:v>
                </c:pt>
                <c:pt idx="90">
                  <c:v>-14.364872</c:v>
                </c:pt>
                <c:pt idx="91">
                  <c:v>-18.681601000000001</c:v>
                </c:pt>
                <c:pt idx="92">
                  <c:v>-22.360329</c:v>
                </c:pt>
                <c:pt idx="93">
                  <c:v>-24.884309999999999</c:v>
                </c:pt>
                <c:pt idx="94">
                  <c:v>-26.720389999999998</c:v>
                </c:pt>
                <c:pt idx="95">
                  <c:v>-27.849682000000001</c:v>
                </c:pt>
                <c:pt idx="96">
                  <c:v>-28.712149</c:v>
                </c:pt>
                <c:pt idx="97">
                  <c:v>-29.553447999999999</c:v>
                </c:pt>
                <c:pt idx="98">
                  <c:v>-30.142005999999999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84FD-4F83-ACEB-EB4DB491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9.4367856999999997</c:v>
                      </c:pt>
                      <c:pt idx="1">
                        <c:v>9.4703044999999992</c:v>
                      </c:pt>
                      <c:pt idx="2">
                        <c:v>9.9817342999999994</c:v>
                      </c:pt>
                      <c:pt idx="3">
                        <c:v>10.374741</c:v>
                      </c:pt>
                      <c:pt idx="4">
                        <c:v>10.604088000000001</c:v>
                      </c:pt>
                      <c:pt idx="5">
                        <c:v>10.569604</c:v>
                      </c:pt>
                      <c:pt idx="6">
                        <c:v>11.074379</c:v>
                      </c:pt>
                      <c:pt idx="7">
                        <c:v>10.835813999999999</c:v>
                      </c:pt>
                      <c:pt idx="8">
                        <c:v>10.05152</c:v>
                      </c:pt>
                      <c:pt idx="9">
                        <c:v>8.8598499000000004</c:v>
                      </c:pt>
                      <c:pt idx="10">
                        <c:v>8.2050505000000005</c:v>
                      </c:pt>
                      <c:pt idx="11">
                        <c:v>7.9279723000000004</c:v>
                      </c:pt>
                      <c:pt idx="12">
                        <c:v>7.9042076999999997</c:v>
                      </c:pt>
                      <c:pt idx="13">
                        <c:v>8.2687492000000002</c:v>
                      </c:pt>
                      <c:pt idx="14">
                        <c:v>8.9254704</c:v>
                      </c:pt>
                      <c:pt idx="15">
                        <c:v>9.7843207999999997</c:v>
                      </c:pt>
                      <c:pt idx="16">
                        <c:v>10.110932</c:v>
                      </c:pt>
                      <c:pt idx="17">
                        <c:v>9.6905642000000007</c:v>
                      </c:pt>
                      <c:pt idx="18">
                        <c:v>8.6804112999999994</c:v>
                      </c:pt>
                      <c:pt idx="19">
                        <c:v>8.1682091000000003</c:v>
                      </c:pt>
                      <c:pt idx="20">
                        <c:v>8.1655177999999999</c:v>
                      </c:pt>
                      <c:pt idx="21">
                        <c:v>10.089114</c:v>
                      </c:pt>
                      <c:pt idx="22">
                        <c:v>12.685775</c:v>
                      </c:pt>
                      <c:pt idx="23">
                        <c:v>16.515152</c:v>
                      </c:pt>
                      <c:pt idx="24">
                        <c:v>17.971336000000001</c:v>
                      </c:pt>
                      <c:pt idx="25">
                        <c:v>18.380512</c:v>
                      </c:pt>
                      <c:pt idx="26">
                        <c:v>16.502502</c:v>
                      </c:pt>
                      <c:pt idx="27">
                        <c:v>15.084697999999999</c:v>
                      </c:pt>
                      <c:pt idx="28">
                        <c:v>14.072132999999999</c:v>
                      </c:pt>
                      <c:pt idx="29">
                        <c:v>13.195637</c:v>
                      </c:pt>
                      <c:pt idx="30">
                        <c:v>12.446495000000001</c:v>
                      </c:pt>
                      <c:pt idx="31">
                        <c:v>11.779598999999999</c:v>
                      </c:pt>
                      <c:pt idx="32">
                        <c:v>12.016280999999999</c:v>
                      </c:pt>
                      <c:pt idx="33">
                        <c:v>11.898424</c:v>
                      </c:pt>
                      <c:pt idx="34">
                        <c:v>11.738027000000001</c:v>
                      </c:pt>
                      <c:pt idx="35">
                        <c:v>11.425742</c:v>
                      </c:pt>
                      <c:pt idx="36">
                        <c:v>11.859496999999999</c:v>
                      </c:pt>
                      <c:pt idx="37">
                        <c:v>12.061645</c:v>
                      </c:pt>
                      <c:pt idx="38">
                        <c:v>12.625237</c:v>
                      </c:pt>
                      <c:pt idx="39">
                        <c:v>13.032142</c:v>
                      </c:pt>
                      <c:pt idx="40">
                        <c:v>14.104069000000001</c:v>
                      </c:pt>
                      <c:pt idx="41">
                        <c:v>15.022035000000001</c:v>
                      </c:pt>
                      <c:pt idx="42">
                        <c:v>16.348566000000002</c:v>
                      </c:pt>
                      <c:pt idx="43">
                        <c:v>17.323957</c:v>
                      </c:pt>
                      <c:pt idx="44">
                        <c:v>16.824034000000001</c:v>
                      </c:pt>
                      <c:pt idx="45">
                        <c:v>15.286236000000001</c:v>
                      </c:pt>
                      <c:pt idx="46">
                        <c:v>14.114264</c:v>
                      </c:pt>
                      <c:pt idx="47">
                        <c:v>13.915535999999999</c:v>
                      </c:pt>
                      <c:pt idx="48">
                        <c:v>14.461062999999999</c:v>
                      </c:pt>
                      <c:pt idx="49">
                        <c:v>13.998608000000001</c:v>
                      </c:pt>
                      <c:pt idx="50">
                        <c:v>13.395541</c:v>
                      </c:pt>
                      <c:pt idx="51">
                        <c:v>12.413824999999999</c:v>
                      </c:pt>
                      <c:pt idx="52">
                        <c:v>12.012238999999999</c:v>
                      </c:pt>
                      <c:pt idx="53">
                        <c:v>11.692828</c:v>
                      </c:pt>
                      <c:pt idx="54">
                        <c:v>11.104623999999999</c:v>
                      </c:pt>
                      <c:pt idx="55">
                        <c:v>10.478631999999999</c:v>
                      </c:pt>
                      <c:pt idx="56">
                        <c:v>9.8565091999999996</c:v>
                      </c:pt>
                      <c:pt idx="57">
                        <c:v>9.4994841000000001</c:v>
                      </c:pt>
                      <c:pt idx="58">
                        <c:v>8.5468940999999994</c:v>
                      </c:pt>
                      <c:pt idx="59">
                        <c:v>8.0747432999999997</c:v>
                      </c:pt>
                      <c:pt idx="60">
                        <c:v>7.5939674000000004</c:v>
                      </c:pt>
                      <c:pt idx="61">
                        <c:v>6.7802267000000001</c:v>
                      </c:pt>
                      <c:pt idx="62">
                        <c:v>6.4073792000000003</c:v>
                      </c:pt>
                      <c:pt idx="63">
                        <c:v>5.6121926000000002</c:v>
                      </c:pt>
                      <c:pt idx="64">
                        <c:v>5.3295669999999999</c:v>
                      </c:pt>
                      <c:pt idx="65">
                        <c:v>4.9666342999999999</c:v>
                      </c:pt>
                      <c:pt idx="66">
                        <c:v>4.5445843000000004</c:v>
                      </c:pt>
                      <c:pt idx="67">
                        <c:v>5.5045228000000002</c:v>
                      </c:pt>
                      <c:pt idx="68">
                        <c:v>5.2036648000000003</c:v>
                      </c:pt>
                      <c:pt idx="69">
                        <c:v>6.7136703000000004</c:v>
                      </c:pt>
                      <c:pt idx="70">
                        <c:v>6.627408</c:v>
                      </c:pt>
                      <c:pt idx="71">
                        <c:v>7.3277229999999998</c:v>
                      </c:pt>
                      <c:pt idx="72">
                        <c:v>6.9323287000000002</c:v>
                      </c:pt>
                      <c:pt idx="73">
                        <c:v>6.1226506000000001</c:v>
                      </c:pt>
                      <c:pt idx="74">
                        <c:v>5.9755191999999999</c:v>
                      </c:pt>
                      <c:pt idx="75">
                        <c:v>5.1129122000000002</c:v>
                      </c:pt>
                      <c:pt idx="76">
                        <c:v>5.1720585999999997</c:v>
                      </c:pt>
                      <c:pt idx="77">
                        <c:v>4.6595215999999997</c:v>
                      </c:pt>
                      <c:pt idx="78">
                        <c:v>3.7349198000000001</c:v>
                      </c:pt>
                      <c:pt idx="79">
                        <c:v>3.6228449</c:v>
                      </c:pt>
                      <c:pt idx="80">
                        <c:v>1.9576750999999999</c:v>
                      </c:pt>
                      <c:pt idx="81">
                        <c:v>1.8859695000000001</c:v>
                      </c:pt>
                      <c:pt idx="82">
                        <c:v>2.0465776999999998</c:v>
                      </c:pt>
                      <c:pt idx="83">
                        <c:v>2.1250760999999998</c:v>
                      </c:pt>
                      <c:pt idx="84">
                        <c:v>2.7368063999999999</c:v>
                      </c:pt>
                      <c:pt idx="85">
                        <c:v>-0.67662655999999999</c:v>
                      </c:pt>
                      <c:pt idx="86">
                        <c:v>-0.68330634000000001</c:v>
                      </c:pt>
                      <c:pt idx="87">
                        <c:v>-4.9261546000000003</c:v>
                      </c:pt>
                      <c:pt idx="88">
                        <c:v>-4.7009376999999999</c:v>
                      </c:pt>
                      <c:pt idx="89">
                        <c:v>-9.0797709999999991</c:v>
                      </c:pt>
                      <c:pt idx="90">
                        <c:v>-8.7429790000000001</c:v>
                      </c:pt>
                      <c:pt idx="91">
                        <c:v>-11.753119</c:v>
                      </c:pt>
                      <c:pt idx="92">
                        <c:v>-13.362691</c:v>
                      </c:pt>
                      <c:pt idx="93">
                        <c:v>-15.597092999999999</c:v>
                      </c:pt>
                      <c:pt idx="94">
                        <c:v>-19.434967</c:v>
                      </c:pt>
                      <c:pt idx="95">
                        <c:v>-22.032039999999999</c:v>
                      </c:pt>
                      <c:pt idx="96">
                        <c:v>-27.374855</c:v>
                      </c:pt>
                      <c:pt idx="97">
                        <c:v>-28.390198000000002</c:v>
                      </c:pt>
                      <c:pt idx="98">
                        <c:v>-29.256997999999999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4FD-4F83-ACEB-EB4DB491E9F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826575875503513"/>
          <c:y val="0.53129848352289299"/>
          <c:w val="0.19794049417910148"/>
          <c:h val="0.228152897825882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+23dBm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245931513158196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IP3'!$M$5:$M$103</c:f>
              <c:numCache>
                <c:formatCode>General</c:formatCode>
                <c:ptCount val="99"/>
                <c:pt idx="0">
                  <c:v>35.16037</c:v>
                </c:pt>
                <c:pt idx="1">
                  <c:v>34.014324000000002</c:v>
                </c:pt>
                <c:pt idx="2">
                  <c:v>32.351565999999998</c:v>
                </c:pt>
                <c:pt idx="3">
                  <c:v>30.024308999999999</c:v>
                </c:pt>
                <c:pt idx="4">
                  <c:v>30.092737</c:v>
                </c:pt>
                <c:pt idx="5">
                  <c:v>29.789248000000001</c:v>
                </c:pt>
                <c:pt idx="6">
                  <c:v>30.042884999999998</c:v>
                </c:pt>
                <c:pt idx="7">
                  <c:v>29.272659000000001</c:v>
                </c:pt>
                <c:pt idx="8">
                  <c:v>28.090197</c:v>
                </c:pt>
                <c:pt idx="9">
                  <c:v>30.963837000000002</c:v>
                </c:pt>
                <c:pt idx="10">
                  <c:v>31.654022000000001</c:v>
                </c:pt>
                <c:pt idx="11">
                  <c:v>33.174835000000002</c:v>
                </c:pt>
                <c:pt idx="12">
                  <c:v>31.450174000000001</c:v>
                </c:pt>
                <c:pt idx="13">
                  <c:v>30.959261000000001</c:v>
                </c:pt>
                <c:pt idx="14">
                  <c:v>31.564834999999999</c:v>
                </c:pt>
                <c:pt idx="15">
                  <c:v>32.079056000000001</c:v>
                </c:pt>
                <c:pt idx="16">
                  <c:v>32.562694999999998</c:v>
                </c:pt>
                <c:pt idx="17">
                  <c:v>32.307975999999996</c:v>
                </c:pt>
                <c:pt idx="18">
                  <c:v>31.351033999999999</c:v>
                </c:pt>
                <c:pt idx="19">
                  <c:v>30.000806999999998</c:v>
                </c:pt>
                <c:pt idx="20">
                  <c:v>28.965139000000001</c:v>
                </c:pt>
                <c:pt idx="21">
                  <c:v>28.99118</c:v>
                </c:pt>
                <c:pt idx="22">
                  <c:v>30.601666999999999</c:v>
                </c:pt>
                <c:pt idx="23">
                  <c:v>31.605309999999999</c:v>
                </c:pt>
                <c:pt idx="24">
                  <c:v>32.395671999999998</c:v>
                </c:pt>
                <c:pt idx="25">
                  <c:v>33.003971</c:v>
                </c:pt>
                <c:pt idx="26">
                  <c:v>33.247677000000003</c:v>
                </c:pt>
                <c:pt idx="27">
                  <c:v>32.687645000000003</c:v>
                </c:pt>
                <c:pt idx="28">
                  <c:v>31.601654</c:v>
                </c:pt>
                <c:pt idx="29">
                  <c:v>31.260104999999999</c:v>
                </c:pt>
                <c:pt idx="30">
                  <c:v>30.897283999999999</c:v>
                </c:pt>
                <c:pt idx="31">
                  <c:v>30.699370999999999</c:v>
                </c:pt>
                <c:pt idx="32">
                  <c:v>30.425799999999999</c:v>
                </c:pt>
                <c:pt idx="33">
                  <c:v>30.311700999999999</c:v>
                </c:pt>
                <c:pt idx="34">
                  <c:v>29.953491</c:v>
                </c:pt>
                <c:pt idx="35">
                  <c:v>30.157539</c:v>
                </c:pt>
                <c:pt idx="36">
                  <c:v>30.628630000000001</c:v>
                </c:pt>
                <c:pt idx="37">
                  <c:v>31.637720000000002</c:v>
                </c:pt>
                <c:pt idx="38">
                  <c:v>31.902308999999999</c:v>
                </c:pt>
                <c:pt idx="39">
                  <c:v>31.857876000000001</c:v>
                </c:pt>
                <c:pt idx="40">
                  <c:v>31.520979000000001</c:v>
                </c:pt>
                <c:pt idx="41">
                  <c:v>30.93712</c:v>
                </c:pt>
                <c:pt idx="42">
                  <c:v>30.67296</c:v>
                </c:pt>
                <c:pt idx="43">
                  <c:v>30.235678</c:v>
                </c:pt>
                <c:pt idx="44">
                  <c:v>30.549918999999999</c:v>
                </c:pt>
                <c:pt idx="45">
                  <c:v>30.524559</c:v>
                </c:pt>
                <c:pt idx="46">
                  <c:v>30.210094000000002</c:v>
                </c:pt>
                <c:pt idx="47">
                  <c:v>29.565156999999999</c:v>
                </c:pt>
                <c:pt idx="48">
                  <c:v>29.422955999999999</c:v>
                </c:pt>
                <c:pt idx="49">
                  <c:v>30.046617999999999</c:v>
                </c:pt>
                <c:pt idx="50">
                  <c:v>30.178169</c:v>
                </c:pt>
                <c:pt idx="51">
                  <c:v>29.816604999999999</c:v>
                </c:pt>
                <c:pt idx="52">
                  <c:v>28.911728</c:v>
                </c:pt>
                <c:pt idx="53">
                  <c:v>29.112427</c:v>
                </c:pt>
                <c:pt idx="54">
                  <c:v>30.610831999999998</c:v>
                </c:pt>
                <c:pt idx="55">
                  <c:v>31.137331</c:v>
                </c:pt>
                <c:pt idx="56">
                  <c:v>31.137941000000001</c:v>
                </c:pt>
                <c:pt idx="57">
                  <c:v>29.709285999999999</c:v>
                </c:pt>
                <c:pt idx="58">
                  <c:v>29.037817</c:v>
                </c:pt>
                <c:pt idx="59">
                  <c:v>28.218295999999999</c:v>
                </c:pt>
                <c:pt idx="60">
                  <c:v>27.617236999999999</c:v>
                </c:pt>
                <c:pt idx="61">
                  <c:v>27.177032000000001</c:v>
                </c:pt>
                <c:pt idx="62">
                  <c:v>26.824921</c:v>
                </c:pt>
                <c:pt idx="63">
                  <c:v>26.756025000000001</c:v>
                </c:pt>
                <c:pt idx="64">
                  <c:v>26.744952999999999</c:v>
                </c:pt>
                <c:pt idx="65">
                  <c:v>27.037410999999999</c:v>
                </c:pt>
                <c:pt idx="66">
                  <c:v>27.685016999999998</c:v>
                </c:pt>
                <c:pt idx="67">
                  <c:v>28.245896999999999</c:v>
                </c:pt>
                <c:pt idx="68">
                  <c:v>28.897628999999998</c:v>
                </c:pt>
                <c:pt idx="69">
                  <c:v>29.120262</c:v>
                </c:pt>
                <c:pt idx="70">
                  <c:v>29.301537</c:v>
                </c:pt>
                <c:pt idx="71">
                  <c:v>28.806159999999998</c:v>
                </c:pt>
                <c:pt idx="72">
                  <c:v>28.444186999999999</c:v>
                </c:pt>
                <c:pt idx="73">
                  <c:v>28.117101999999999</c:v>
                </c:pt>
                <c:pt idx="74">
                  <c:v>27.946756000000001</c:v>
                </c:pt>
                <c:pt idx="75">
                  <c:v>27.764084</c:v>
                </c:pt>
                <c:pt idx="76">
                  <c:v>28.034728999999999</c:v>
                </c:pt>
                <c:pt idx="77">
                  <c:v>28.945307</c:v>
                </c:pt>
                <c:pt idx="78">
                  <c:v>30.312353000000002</c:v>
                </c:pt>
                <c:pt idx="79">
                  <c:v>30.968631999999999</c:v>
                </c:pt>
                <c:pt idx="80">
                  <c:v>31.067492999999999</c:v>
                </c:pt>
                <c:pt idx="81">
                  <c:v>30.456758000000001</c:v>
                </c:pt>
                <c:pt idx="82">
                  <c:v>29.991734999999998</c:v>
                </c:pt>
                <c:pt idx="83">
                  <c:v>29.563203999999999</c:v>
                </c:pt>
                <c:pt idx="84">
                  <c:v>29.140270000000001</c:v>
                </c:pt>
                <c:pt idx="85">
                  <c:v>28.994302999999999</c:v>
                </c:pt>
                <c:pt idx="86">
                  <c:v>29.316541999999998</c:v>
                </c:pt>
                <c:pt idx="87">
                  <c:v>30.079376</c:v>
                </c:pt>
                <c:pt idx="88">
                  <c:v>30.181833000000001</c:v>
                </c:pt>
                <c:pt idx="89">
                  <c:v>29.929815000000001</c:v>
                </c:pt>
                <c:pt idx="90">
                  <c:v>28.954879999999999</c:v>
                </c:pt>
                <c:pt idx="91">
                  <c:v>28.484439999999999</c:v>
                </c:pt>
                <c:pt idx="92">
                  <c:v>27.992436999999999</c:v>
                </c:pt>
                <c:pt idx="93">
                  <c:v>27.563721000000001</c:v>
                </c:pt>
                <c:pt idx="94">
                  <c:v>26.928799000000001</c:v>
                </c:pt>
                <c:pt idx="95">
                  <c:v>26.33419</c:v>
                </c:pt>
                <c:pt idx="96">
                  <c:v>25.889681</c:v>
                </c:pt>
                <c:pt idx="97">
                  <c:v>25.639927</c:v>
                </c:pt>
                <c:pt idx="98">
                  <c:v>25.344954999999999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97B-8171-0FD3B69F059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IP3'!$AJ$5:$AJ$103</c:f>
              <c:numCache>
                <c:formatCode>General</c:formatCode>
                <c:ptCount val="99"/>
                <c:pt idx="0">
                  <c:v>37.268996999999999</c:v>
                </c:pt>
                <c:pt idx="1">
                  <c:v>36.040314000000002</c:v>
                </c:pt>
                <c:pt idx="2">
                  <c:v>36.148716</c:v>
                </c:pt>
                <c:pt idx="3">
                  <c:v>35.190486999999997</c:v>
                </c:pt>
                <c:pt idx="4">
                  <c:v>35.478523000000003</c:v>
                </c:pt>
                <c:pt idx="5">
                  <c:v>34.286526000000002</c:v>
                </c:pt>
                <c:pt idx="6">
                  <c:v>33.733500999999997</c:v>
                </c:pt>
                <c:pt idx="7">
                  <c:v>33.023701000000003</c:v>
                </c:pt>
                <c:pt idx="8">
                  <c:v>32.078651000000001</c:v>
                </c:pt>
                <c:pt idx="9">
                  <c:v>31.315518999999998</c:v>
                </c:pt>
                <c:pt idx="10">
                  <c:v>31.857035</c:v>
                </c:pt>
                <c:pt idx="11">
                  <c:v>33.184334</c:v>
                </c:pt>
                <c:pt idx="12">
                  <c:v>34.459999000000003</c:v>
                </c:pt>
                <c:pt idx="13">
                  <c:v>33.933478999999998</c:v>
                </c:pt>
                <c:pt idx="14">
                  <c:v>33.372245999999997</c:v>
                </c:pt>
                <c:pt idx="15">
                  <c:v>32.002578999999997</c:v>
                </c:pt>
                <c:pt idx="16">
                  <c:v>31.435993</c:v>
                </c:pt>
                <c:pt idx="17">
                  <c:v>30.329516999999999</c:v>
                </c:pt>
                <c:pt idx="18">
                  <c:v>29.915091</c:v>
                </c:pt>
                <c:pt idx="19">
                  <c:v>30.015823000000001</c:v>
                </c:pt>
                <c:pt idx="20">
                  <c:v>29.950624000000001</c:v>
                </c:pt>
                <c:pt idx="21">
                  <c:v>29.844321999999998</c:v>
                </c:pt>
                <c:pt idx="22">
                  <c:v>29.308506000000001</c:v>
                </c:pt>
                <c:pt idx="23">
                  <c:v>29.482136000000001</c:v>
                </c:pt>
                <c:pt idx="24">
                  <c:v>30.044530999999999</c:v>
                </c:pt>
                <c:pt idx="25">
                  <c:v>30.627241000000001</c:v>
                </c:pt>
                <c:pt idx="26">
                  <c:v>30.988303999999999</c:v>
                </c:pt>
                <c:pt idx="27">
                  <c:v>31.808126000000001</c:v>
                </c:pt>
                <c:pt idx="28">
                  <c:v>31.931142999999999</c:v>
                </c:pt>
                <c:pt idx="29">
                  <c:v>31.605688000000001</c:v>
                </c:pt>
                <c:pt idx="30">
                  <c:v>30.474164999999999</c:v>
                </c:pt>
                <c:pt idx="31">
                  <c:v>29.940928</c:v>
                </c:pt>
                <c:pt idx="32">
                  <c:v>30.208803</c:v>
                </c:pt>
                <c:pt idx="33">
                  <c:v>31.187414</c:v>
                </c:pt>
                <c:pt idx="34">
                  <c:v>32.089278999999998</c:v>
                </c:pt>
                <c:pt idx="35">
                  <c:v>31.894224000000001</c:v>
                </c:pt>
                <c:pt idx="36">
                  <c:v>31.346758000000001</c:v>
                </c:pt>
                <c:pt idx="37">
                  <c:v>31.164680000000001</c:v>
                </c:pt>
                <c:pt idx="38">
                  <c:v>31.506605</c:v>
                </c:pt>
                <c:pt idx="39">
                  <c:v>31.313258999999999</c:v>
                </c:pt>
                <c:pt idx="40">
                  <c:v>31.747557</c:v>
                </c:pt>
                <c:pt idx="41">
                  <c:v>31.930737000000001</c:v>
                </c:pt>
                <c:pt idx="42">
                  <c:v>32.293475999999998</c:v>
                </c:pt>
                <c:pt idx="43">
                  <c:v>31.566306999999998</c:v>
                </c:pt>
                <c:pt idx="44">
                  <c:v>31.002050000000001</c:v>
                </c:pt>
                <c:pt idx="45">
                  <c:v>31.111345</c:v>
                </c:pt>
                <c:pt idx="46">
                  <c:v>31.861325999999998</c:v>
                </c:pt>
                <c:pt idx="47">
                  <c:v>32.181358000000003</c:v>
                </c:pt>
                <c:pt idx="48">
                  <c:v>31.647265999999998</c:v>
                </c:pt>
                <c:pt idx="49">
                  <c:v>30.673918</c:v>
                </c:pt>
                <c:pt idx="50">
                  <c:v>30.598953000000002</c:v>
                </c:pt>
                <c:pt idx="51">
                  <c:v>30.918976000000001</c:v>
                </c:pt>
                <c:pt idx="52">
                  <c:v>31.358744000000002</c:v>
                </c:pt>
                <c:pt idx="53">
                  <c:v>31.388331999999998</c:v>
                </c:pt>
                <c:pt idx="54">
                  <c:v>31.068273999999999</c:v>
                </c:pt>
                <c:pt idx="55">
                  <c:v>31.283318000000001</c:v>
                </c:pt>
                <c:pt idx="56">
                  <c:v>31.463705000000001</c:v>
                </c:pt>
                <c:pt idx="57">
                  <c:v>31.360119000000001</c:v>
                </c:pt>
                <c:pt idx="58">
                  <c:v>30.516472</c:v>
                </c:pt>
                <c:pt idx="59">
                  <c:v>29.917196000000001</c:v>
                </c:pt>
                <c:pt idx="60">
                  <c:v>29.979209999999998</c:v>
                </c:pt>
                <c:pt idx="61">
                  <c:v>30.322412</c:v>
                </c:pt>
                <c:pt idx="62">
                  <c:v>31.502538999999999</c:v>
                </c:pt>
                <c:pt idx="63">
                  <c:v>31.367864999999998</c:v>
                </c:pt>
                <c:pt idx="64">
                  <c:v>31.178017000000001</c:v>
                </c:pt>
                <c:pt idx="65">
                  <c:v>30.099125000000001</c:v>
                </c:pt>
                <c:pt idx="66">
                  <c:v>29.843985</c:v>
                </c:pt>
                <c:pt idx="67">
                  <c:v>29.633043000000001</c:v>
                </c:pt>
                <c:pt idx="68">
                  <c:v>29.587254999999999</c:v>
                </c:pt>
                <c:pt idx="69">
                  <c:v>29.205141000000001</c:v>
                </c:pt>
                <c:pt idx="70">
                  <c:v>28.62359</c:v>
                </c:pt>
                <c:pt idx="71">
                  <c:v>27.800118999999999</c:v>
                </c:pt>
                <c:pt idx="72">
                  <c:v>27.682086999999999</c:v>
                </c:pt>
                <c:pt idx="73">
                  <c:v>28.092058000000002</c:v>
                </c:pt>
                <c:pt idx="74">
                  <c:v>28.521540000000002</c:v>
                </c:pt>
                <c:pt idx="75">
                  <c:v>28.826547999999999</c:v>
                </c:pt>
                <c:pt idx="76">
                  <c:v>28.962326000000001</c:v>
                </c:pt>
                <c:pt idx="77">
                  <c:v>29.488921999999999</c:v>
                </c:pt>
                <c:pt idx="78">
                  <c:v>30.388207999999999</c:v>
                </c:pt>
                <c:pt idx="79">
                  <c:v>31.447693000000001</c:v>
                </c:pt>
                <c:pt idx="80">
                  <c:v>33.350056000000002</c:v>
                </c:pt>
                <c:pt idx="81">
                  <c:v>32.799042</c:v>
                </c:pt>
                <c:pt idx="82">
                  <c:v>31.889178999999999</c:v>
                </c:pt>
                <c:pt idx="83">
                  <c:v>29.630711000000002</c:v>
                </c:pt>
                <c:pt idx="84">
                  <c:v>29.639904000000001</c:v>
                </c:pt>
                <c:pt idx="85">
                  <c:v>29.932482</c:v>
                </c:pt>
                <c:pt idx="86">
                  <c:v>30.005817</c:v>
                </c:pt>
                <c:pt idx="87">
                  <c:v>29.838916999999999</c:v>
                </c:pt>
                <c:pt idx="88">
                  <c:v>29.059887</c:v>
                </c:pt>
                <c:pt idx="89">
                  <c:v>28.906845000000001</c:v>
                </c:pt>
                <c:pt idx="90">
                  <c:v>28.432911000000001</c:v>
                </c:pt>
                <c:pt idx="91">
                  <c:v>28.335056000000002</c:v>
                </c:pt>
                <c:pt idx="92">
                  <c:v>27.949273999999999</c:v>
                </c:pt>
                <c:pt idx="93">
                  <c:v>27.538789999999999</c:v>
                </c:pt>
                <c:pt idx="94">
                  <c:v>27.14518</c:v>
                </c:pt>
                <c:pt idx="95">
                  <c:v>26.555009999999999</c:v>
                </c:pt>
                <c:pt idx="96">
                  <c:v>26.338387999999998</c:v>
                </c:pt>
                <c:pt idx="97">
                  <c:v>25.964306000000001</c:v>
                </c:pt>
                <c:pt idx="98">
                  <c:v>25.777913999999999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97B-8171-0FD3B69F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+23dBm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523528294434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IP3'!$N$5:$N$103</c:f>
              <c:numCache>
                <c:formatCode>General</c:formatCode>
                <c:ptCount val="99"/>
                <c:pt idx="0">
                  <c:v>25.811895</c:v>
                </c:pt>
                <c:pt idx="1">
                  <c:v>25.313939999999999</c:v>
                </c:pt>
                <c:pt idx="2">
                  <c:v>24.403054999999998</c:v>
                </c:pt>
                <c:pt idx="3">
                  <c:v>22.662445000000002</c:v>
                </c:pt>
                <c:pt idx="4">
                  <c:v>23.095593999999998</c:v>
                </c:pt>
                <c:pt idx="5">
                  <c:v>23.097398999999999</c:v>
                </c:pt>
                <c:pt idx="6">
                  <c:v>23.516435999999999</c:v>
                </c:pt>
                <c:pt idx="7">
                  <c:v>22.858978</c:v>
                </c:pt>
                <c:pt idx="8">
                  <c:v>21.702311999999999</c:v>
                </c:pt>
                <c:pt idx="9">
                  <c:v>24.638628000000001</c:v>
                </c:pt>
                <c:pt idx="10">
                  <c:v>25.381727000000001</c:v>
                </c:pt>
                <c:pt idx="11">
                  <c:v>26.984397999999999</c:v>
                </c:pt>
                <c:pt idx="12">
                  <c:v>25.277799999999999</c:v>
                </c:pt>
                <c:pt idx="13">
                  <c:v>24.759077000000001</c:v>
                </c:pt>
                <c:pt idx="14">
                  <c:v>25.311264000000001</c:v>
                </c:pt>
                <c:pt idx="15">
                  <c:v>25.779109999999999</c:v>
                </c:pt>
                <c:pt idx="16">
                  <c:v>26.217022</c:v>
                </c:pt>
                <c:pt idx="17">
                  <c:v>25.974072</c:v>
                </c:pt>
                <c:pt idx="18">
                  <c:v>24.998598000000001</c:v>
                </c:pt>
                <c:pt idx="19">
                  <c:v>23.648775000000001</c:v>
                </c:pt>
                <c:pt idx="20">
                  <c:v>22.485600999999999</c:v>
                </c:pt>
                <c:pt idx="21">
                  <c:v>22.418541000000001</c:v>
                </c:pt>
                <c:pt idx="22">
                  <c:v>23.856698999999999</c:v>
                </c:pt>
                <c:pt idx="23">
                  <c:v>24.769877999999999</c:v>
                </c:pt>
                <c:pt idx="24">
                  <c:v>25.349491</c:v>
                </c:pt>
                <c:pt idx="25">
                  <c:v>25.820477</c:v>
                </c:pt>
                <c:pt idx="26">
                  <c:v>25.956287</c:v>
                </c:pt>
                <c:pt idx="27">
                  <c:v>25.361822</c:v>
                </c:pt>
                <c:pt idx="28">
                  <c:v>24.291696999999999</c:v>
                </c:pt>
                <c:pt idx="29">
                  <c:v>24.049768</c:v>
                </c:pt>
                <c:pt idx="30">
                  <c:v>23.897442000000002</c:v>
                </c:pt>
                <c:pt idx="31">
                  <c:v>23.870329000000002</c:v>
                </c:pt>
                <c:pt idx="32">
                  <c:v>23.691763000000002</c:v>
                </c:pt>
                <c:pt idx="33">
                  <c:v>23.628575999999999</c:v>
                </c:pt>
                <c:pt idx="34">
                  <c:v>23.246668</c:v>
                </c:pt>
                <c:pt idx="35">
                  <c:v>23.426600000000001</c:v>
                </c:pt>
                <c:pt idx="36">
                  <c:v>23.842555999999998</c:v>
                </c:pt>
                <c:pt idx="37">
                  <c:v>24.854603000000001</c:v>
                </c:pt>
                <c:pt idx="38">
                  <c:v>25.138048000000001</c:v>
                </c:pt>
                <c:pt idx="39">
                  <c:v>25.124573000000002</c:v>
                </c:pt>
                <c:pt idx="40">
                  <c:v>24.858809000000001</c:v>
                </c:pt>
                <c:pt idx="41">
                  <c:v>24.327873</c:v>
                </c:pt>
                <c:pt idx="42">
                  <c:v>24.11232</c:v>
                </c:pt>
                <c:pt idx="43">
                  <c:v>23.662614999999999</c:v>
                </c:pt>
                <c:pt idx="44">
                  <c:v>23.928941999999999</c:v>
                </c:pt>
                <c:pt idx="45">
                  <c:v>23.817499000000002</c:v>
                </c:pt>
                <c:pt idx="46">
                  <c:v>23.413284000000001</c:v>
                </c:pt>
                <c:pt idx="47">
                  <c:v>22.694118</c:v>
                </c:pt>
                <c:pt idx="48">
                  <c:v>22.457440999999999</c:v>
                </c:pt>
                <c:pt idx="49">
                  <c:v>22.982222</c:v>
                </c:pt>
                <c:pt idx="50">
                  <c:v>23.036246999999999</c:v>
                </c:pt>
                <c:pt idx="51">
                  <c:v>22.61919</c:v>
                </c:pt>
                <c:pt idx="52">
                  <c:v>21.674156</c:v>
                </c:pt>
                <c:pt idx="53">
                  <c:v>21.779907000000001</c:v>
                </c:pt>
                <c:pt idx="54">
                  <c:v>23.231321000000001</c:v>
                </c:pt>
                <c:pt idx="55">
                  <c:v>23.700344000000001</c:v>
                </c:pt>
                <c:pt idx="56">
                  <c:v>23.698744000000001</c:v>
                </c:pt>
                <c:pt idx="57">
                  <c:v>22.263532999999999</c:v>
                </c:pt>
                <c:pt idx="58">
                  <c:v>21.641017999999999</c:v>
                </c:pt>
                <c:pt idx="59">
                  <c:v>20.871289999999998</c:v>
                </c:pt>
                <c:pt idx="60">
                  <c:v>20.299793000000001</c:v>
                </c:pt>
                <c:pt idx="61">
                  <c:v>19.883654</c:v>
                </c:pt>
                <c:pt idx="62">
                  <c:v>19.466366000000001</c:v>
                </c:pt>
                <c:pt idx="63">
                  <c:v>19.290958</c:v>
                </c:pt>
                <c:pt idx="64">
                  <c:v>19.131243000000001</c:v>
                </c:pt>
                <c:pt idx="65">
                  <c:v>19.286102</c:v>
                </c:pt>
                <c:pt idx="66">
                  <c:v>19.849453</c:v>
                </c:pt>
                <c:pt idx="67">
                  <c:v>20.366833</c:v>
                </c:pt>
                <c:pt idx="68">
                  <c:v>21.058015999999999</c:v>
                </c:pt>
                <c:pt idx="69">
                  <c:v>21.288342</c:v>
                </c:pt>
                <c:pt idx="70">
                  <c:v>21.415243</c:v>
                </c:pt>
                <c:pt idx="71">
                  <c:v>20.895116999999999</c:v>
                </c:pt>
                <c:pt idx="72">
                  <c:v>20.537195000000001</c:v>
                </c:pt>
                <c:pt idx="73">
                  <c:v>20.189587</c:v>
                </c:pt>
                <c:pt idx="74">
                  <c:v>20.030985000000001</c:v>
                </c:pt>
                <c:pt idx="75">
                  <c:v>19.893953</c:v>
                </c:pt>
                <c:pt idx="76">
                  <c:v>20.213877</c:v>
                </c:pt>
                <c:pt idx="77">
                  <c:v>21.072572999999998</c:v>
                </c:pt>
                <c:pt idx="78">
                  <c:v>22.369463</c:v>
                </c:pt>
                <c:pt idx="79">
                  <c:v>22.968222000000001</c:v>
                </c:pt>
                <c:pt idx="80">
                  <c:v>22.993082000000001</c:v>
                </c:pt>
                <c:pt idx="81">
                  <c:v>22.356000999999999</c:v>
                </c:pt>
                <c:pt idx="82">
                  <c:v>21.880223999999998</c:v>
                </c:pt>
                <c:pt idx="83">
                  <c:v>21.422632</c:v>
                </c:pt>
                <c:pt idx="84">
                  <c:v>20.925898</c:v>
                </c:pt>
                <c:pt idx="85">
                  <c:v>20.636240000000001</c:v>
                </c:pt>
                <c:pt idx="86">
                  <c:v>20.843218</c:v>
                </c:pt>
                <c:pt idx="87">
                  <c:v>21.457080999999999</c:v>
                </c:pt>
                <c:pt idx="88">
                  <c:v>21.440733000000002</c:v>
                </c:pt>
                <c:pt idx="89">
                  <c:v>21.149588000000001</c:v>
                </c:pt>
                <c:pt idx="90">
                  <c:v>20.124105</c:v>
                </c:pt>
                <c:pt idx="91">
                  <c:v>19.642410000000002</c:v>
                </c:pt>
                <c:pt idx="92">
                  <c:v>18.903808999999999</c:v>
                </c:pt>
                <c:pt idx="93">
                  <c:v>18.256823000000001</c:v>
                </c:pt>
                <c:pt idx="94">
                  <c:v>17.227115999999999</c:v>
                </c:pt>
                <c:pt idx="95">
                  <c:v>16.301670000000001</c:v>
                </c:pt>
                <c:pt idx="96">
                  <c:v>15.476181</c:v>
                </c:pt>
                <c:pt idx="97">
                  <c:v>14.985889999999999</c:v>
                </c:pt>
                <c:pt idx="98">
                  <c:v>14.573416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F7-41D8-97D2-7D68A570316A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IP3'!$AK$5:$AK$103</c:f>
              <c:numCache>
                <c:formatCode>General</c:formatCode>
                <c:ptCount val="99"/>
                <c:pt idx="0">
                  <c:v>26.411064</c:v>
                </c:pt>
                <c:pt idx="1">
                  <c:v>25.937027</c:v>
                </c:pt>
                <c:pt idx="2">
                  <c:v>26.876574000000002</c:v>
                </c:pt>
                <c:pt idx="3">
                  <c:v>26.51268</c:v>
                </c:pt>
                <c:pt idx="4">
                  <c:v>27.24906</c:v>
                </c:pt>
                <c:pt idx="5">
                  <c:v>26.508886</c:v>
                </c:pt>
                <c:pt idx="6">
                  <c:v>26.317876999999999</c:v>
                </c:pt>
                <c:pt idx="7">
                  <c:v>25.864602999999999</c:v>
                </c:pt>
                <c:pt idx="8">
                  <c:v>25.186646</c:v>
                </c:pt>
                <c:pt idx="9">
                  <c:v>24.679399</c:v>
                </c:pt>
                <c:pt idx="10">
                  <c:v>25.390658999999999</c:v>
                </c:pt>
                <c:pt idx="11">
                  <c:v>26.777073000000001</c:v>
                </c:pt>
                <c:pt idx="12">
                  <c:v>28.089639999999999</c:v>
                </c:pt>
                <c:pt idx="13">
                  <c:v>27.620080999999999</c:v>
                </c:pt>
                <c:pt idx="14">
                  <c:v>27.131329999999998</c:v>
                </c:pt>
                <c:pt idx="15">
                  <c:v>25.815982999999999</c:v>
                </c:pt>
                <c:pt idx="16">
                  <c:v>25.229026999999999</c:v>
                </c:pt>
                <c:pt idx="17">
                  <c:v>24.135854999999999</c:v>
                </c:pt>
                <c:pt idx="18">
                  <c:v>23.716719000000001</c:v>
                </c:pt>
                <c:pt idx="19">
                  <c:v>23.879448</c:v>
                </c:pt>
                <c:pt idx="20">
                  <c:v>23.808444999999999</c:v>
                </c:pt>
                <c:pt idx="21">
                  <c:v>23.728798000000001</c:v>
                </c:pt>
                <c:pt idx="22">
                  <c:v>23.166512999999998</c:v>
                </c:pt>
                <c:pt idx="23">
                  <c:v>23.331955000000001</c:v>
                </c:pt>
                <c:pt idx="24">
                  <c:v>23.769365000000001</c:v>
                </c:pt>
                <c:pt idx="25">
                  <c:v>24.243675</c:v>
                </c:pt>
                <c:pt idx="26">
                  <c:v>24.505019999999998</c:v>
                </c:pt>
                <c:pt idx="27">
                  <c:v>25.254014999999999</c:v>
                </c:pt>
                <c:pt idx="28">
                  <c:v>25.296579000000001</c:v>
                </c:pt>
                <c:pt idx="29">
                  <c:v>24.883354000000001</c:v>
                </c:pt>
                <c:pt idx="30">
                  <c:v>23.732965</c:v>
                </c:pt>
                <c:pt idx="31">
                  <c:v>23.213676</c:v>
                </c:pt>
                <c:pt idx="32">
                  <c:v>23.502162999999999</c:v>
                </c:pt>
                <c:pt idx="33">
                  <c:v>24.495808</c:v>
                </c:pt>
                <c:pt idx="34">
                  <c:v>25.373199</c:v>
                </c:pt>
                <c:pt idx="35">
                  <c:v>25.217592</c:v>
                </c:pt>
                <c:pt idx="36">
                  <c:v>24.69746</c:v>
                </c:pt>
                <c:pt idx="37">
                  <c:v>24.540751</c:v>
                </c:pt>
                <c:pt idx="38">
                  <c:v>24.860489000000001</c:v>
                </c:pt>
                <c:pt idx="39">
                  <c:v>24.626801</c:v>
                </c:pt>
                <c:pt idx="40">
                  <c:v>25.038682999999999</c:v>
                </c:pt>
                <c:pt idx="41">
                  <c:v>25.205410000000001</c:v>
                </c:pt>
                <c:pt idx="42">
                  <c:v>25.580971000000002</c:v>
                </c:pt>
                <c:pt idx="43">
                  <c:v>24.859777000000001</c:v>
                </c:pt>
                <c:pt idx="44">
                  <c:v>24.282671000000001</c:v>
                </c:pt>
                <c:pt idx="45">
                  <c:v>24.335160999999999</c:v>
                </c:pt>
                <c:pt idx="46">
                  <c:v>25.038243999999999</c:v>
                </c:pt>
                <c:pt idx="47">
                  <c:v>25.321318000000002</c:v>
                </c:pt>
                <c:pt idx="48">
                  <c:v>24.768713000000002</c:v>
                </c:pt>
                <c:pt idx="49">
                  <c:v>23.762298999999999</c:v>
                </c:pt>
                <c:pt idx="50">
                  <c:v>23.643626999999999</c:v>
                </c:pt>
                <c:pt idx="51">
                  <c:v>23.914991000000001</c:v>
                </c:pt>
                <c:pt idx="52">
                  <c:v>24.303577000000001</c:v>
                </c:pt>
                <c:pt idx="53">
                  <c:v>24.281706</c:v>
                </c:pt>
                <c:pt idx="54">
                  <c:v>23.955309</c:v>
                </c:pt>
                <c:pt idx="55">
                  <c:v>24.121476999999999</c:v>
                </c:pt>
                <c:pt idx="56">
                  <c:v>24.254996999999999</c:v>
                </c:pt>
                <c:pt idx="57">
                  <c:v>24.053711</c:v>
                </c:pt>
                <c:pt idx="58">
                  <c:v>23.121962</c:v>
                </c:pt>
                <c:pt idx="59">
                  <c:v>22.386507000000002</c:v>
                </c:pt>
                <c:pt idx="60">
                  <c:v>22.289532000000001</c:v>
                </c:pt>
                <c:pt idx="61">
                  <c:v>22.538332</c:v>
                </c:pt>
                <c:pt idx="62">
                  <c:v>23.602025999999999</c:v>
                </c:pt>
                <c:pt idx="63">
                  <c:v>23.381809000000001</c:v>
                </c:pt>
                <c:pt idx="64">
                  <c:v>23.123992999999999</c:v>
                </c:pt>
                <c:pt idx="65">
                  <c:v>22.035589000000002</c:v>
                </c:pt>
                <c:pt idx="66">
                  <c:v>21.858566</c:v>
                </c:pt>
                <c:pt idx="67">
                  <c:v>21.745287000000001</c:v>
                </c:pt>
                <c:pt idx="68">
                  <c:v>21.829912</c:v>
                </c:pt>
                <c:pt idx="69">
                  <c:v>21.469633000000002</c:v>
                </c:pt>
                <c:pt idx="70">
                  <c:v>20.801469999999998</c:v>
                </c:pt>
                <c:pt idx="71">
                  <c:v>19.907813999999998</c:v>
                </c:pt>
                <c:pt idx="72">
                  <c:v>19.762798</c:v>
                </c:pt>
                <c:pt idx="73">
                  <c:v>20.113161000000002</c:v>
                </c:pt>
                <c:pt idx="74">
                  <c:v>20.537426</c:v>
                </c:pt>
                <c:pt idx="75">
                  <c:v>20.859106000000001</c:v>
                </c:pt>
                <c:pt idx="76">
                  <c:v>21.023506000000001</c:v>
                </c:pt>
                <c:pt idx="77">
                  <c:v>21.476216999999998</c:v>
                </c:pt>
                <c:pt idx="78">
                  <c:v>22.266863000000001</c:v>
                </c:pt>
                <c:pt idx="79">
                  <c:v>23.246126</c:v>
                </c:pt>
                <c:pt idx="80">
                  <c:v>25.055402999999998</c:v>
                </c:pt>
                <c:pt idx="81">
                  <c:v>24.486345</c:v>
                </c:pt>
                <c:pt idx="82">
                  <c:v>23.598573999999999</c:v>
                </c:pt>
                <c:pt idx="83">
                  <c:v>21.346723999999998</c:v>
                </c:pt>
                <c:pt idx="84">
                  <c:v>21.309898</c:v>
                </c:pt>
                <c:pt idx="85">
                  <c:v>21.483222999999999</c:v>
                </c:pt>
                <c:pt idx="86">
                  <c:v>21.461860999999999</c:v>
                </c:pt>
                <c:pt idx="87">
                  <c:v>21.196622999999999</c:v>
                </c:pt>
                <c:pt idx="88">
                  <c:v>20.331475999999999</c:v>
                </c:pt>
                <c:pt idx="89">
                  <c:v>20.204319000000002</c:v>
                </c:pt>
                <c:pt idx="90">
                  <c:v>19.717216000000001</c:v>
                </c:pt>
                <c:pt idx="91">
                  <c:v>19.678417</c:v>
                </c:pt>
                <c:pt idx="92">
                  <c:v>19.135888999999999</c:v>
                </c:pt>
                <c:pt idx="93">
                  <c:v>18.608612000000001</c:v>
                </c:pt>
                <c:pt idx="94">
                  <c:v>17.952649999999998</c:v>
                </c:pt>
                <c:pt idx="95">
                  <c:v>17.134304</c:v>
                </c:pt>
                <c:pt idx="96">
                  <c:v>16.678061</c:v>
                </c:pt>
                <c:pt idx="97">
                  <c:v>16.160907999999999</c:v>
                </c:pt>
                <c:pt idx="98">
                  <c:v>15.923282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F7-41D8-97D2-7D68A570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+21dBm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2Rx2L'!$G$5:$G$103</c:f>
              <c:numCache>
                <c:formatCode>General</c:formatCode>
                <c:ptCount val="99"/>
                <c:pt idx="0">
                  <c:v>-56.619475999999999</c:v>
                </c:pt>
                <c:pt idx="1">
                  <c:v>-58.280441000000003</c:v>
                </c:pt>
                <c:pt idx="2">
                  <c:v>-61.665458999999998</c:v>
                </c:pt>
                <c:pt idx="3">
                  <c:v>-62.032310000000003</c:v>
                </c:pt>
                <c:pt idx="4">
                  <c:v>-62.591892000000001</c:v>
                </c:pt>
                <c:pt idx="5">
                  <c:v>-61.975765000000003</c:v>
                </c:pt>
                <c:pt idx="6">
                  <c:v>-63.948467000000001</c:v>
                </c:pt>
                <c:pt idx="7">
                  <c:v>-63.874104000000003</c:v>
                </c:pt>
                <c:pt idx="8">
                  <c:v>-63.282722</c:v>
                </c:pt>
                <c:pt idx="9">
                  <c:v>-65.214496999999994</c:v>
                </c:pt>
                <c:pt idx="10">
                  <c:v>-69.141311999999999</c:v>
                </c:pt>
                <c:pt idx="11">
                  <c:v>-69.768127000000007</c:v>
                </c:pt>
                <c:pt idx="12">
                  <c:v>-64.661358000000007</c:v>
                </c:pt>
                <c:pt idx="13">
                  <c:v>-62.533259999999999</c:v>
                </c:pt>
                <c:pt idx="14">
                  <c:v>-63.049736000000003</c:v>
                </c:pt>
                <c:pt idx="15">
                  <c:v>-66.981521999999998</c:v>
                </c:pt>
                <c:pt idx="16">
                  <c:v>-68.123221999999998</c:v>
                </c:pt>
                <c:pt idx="17">
                  <c:v>-69.925010999999998</c:v>
                </c:pt>
                <c:pt idx="18">
                  <c:v>-69.598015000000004</c:v>
                </c:pt>
                <c:pt idx="19">
                  <c:v>-68.116210999999993</c:v>
                </c:pt>
                <c:pt idx="20">
                  <c:v>-67.553252999999998</c:v>
                </c:pt>
                <c:pt idx="21">
                  <c:v>-70.746864000000002</c:v>
                </c:pt>
                <c:pt idx="22">
                  <c:v>-73.807907</c:v>
                </c:pt>
                <c:pt idx="23">
                  <c:v>-76.402091999999996</c:v>
                </c:pt>
                <c:pt idx="24">
                  <c:v>-81.431128999999999</c:v>
                </c:pt>
                <c:pt idx="25">
                  <c:v>-78.165131000000002</c:v>
                </c:pt>
                <c:pt idx="26">
                  <c:v>-73.068329000000006</c:v>
                </c:pt>
                <c:pt idx="27">
                  <c:v>-63.391433999999997</c:v>
                </c:pt>
                <c:pt idx="28">
                  <c:v>-62.247172999999997</c:v>
                </c:pt>
                <c:pt idx="29">
                  <c:v>-62.821621</c:v>
                </c:pt>
                <c:pt idx="30">
                  <c:v>-62.517353</c:v>
                </c:pt>
                <c:pt idx="31">
                  <c:v>-62.419201000000001</c:v>
                </c:pt>
                <c:pt idx="32">
                  <c:v>-62.540142000000003</c:v>
                </c:pt>
                <c:pt idx="33">
                  <c:v>-63.381073000000001</c:v>
                </c:pt>
                <c:pt idx="34">
                  <c:v>-65.129749000000004</c:v>
                </c:pt>
                <c:pt idx="35">
                  <c:v>-66.43933100000001</c:v>
                </c:pt>
                <c:pt idx="36">
                  <c:v>-67.680263999999994</c:v>
                </c:pt>
                <c:pt idx="37">
                  <c:v>-67.055565000000001</c:v>
                </c:pt>
                <c:pt idx="38">
                  <c:v>-66.649189000000007</c:v>
                </c:pt>
                <c:pt idx="39">
                  <c:v>-66.876452999999998</c:v>
                </c:pt>
                <c:pt idx="40">
                  <c:v>-68.366566000000006</c:v>
                </c:pt>
                <c:pt idx="41">
                  <c:v>-68.853988999999999</c:v>
                </c:pt>
                <c:pt idx="42">
                  <c:v>-68.35754399999999</c:v>
                </c:pt>
                <c:pt idx="43">
                  <c:v>-67.355193999999997</c:v>
                </c:pt>
                <c:pt idx="44">
                  <c:v>-67.162452999999999</c:v>
                </c:pt>
                <c:pt idx="45">
                  <c:v>-66.657932000000002</c:v>
                </c:pt>
                <c:pt idx="46">
                  <c:v>-65.814003</c:v>
                </c:pt>
                <c:pt idx="47">
                  <c:v>-65.785938000000002</c:v>
                </c:pt>
                <c:pt idx="48">
                  <c:v>-67.638499999999993</c:v>
                </c:pt>
                <c:pt idx="49">
                  <c:v>-69.183623999999995</c:v>
                </c:pt>
                <c:pt idx="50">
                  <c:v>-69.311661000000001</c:v>
                </c:pt>
                <c:pt idx="51">
                  <c:v>-67.493408000000002</c:v>
                </c:pt>
                <c:pt idx="52">
                  <c:v>-66.172909000000004</c:v>
                </c:pt>
                <c:pt idx="53">
                  <c:v>-64.789997</c:v>
                </c:pt>
                <c:pt idx="54">
                  <c:v>-65.673134000000005</c:v>
                </c:pt>
                <c:pt idx="55">
                  <c:v>-67.580810999999997</c:v>
                </c:pt>
                <c:pt idx="56">
                  <c:v>-68.315502000000009</c:v>
                </c:pt>
                <c:pt idx="57">
                  <c:v>-65.858967000000007</c:v>
                </c:pt>
                <c:pt idx="58">
                  <c:v>-61.706679999999999</c:v>
                </c:pt>
                <c:pt idx="59">
                  <c:v>-59.040824999999998</c:v>
                </c:pt>
                <c:pt idx="60">
                  <c:v>-58.192959000000002</c:v>
                </c:pt>
                <c:pt idx="61">
                  <c:v>-58.424294000000003</c:v>
                </c:pt>
                <c:pt idx="62">
                  <c:v>-59.080902000000002</c:v>
                </c:pt>
                <c:pt idx="63">
                  <c:v>-59.636383000000002</c:v>
                </c:pt>
                <c:pt idx="64">
                  <c:v>-60.021858000000002</c:v>
                </c:pt>
                <c:pt idx="65">
                  <c:v>-60.171470999999997</c:v>
                </c:pt>
                <c:pt idx="66">
                  <c:v>-61.242336000000002</c:v>
                </c:pt>
                <c:pt idx="67">
                  <c:v>-63.361691</c:v>
                </c:pt>
                <c:pt idx="68">
                  <c:v>-65.259377000000001</c:v>
                </c:pt>
                <c:pt idx="69">
                  <c:v>-65.473003000000006</c:v>
                </c:pt>
                <c:pt idx="70">
                  <c:v>-64.878937000000008</c:v>
                </c:pt>
                <c:pt idx="71">
                  <c:v>-64.863540999999998</c:v>
                </c:pt>
                <c:pt idx="72">
                  <c:v>-65.879268999999994</c:v>
                </c:pt>
                <c:pt idx="73">
                  <c:v>-67.457259999999991</c:v>
                </c:pt>
                <c:pt idx="74">
                  <c:v>-67.756325000000004</c:v>
                </c:pt>
                <c:pt idx="75">
                  <c:v>-67.639572000000001</c:v>
                </c:pt>
                <c:pt idx="76">
                  <c:v>-66.360202999999998</c:v>
                </c:pt>
                <c:pt idx="77">
                  <c:v>-65.591174999999993</c:v>
                </c:pt>
                <c:pt idx="78">
                  <c:v>-64.812423999999993</c:v>
                </c:pt>
                <c:pt idx="79">
                  <c:v>-63.596333000000001</c:v>
                </c:pt>
                <c:pt idx="80">
                  <c:v>-62.582889999999999</c:v>
                </c:pt>
                <c:pt idx="81">
                  <c:v>-61.066825999999999</c:v>
                </c:pt>
                <c:pt idx="82">
                  <c:v>-60.205329999999996</c:v>
                </c:pt>
                <c:pt idx="83">
                  <c:v>-59.843456000000003</c:v>
                </c:pt>
                <c:pt idx="84">
                  <c:v>-60.274524999999997</c:v>
                </c:pt>
                <c:pt idx="85">
                  <c:v>-61.593933</c:v>
                </c:pt>
                <c:pt idx="86">
                  <c:v>-64.062359000000001</c:v>
                </c:pt>
                <c:pt idx="87">
                  <c:v>-66.759368999999992</c:v>
                </c:pt>
                <c:pt idx="88">
                  <c:v>-67.352599999999995</c:v>
                </c:pt>
                <c:pt idx="89">
                  <c:v>-65.498165</c:v>
                </c:pt>
                <c:pt idx="90">
                  <c:v>-62.349902999999998</c:v>
                </c:pt>
                <c:pt idx="91">
                  <c:v>-59.631191000000001</c:v>
                </c:pt>
                <c:pt idx="92">
                  <c:v>-58.144576999999998</c:v>
                </c:pt>
                <c:pt idx="93">
                  <c:v>-57.745178000000003</c:v>
                </c:pt>
                <c:pt idx="94">
                  <c:v>-59.115775999999997</c:v>
                </c:pt>
                <c:pt idx="95">
                  <c:v>-60.825912000000002</c:v>
                </c:pt>
                <c:pt idx="96">
                  <c:v>-62.391361000000003</c:v>
                </c:pt>
                <c:pt idx="97">
                  <c:v>-62.194611000000002</c:v>
                </c:pt>
                <c:pt idx="98">
                  <c:v>-61.413826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F-46EC-A59F-BC49485E1886}"/>
            </c:ext>
          </c:extLst>
        </c:ser>
        <c:ser>
          <c:idx val="2"/>
          <c:order val="1"/>
          <c:tx>
            <c:v>+21dBm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2Rx2L'!$O$5:$O$103</c:f>
              <c:numCache>
                <c:formatCode>General</c:formatCode>
                <c:ptCount val="99"/>
                <c:pt idx="0">
                  <c:v>-74.002869000000004</c:v>
                </c:pt>
                <c:pt idx="1">
                  <c:v>-74.307975999999996</c:v>
                </c:pt>
                <c:pt idx="2">
                  <c:v>-74.362358</c:v>
                </c:pt>
                <c:pt idx="3">
                  <c:v>-76.229957999999996</c:v>
                </c:pt>
                <c:pt idx="4">
                  <c:v>-79.490050999999994</c:v>
                </c:pt>
                <c:pt idx="5">
                  <c:v>-79.361412000000001</c:v>
                </c:pt>
                <c:pt idx="6">
                  <c:v>-78.106673999999998</c:v>
                </c:pt>
                <c:pt idx="7">
                  <c:v>-73.272368999999998</c:v>
                </c:pt>
                <c:pt idx="8">
                  <c:v>-74.680580000000006</c:v>
                </c:pt>
                <c:pt idx="9">
                  <c:v>-74.264053000000004</c:v>
                </c:pt>
                <c:pt idx="10">
                  <c:v>-77.691681000000003</c:v>
                </c:pt>
                <c:pt idx="11">
                  <c:v>-78.842490999999995</c:v>
                </c:pt>
                <c:pt idx="12">
                  <c:v>-78.424385000000001</c:v>
                </c:pt>
                <c:pt idx="13">
                  <c:v>-78.653732000000005</c:v>
                </c:pt>
                <c:pt idx="14">
                  <c:v>-74.967254999999994</c:v>
                </c:pt>
                <c:pt idx="15">
                  <c:v>-73.663330000000002</c:v>
                </c:pt>
                <c:pt idx="16">
                  <c:v>-69.808311000000003</c:v>
                </c:pt>
                <c:pt idx="17">
                  <c:v>-67.32120900000001</c:v>
                </c:pt>
                <c:pt idx="18">
                  <c:v>-66.586128000000002</c:v>
                </c:pt>
                <c:pt idx="19">
                  <c:v>-67.221485000000001</c:v>
                </c:pt>
                <c:pt idx="20">
                  <c:v>-71.099136000000001</c:v>
                </c:pt>
                <c:pt idx="21">
                  <c:v>-72.802879000000004</c:v>
                </c:pt>
                <c:pt idx="22">
                  <c:v>-71.210555999999997</c:v>
                </c:pt>
                <c:pt idx="23">
                  <c:v>-68.712124000000003</c:v>
                </c:pt>
                <c:pt idx="24">
                  <c:v>-66.708691000000002</c:v>
                </c:pt>
                <c:pt idx="25">
                  <c:v>-65.760402999999997</c:v>
                </c:pt>
                <c:pt idx="26">
                  <c:v>-63.465183000000003</c:v>
                </c:pt>
                <c:pt idx="27">
                  <c:v>-61.881946999999997</c:v>
                </c:pt>
                <c:pt idx="28">
                  <c:v>-61.294764999999998</c:v>
                </c:pt>
                <c:pt idx="29">
                  <c:v>-61.859081000000003</c:v>
                </c:pt>
                <c:pt idx="30">
                  <c:v>-61.525554999999997</c:v>
                </c:pt>
                <c:pt idx="31">
                  <c:v>-60.957946999999997</c:v>
                </c:pt>
                <c:pt idx="32">
                  <c:v>-60.635714999999998</c:v>
                </c:pt>
                <c:pt idx="33">
                  <c:v>-60.070518</c:v>
                </c:pt>
                <c:pt idx="34">
                  <c:v>-59.538113000000003</c:v>
                </c:pt>
                <c:pt idx="35">
                  <c:v>-58.802661999999998</c:v>
                </c:pt>
                <c:pt idx="36">
                  <c:v>-58.663277000000001</c:v>
                </c:pt>
                <c:pt idx="37">
                  <c:v>-59.693317</c:v>
                </c:pt>
                <c:pt idx="38">
                  <c:v>-59.552619999999997</c:v>
                </c:pt>
                <c:pt idx="39">
                  <c:v>-63.007458</c:v>
                </c:pt>
                <c:pt idx="40">
                  <c:v>-69.187622000000005</c:v>
                </c:pt>
                <c:pt idx="41">
                  <c:v>-74.243515000000002</c:v>
                </c:pt>
                <c:pt idx="42">
                  <c:v>-74.239159000000001</c:v>
                </c:pt>
                <c:pt idx="43">
                  <c:v>-69.892966999999999</c:v>
                </c:pt>
                <c:pt idx="44">
                  <c:v>-67.014935000000008</c:v>
                </c:pt>
                <c:pt idx="45">
                  <c:v>-65.432713000000007</c:v>
                </c:pt>
                <c:pt idx="46">
                  <c:v>-65.175895999999995</c:v>
                </c:pt>
                <c:pt idx="47">
                  <c:v>-66.266002999999998</c:v>
                </c:pt>
                <c:pt idx="48">
                  <c:v>-66.965735999999993</c:v>
                </c:pt>
                <c:pt idx="49">
                  <c:v>-66.729506999999998</c:v>
                </c:pt>
                <c:pt idx="50">
                  <c:v>-65.111488000000008</c:v>
                </c:pt>
                <c:pt idx="51">
                  <c:v>-63.342483999999999</c:v>
                </c:pt>
                <c:pt idx="52">
                  <c:v>-62.738070999999998</c:v>
                </c:pt>
                <c:pt idx="53">
                  <c:v>-62.920169999999999</c:v>
                </c:pt>
                <c:pt idx="54">
                  <c:v>-63.688847000000003</c:v>
                </c:pt>
                <c:pt idx="55">
                  <c:v>-64.22059999999999</c:v>
                </c:pt>
                <c:pt idx="56">
                  <c:v>-64.623538999999994</c:v>
                </c:pt>
                <c:pt idx="57">
                  <c:v>-65.024451999999997</c:v>
                </c:pt>
                <c:pt idx="58">
                  <c:v>-65.877132000000003</c:v>
                </c:pt>
                <c:pt idx="59">
                  <c:v>-69.463950999999994</c:v>
                </c:pt>
                <c:pt idx="60">
                  <c:v>-75.858376000000007</c:v>
                </c:pt>
                <c:pt idx="61">
                  <c:v>-77.776863000000006</c:v>
                </c:pt>
                <c:pt idx="62">
                  <c:v>-75.547713999999999</c:v>
                </c:pt>
                <c:pt idx="63">
                  <c:v>-68.661118000000002</c:v>
                </c:pt>
                <c:pt idx="64">
                  <c:v>-64.608902</c:v>
                </c:pt>
                <c:pt idx="65">
                  <c:v>-62.364773</c:v>
                </c:pt>
                <c:pt idx="66">
                  <c:v>-62.664580999999998</c:v>
                </c:pt>
                <c:pt idx="67">
                  <c:v>-64.802872000000008</c:v>
                </c:pt>
                <c:pt idx="68">
                  <c:v>-65.679665</c:v>
                </c:pt>
                <c:pt idx="69">
                  <c:v>-65.347861999999992</c:v>
                </c:pt>
                <c:pt idx="70">
                  <c:v>-63.389949999999999</c:v>
                </c:pt>
                <c:pt idx="71">
                  <c:v>-62.256878</c:v>
                </c:pt>
                <c:pt idx="72">
                  <c:v>-61.420712000000002</c:v>
                </c:pt>
                <c:pt idx="73">
                  <c:v>-60.67606</c:v>
                </c:pt>
                <c:pt idx="74">
                  <c:v>-59.743713</c:v>
                </c:pt>
                <c:pt idx="75">
                  <c:v>-58.62077</c:v>
                </c:pt>
                <c:pt idx="76">
                  <c:v>-57.903022999999997</c:v>
                </c:pt>
                <c:pt idx="77">
                  <c:v>-57.711410999999998</c:v>
                </c:pt>
                <c:pt idx="78">
                  <c:v>-58.288505999999998</c:v>
                </c:pt>
                <c:pt idx="79">
                  <c:v>-59.925331</c:v>
                </c:pt>
                <c:pt idx="80">
                  <c:v>-61.898181999999998</c:v>
                </c:pt>
                <c:pt idx="81">
                  <c:v>-63.950558000000001</c:v>
                </c:pt>
                <c:pt idx="82">
                  <c:v>-66.040455000000009</c:v>
                </c:pt>
                <c:pt idx="83">
                  <c:v>-66.968094000000008</c:v>
                </c:pt>
                <c:pt idx="84">
                  <c:v>-67.279953000000006</c:v>
                </c:pt>
                <c:pt idx="85">
                  <c:v>-65.491646000000003</c:v>
                </c:pt>
                <c:pt idx="86">
                  <c:v>-64.283862999999997</c:v>
                </c:pt>
                <c:pt idx="87">
                  <c:v>-63.088577000000001</c:v>
                </c:pt>
                <c:pt idx="88">
                  <c:v>-64.012985</c:v>
                </c:pt>
                <c:pt idx="89">
                  <c:v>-65.181438</c:v>
                </c:pt>
                <c:pt idx="90">
                  <c:v>-66.404476000000003</c:v>
                </c:pt>
                <c:pt idx="91">
                  <c:v>-66.290287000000006</c:v>
                </c:pt>
                <c:pt idx="92">
                  <c:v>-66.403362000000001</c:v>
                </c:pt>
                <c:pt idx="93">
                  <c:v>-65.631939000000003</c:v>
                </c:pt>
                <c:pt idx="94">
                  <c:v>-64.619392000000005</c:v>
                </c:pt>
                <c:pt idx="95">
                  <c:v>-62.761496999999999</c:v>
                </c:pt>
                <c:pt idx="96">
                  <c:v>-61.219394999999999</c:v>
                </c:pt>
                <c:pt idx="97">
                  <c:v>-59.790573000000002</c:v>
                </c:pt>
                <c:pt idx="98">
                  <c:v>-58.927745999999999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5F-46EC-A59F-BC49485E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+21dBm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2Ix1L'!$G$5:$G$103</c:f>
              <c:numCache>
                <c:formatCode>General</c:formatCode>
                <c:ptCount val="99"/>
                <c:pt idx="0">
                  <c:v>-39.347884999999998</c:v>
                </c:pt>
                <c:pt idx="1">
                  <c:v>-40.074207000000001</c:v>
                </c:pt>
                <c:pt idx="2">
                  <c:v>-44.553223000000003</c:v>
                </c:pt>
                <c:pt idx="3">
                  <c:v>-50.086384000000002</c:v>
                </c:pt>
                <c:pt idx="4">
                  <c:v>-60.642234999999999</c:v>
                </c:pt>
                <c:pt idx="5">
                  <c:v>-72.458336000000003</c:v>
                </c:pt>
                <c:pt idx="6">
                  <c:v>-74.396225000000001</c:v>
                </c:pt>
                <c:pt idx="7">
                  <c:v>-77.239075</c:v>
                </c:pt>
                <c:pt idx="8">
                  <c:v>-71.691635000000005</c:v>
                </c:pt>
                <c:pt idx="9">
                  <c:v>-74.050415000000001</c:v>
                </c:pt>
                <c:pt idx="10">
                  <c:v>-67.745936999999998</c:v>
                </c:pt>
                <c:pt idx="11">
                  <c:v>-63.066291999999997</c:v>
                </c:pt>
                <c:pt idx="12">
                  <c:v>-62.333621999999998</c:v>
                </c:pt>
                <c:pt idx="13">
                  <c:v>-59.570129000000001</c:v>
                </c:pt>
                <c:pt idx="14">
                  <c:v>-59.884399000000002</c:v>
                </c:pt>
                <c:pt idx="15">
                  <c:v>-54.842922000000002</c:v>
                </c:pt>
                <c:pt idx="16">
                  <c:v>-59.000270999999998</c:v>
                </c:pt>
                <c:pt idx="17">
                  <c:v>-60.942532</c:v>
                </c:pt>
                <c:pt idx="18">
                  <c:v>-66.350066999999996</c:v>
                </c:pt>
                <c:pt idx="19">
                  <c:v>-65.640101999999999</c:v>
                </c:pt>
                <c:pt idx="20">
                  <c:v>-66.668048999999996</c:v>
                </c:pt>
                <c:pt idx="21">
                  <c:v>-67.390610000000009</c:v>
                </c:pt>
                <c:pt idx="22">
                  <c:v>-68.348675</c:v>
                </c:pt>
                <c:pt idx="23">
                  <c:v>-67.641659000000004</c:v>
                </c:pt>
                <c:pt idx="24">
                  <c:v>-65.914059000000009</c:v>
                </c:pt>
                <c:pt idx="25">
                  <c:v>-63.211433</c:v>
                </c:pt>
                <c:pt idx="26">
                  <c:v>-62.308483000000003</c:v>
                </c:pt>
                <c:pt idx="27">
                  <c:v>-62.781016999999999</c:v>
                </c:pt>
                <c:pt idx="28">
                  <c:v>-64.312126000000006</c:v>
                </c:pt>
                <c:pt idx="29">
                  <c:v>-65.296695999999997</c:v>
                </c:pt>
                <c:pt idx="30">
                  <c:v>-67.125934999999998</c:v>
                </c:pt>
                <c:pt idx="31">
                  <c:v>-67.918139999999994</c:v>
                </c:pt>
                <c:pt idx="32">
                  <c:v>-67.261123999999995</c:v>
                </c:pt>
                <c:pt idx="33">
                  <c:v>-64.961948000000007</c:v>
                </c:pt>
                <c:pt idx="34">
                  <c:v>-64.8703</c:v>
                </c:pt>
                <c:pt idx="35">
                  <c:v>-69.367401000000001</c:v>
                </c:pt>
                <c:pt idx="36">
                  <c:v>-73.944473000000002</c:v>
                </c:pt>
                <c:pt idx="37">
                  <c:v>-74.450958</c:v>
                </c:pt>
                <c:pt idx="38">
                  <c:v>-69.811081000000001</c:v>
                </c:pt>
                <c:pt idx="39">
                  <c:v>-65.798881999999992</c:v>
                </c:pt>
                <c:pt idx="40">
                  <c:v>-64.900531999999998</c:v>
                </c:pt>
                <c:pt idx="41">
                  <c:v>-65.837626999999998</c:v>
                </c:pt>
                <c:pt idx="42">
                  <c:v>-66.090255999999997</c:v>
                </c:pt>
                <c:pt idx="43">
                  <c:v>-65.89846399999999</c:v>
                </c:pt>
                <c:pt idx="44">
                  <c:v>-65.61234300000001</c:v>
                </c:pt>
                <c:pt idx="45">
                  <c:v>-65.988799999999998</c:v>
                </c:pt>
                <c:pt idx="46">
                  <c:v>-66.136536000000007</c:v>
                </c:pt>
                <c:pt idx="47">
                  <c:v>-64.697460000000007</c:v>
                </c:pt>
                <c:pt idx="48">
                  <c:v>-62.330703999999997</c:v>
                </c:pt>
                <c:pt idx="49">
                  <c:v>-60.868774000000002</c:v>
                </c:pt>
                <c:pt idx="50">
                  <c:v>-61.896790000000003</c:v>
                </c:pt>
                <c:pt idx="51">
                  <c:v>-66.467869000000007</c:v>
                </c:pt>
                <c:pt idx="52">
                  <c:v>-70.531302999999994</c:v>
                </c:pt>
                <c:pt idx="53">
                  <c:v>-75.130538999999999</c:v>
                </c:pt>
                <c:pt idx="54">
                  <c:v>-72.834632999999997</c:v>
                </c:pt>
                <c:pt idx="55">
                  <c:v>-68.761573999999996</c:v>
                </c:pt>
                <c:pt idx="56">
                  <c:v>-62.736874</c:v>
                </c:pt>
                <c:pt idx="57">
                  <c:v>-60.525635000000001</c:v>
                </c:pt>
                <c:pt idx="58">
                  <c:v>-60.449874999999999</c:v>
                </c:pt>
                <c:pt idx="59">
                  <c:v>-60.820011000000001</c:v>
                </c:pt>
                <c:pt idx="60">
                  <c:v>-61.124901000000001</c:v>
                </c:pt>
                <c:pt idx="61">
                  <c:v>-61.349133000000002</c:v>
                </c:pt>
                <c:pt idx="62">
                  <c:v>-62.527687</c:v>
                </c:pt>
                <c:pt idx="63">
                  <c:v>-64.852679999999992</c:v>
                </c:pt>
                <c:pt idx="64">
                  <c:v>-68.817406000000005</c:v>
                </c:pt>
                <c:pt idx="65">
                  <c:v>-71.907821999999996</c:v>
                </c:pt>
                <c:pt idx="66">
                  <c:v>-73.419891000000007</c:v>
                </c:pt>
                <c:pt idx="67">
                  <c:v>-72.695908000000003</c:v>
                </c:pt>
                <c:pt idx="68">
                  <c:v>-72.356032999999996</c:v>
                </c:pt>
                <c:pt idx="69">
                  <c:v>-72.889144999999999</c:v>
                </c:pt>
                <c:pt idx="70">
                  <c:v>-74.004181000000003</c:v>
                </c:pt>
                <c:pt idx="71">
                  <c:v>-72.561874000000003</c:v>
                </c:pt>
                <c:pt idx="72">
                  <c:v>-69.771225000000001</c:v>
                </c:pt>
                <c:pt idx="73">
                  <c:v>-66.316386999999992</c:v>
                </c:pt>
                <c:pt idx="74">
                  <c:v>-64.814471999999995</c:v>
                </c:pt>
                <c:pt idx="75">
                  <c:v>-64.487633000000002</c:v>
                </c:pt>
                <c:pt idx="76">
                  <c:v>-64.144119000000003</c:v>
                </c:pt>
                <c:pt idx="77">
                  <c:v>-63.425694</c:v>
                </c:pt>
                <c:pt idx="78">
                  <c:v>-62.605598000000001</c:v>
                </c:pt>
                <c:pt idx="79">
                  <c:v>-62.623840000000001</c:v>
                </c:pt>
                <c:pt idx="80">
                  <c:v>-63.427455999999999</c:v>
                </c:pt>
                <c:pt idx="81">
                  <c:v>-64.775204000000002</c:v>
                </c:pt>
                <c:pt idx="82">
                  <c:v>-64.997378999999995</c:v>
                </c:pt>
                <c:pt idx="83">
                  <c:v>-63.436996000000001</c:v>
                </c:pt>
                <c:pt idx="84">
                  <c:v>-60.194823999999997</c:v>
                </c:pt>
                <c:pt idx="85">
                  <c:v>-57.384548000000002</c:v>
                </c:pt>
                <c:pt idx="86">
                  <c:v>-55.670054999999998</c:v>
                </c:pt>
                <c:pt idx="87">
                  <c:v>-54.468387999999997</c:v>
                </c:pt>
                <c:pt idx="88">
                  <c:v>-52.700943000000002</c:v>
                </c:pt>
                <c:pt idx="89">
                  <c:v>-50.441352999999999</c:v>
                </c:pt>
                <c:pt idx="90">
                  <c:v>-48.02129</c:v>
                </c:pt>
                <c:pt idx="91">
                  <c:v>-45.553238</c:v>
                </c:pt>
                <c:pt idx="92">
                  <c:v>-43.961154999999998</c:v>
                </c:pt>
                <c:pt idx="93">
                  <c:v>-43.951180000000001</c:v>
                </c:pt>
                <c:pt idx="94">
                  <c:v>-45.977015999999999</c:v>
                </c:pt>
                <c:pt idx="95">
                  <c:v>-47.795493999999998</c:v>
                </c:pt>
                <c:pt idx="96">
                  <c:v>-48.278885000000002</c:v>
                </c:pt>
                <c:pt idx="97">
                  <c:v>-47.069144999999999</c:v>
                </c:pt>
                <c:pt idx="98">
                  <c:v>-45.995967999999998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1-4B1B-A490-10630BA29339}"/>
            </c:ext>
          </c:extLst>
        </c:ser>
        <c:ser>
          <c:idx val="2"/>
          <c:order val="1"/>
          <c:tx>
            <c:v>+21dBm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2Ix1L'!$O$5:$O$103</c:f>
              <c:numCache>
                <c:formatCode>General</c:formatCode>
                <c:ptCount val="99"/>
                <c:pt idx="0">
                  <c:v>-52.92868</c:v>
                </c:pt>
                <c:pt idx="1">
                  <c:v>-51.092464</c:v>
                </c:pt>
                <c:pt idx="2">
                  <c:v>-56.224209000000002</c:v>
                </c:pt>
                <c:pt idx="3">
                  <c:v>-59.663471000000001</c:v>
                </c:pt>
                <c:pt idx="4">
                  <c:v>-62.637520000000002</c:v>
                </c:pt>
                <c:pt idx="5">
                  <c:v>-59.437705999999999</c:v>
                </c:pt>
                <c:pt idx="6">
                  <c:v>-56.844085999999997</c:v>
                </c:pt>
                <c:pt idx="7">
                  <c:v>-56.221541999999999</c:v>
                </c:pt>
                <c:pt idx="8">
                  <c:v>-57.960845999999997</c:v>
                </c:pt>
                <c:pt idx="9">
                  <c:v>-62.195141</c:v>
                </c:pt>
                <c:pt idx="10">
                  <c:v>-65.56340800000001</c:v>
                </c:pt>
                <c:pt idx="11">
                  <c:v>-65.648109000000005</c:v>
                </c:pt>
                <c:pt idx="12">
                  <c:v>-66.188079999999999</c:v>
                </c:pt>
                <c:pt idx="13">
                  <c:v>-66.859771999999992</c:v>
                </c:pt>
                <c:pt idx="14">
                  <c:v>-67.526463000000007</c:v>
                </c:pt>
                <c:pt idx="15">
                  <c:v>-68.86515</c:v>
                </c:pt>
                <c:pt idx="16">
                  <c:v>-67.56914900000001</c:v>
                </c:pt>
                <c:pt idx="17">
                  <c:v>-64.574100000000001</c:v>
                </c:pt>
                <c:pt idx="18">
                  <c:v>-62.707630000000002</c:v>
                </c:pt>
                <c:pt idx="19">
                  <c:v>-63.031666000000001</c:v>
                </c:pt>
                <c:pt idx="20">
                  <c:v>-64.517254000000008</c:v>
                </c:pt>
                <c:pt idx="21">
                  <c:v>-64.106480000000005</c:v>
                </c:pt>
                <c:pt idx="22">
                  <c:v>-65.537384000000003</c:v>
                </c:pt>
                <c:pt idx="23">
                  <c:v>-67.767493999999999</c:v>
                </c:pt>
                <c:pt idx="24">
                  <c:v>-68.494632999999993</c:v>
                </c:pt>
                <c:pt idx="25">
                  <c:v>-68.242412999999999</c:v>
                </c:pt>
                <c:pt idx="26">
                  <c:v>-66.36239599999999</c:v>
                </c:pt>
                <c:pt idx="27">
                  <c:v>-64.928573999999998</c:v>
                </c:pt>
                <c:pt idx="28">
                  <c:v>-65.732532999999989</c:v>
                </c:pt>
                <c:pt idx="29">
                  <c:v>-67.280127999999991</c:v>
                </c:pt>
                <c:pt idx="30">
                  <c:v>-68.999119000000007</c:v>
                </c:pt>
                <c:pt idx="31">
                  <c:v>-69.673064999999994</c:v>
                </c:pt>
                <c:pt idx="32">
                  <c:v>-68.340828000000002</c:v>
                </c:pt>
                <c:pt idx="33">
                  <c:v>-64.616084999999998</c:v>
                </c:pt>
                <c:pt idx="34">
                  <c:v>-59.478149000000002</c:v>
                </c:pt>
                <c:pt idx="35">
                  <c:v>-60.284945999999998</c:v>
                </c:pt>
                <c:pt idx="36">
                  <c:v>-64.700053999999994</c:v>
                </c:pt>
                <c:pt idx="37">
                  <c:v>-66.551963999999998</c:v>
                </c:pt>
                <c:pt idx="38">
                  <c:v>-66.214011999999997</c:v>
                </c:pt>
                <c:pt idx="39">
                  <c:v>-64.364272999999997</c:v>
                </c:pt>
                <c:pt idx="40">
                  <c:v>-64.998016000000007</c:v>
                </c:pt>
                <c:pt idx="41">
                  <c:v>-64.928139000000002</c:v>
                </c:pt>
                <c:pt idx="42">
                  <c:v>-64.382069000000001</c:v>
                </c:pt>
                <c:pt idx="43">
                  <c:v>-63.806449999999998</c:v>
                </c:pt>
                <c:pt idx="44">
                  <c:v>-62.979228999999997</c:v>
                </c:pt>
                <c:pt idx="45">
                  <c:v>-63.131100000000004</c:v>
                </c:pt>
                <c:pt idx="46">
                  <c:v>-63.838180999999999</c:v>
                </c:pt>
                <c:pt idx="47">
                  <c:v>-64.672600000000003</c:v>
                </c:pt>
                <c:pt idx="48">
                  <c:v>-65.023406999999992</c:v>
                </c:pt>
                <c:pt idx="49">
                  <c:v>-64.840530000000001</c:v>
                </c:pt>
                <c:pt idx="50">
                  <c:v>-64.549168000000009</c:v>
                </c:pt>
                <c:pt idx="51">
                  <c:v>-64.778152000000006</c:v>
                </c:pt>
                <c:pt idx="52">
                  <c:v>-66.252944999999997</c:v>
                </c:pt>
                <c:pt idx="53">
                  <c:v>-71.427666000000002</c:v>
                </c:pt>
                <c:pt idx="54">
                  <c:v>-79.024253999999999</c:v>
                </c:pt>
                <c:pt idx="55">
                  <c:v>-80.907730000000001</c:v>
                </c:pt>
                <c:pt idx="56">
                  <c:v>-77.907768000000004</c:v>
                </c:pt>
                <c:pt idx="57">
                  <c:v>-72.396713000000005</c:v>
                </c:pt>
                <c:pt idx="58">
                  <c:v>-70.598701000000005</c:v>
                </c:pt>
                <c:pt idx="59">
                  <c:v>-68.13420099999999</c:v>
                </c:pt>
                <c:pt idx="60">
                  <c:v>-65.132724999999994</c:v>
                </c:pt>
                <c:pt idx="61">
                  <c:v>-62.855946000000003</c:v>
                </c:pt>
                <c:pt idx="62">
                  <c:v>-63.744399999999999</c:v>
                </c:pt>
                <c:pt idx="63">
                  <c:v>-66.083065000000005</c:v>
                </c:pt>
                <c:pt idx="64">
                  <c:v>-69.200935000000001</c:v>
                </c:pt>
                <c:pt idx="65">
                  <c:v>-69.732581999999994</c:v>
                </c:pt>
                <c:pt idx="66">
                  <c:v>-68.423018999999996</c:v>
                </c:pt>
                <c:pt idx="67">
                  <c:v>-66.821728000000007</c:v>
                </c:pt>
                <c:pt idx="68">
                  <c:v>-67.034637000000004</c:v>
                </c:pt>
                <c:pt idx="69">
                  <c:v>-69.182464999999993</c:v>
                </c:pt>
                <c:pt idx="70">
                  <c:v>-73.592072000000002</c:v>
                </c:pt>
                <c:pt idx="71">
                  <c:v>-74.668380999999997</c:v>
                </c:pt>
                <c:pt idx="72">
                  <c:v>-74.303832999999997</c:v>
                </c:pt>
                <c:pt idx="73">
                  <c:v>-70.368819999999999</c:v>
                </c:pt>
                <c:pt idx="74">
                  <c:v>-69.210464000000002</c:v>
                </c:pt>
                <c:pt idx="75">
                  <c:v>-69.029510000000002</c:v>
                </c:pt>
                <c:pt idx="76">
                  <c:v>-69.862671000000006</c:v>
                </c:pt>
                <c:pt idx="77">
                  <c:v>-69.682083000000006</c:v>
                </c:pt>
                <c:pt idx="78">
                  <c:v>-67.957684</c:v>
                </c:pt>
                <c:pt idx="79">
                  <c:v>-65.867312999999996</c:v>
                </c:pt>
                <c:pt idx="80">
                  <c:v>-63.826079999999997</c:v>
                </c:pt>
                <c:pt idx="81">
                  <c:v>-62.746493999999998</c:v>
                </c:pt>
                <c:pt idx="82">
                  <c:v>-62.396717000000002</c:v>
                </c:pt>
                <c:pt idx="83">
                  <c:v>-62.857109000000001</c:v>
                </c:pt>
                <c:pt idx="84">
                  <c:v>-62.473782</c:v>
                </c:pt>
                <c:pt idx="85">
                  <c:v>-61.139415999999997</c:v>
                </c:pt>
                <c:pt idx="86">
                  <c:v>-59.625552999999996</c:v>
                </c:pt>
                <c:pt idx="87">
                  <c:v>-58.780571000000002</c:v>
                </c:pt>
                <c:pt idx="88">
                  <c:v>-58.506767000000004</c:v>
                </c:pt>
                <c:pt idx="89">
                  <c:v>-58.816082000000002</c:v>
                </c:pt>
                <c:pt idx="90">
                  <c:v>-58.971386000000003</c:v>
                </c:pt>
                <c:pt idx="91">
                  <c:v>-58.736240000000002</c:v>
                </c:pt>
                <c:pt idx="92">
                  <c:v>-58.233646</c:v>
                </c:pt>
                <c:pt idx="93">
                  <c:v>-57.997020999999997</c:v>
                </c:pt>
                <c:pt idx="94">
                  <c:v>-57.858364000000002</c:v>
                </c:pt>
                <c:pt idx="95">
                  <c:v>-56.941741999999998</c:v>
                </c:pt>
                <c:pt idx="96">
                  <c:v>-55.197208000000003</c:v>
                </c:pt>
                <c:pt idx="97">
                  <c:v>-52.864078999999997</c:v>
                </c:pt>
                <c:pt idx="98">
                  <c:v>-51.283347999999997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1-4B1B-A490-10630BA2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203947</xdr:colOff>
      <xdr:row>1</xdr:row>
      <xdr:rowOff>180975</xdr:rowOff>
    </xdr:from>
    <xdr:to>
      <xdr:col>5</xdr:col>
      <xdr:colOff>740328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5</xdr:col>
      <xdr:colOff>733425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197783</xdr:colOff>
      <xdr:row>97</xdr:row>
      <xdr:rowOff>70597</xdr:rowOff>
    </xdr:from>
    <xdr:to>
      <xdr:col>5</xdr:col>
      <xdr:colOff>734164</xdr:colOff>
      <xdr:row>111</xdr:row>
      <xdr:rowOff>146797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572059</xdr:colOff>
      <xdr:row>97</xdr:row>
      <xdr:rowOff>100853</xdr:rowOff>
    </xdr:from>
    <xdr:to>
      <xdr:col>12</xdr:col>
      <xdr:colOff>604555</xdr:colOff>
      <xdr:row>111</xdr:row>
      <xdr:rowOff>177053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518432</xdr:colOff>
      <xdr:row>2</xdr:row>
      <xdr:rowOff>24492</xdr:rowOff>
    </xdr:from>
    <xdr:to>
      <xdr:col>20</xdr:col>
      <xdr:colOff>511888</xdr:colOff>
      <xdr:row>16</xdr:row>
      <xdr:rowOff>100692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78</xdr:row>
      <xdr:rowOff>0</xdr:rowOff>
    </xdr:from>
    <xdr:to>
      <xdr:col>5</xdr:col>
      <xdr:colOff>726881</xdr:colOff>
      <xdr:row>78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571500</xdr:colOff>
      <xdr:row>78</xdr:row>
      <xdr:rowOff>0</xdr:rowOff>
    </xdr:from>
    <xdr:to>
      <xdr:col>13</xdr:col>
      <xdr:colOff>31556</xdr:colOff>
      <xdr:row>78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480172</xdr:colOff>
      <xdr:row>113</xdr:row>
      <xdr:rowOff>2802</xdr:rowOff>
    </xdr:from>
    <xdr:to>
      <xdr:col>20</xdr:col>
      <xdr:colOff>482600</xdr:colOff>
      <xdr:row>127</xdr:row>
      <xdr:rowOff>79002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186578</xdr:colOff>
      <xdr:row>81</xdr:row>
      <xdr:rowOff>126626</xdr:rowOff>
    </xdr:from>
    <xdr:to>
      <xdr:col>5</xdr:col>
      <xdr:colOff>722959</xdr:colOff>
      <xdr:row>96</xdr:row>
      <xdr:rowOff>12326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11765</xdr:colOff>
      <xdr:row>81</xdr:row>
      <xdr:rowOff>134470</xdr:rowOff>
    </xdr:from>
    <xdr:to>
      <xdr:col>13</xdr:col>
      <xdr:colOff>21850</xdr:colOff>
      <xdr:row>96</xdr:row>
      <xdr:rowOff>20170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197224</xdr:colOff>
      <xdr:row>66</xdr:row>
      <xdr:rowOff>4117</xdr:rowOff>
    </xdr:from>
    <xdr:to>
      <xdr:col>5</xdr:col>
      <xdr:colOff>718860</xdr:colOff>
      <xdr:row>80</xdr:row>
      <xdr:rowOff>81242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530679</xdr:colOff>
      <xdr:row>18</xdr:row>
      <xdr:rowOff>28575</xdr:rowOff>
    </xdr:from>
    <xdr:to>
      <xdr:col>20</xdr:col>
      <xdr:colOff>524135</xdr:colOff>
      <xdr:row>32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494741</xdr:colOff>
      <xdr:row>128</xdr:row>
      <xdr:rowOff>154641</xdr:rowOff>
    </xdr:from>
    <xdr:to>
      <xdr:col>20</xdr:col>
      <xdr:colOff>483721</xdr:colOff>
      <xdr:row>143</xdr:row>
      <xdr:rowOff>40341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257175</xdr:colOff>
      <xdr:row>17</xdr:row>
      <xdr:rowOff>85725</xdr:rowOff>
    </xdr:from>
    <xdr:to>
      <xdr:col>6</xdr:col>
      <xdr:colOff>50606</xdr:colOff>
      <xdr:row>31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17</xdr:row>
      <xdr:rowOff>104775</xdr:rowOff>
    </xdr:from>
    <xdr:to>
      <xdr:col>13</xdr:col>
      <xdr:colOff>50606</xdr:colOff>
      <xdr:row>31</xdr:row>
      <xdr:rowOff>180975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16811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571500</xdr:colOff>
      <xdr:row>66</xdr:row>
      <xdr:rowOff>22412</xdr:rowOff>
    </xdr:from>
    <xdr:to>
      <xdr:col>13</xdr:col>
      <xdr:colOff>24655</xdr:colOff>
      <xdr:row>80</xdr:row>
      <xdr:rowOff>99537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582706</xdr:colOff>
      <xdr:row>97</xdr:row>
      <xdr:rowOff>123264</xdr:rowOff>
    </xdr:from>
    <xdr:to>
      <xdr:col>20</xdr:col>
      <xdr:colOff>547967</xdr:colOff>
      <xdr:row>112</xdr:row>
      <xdr:rowOff>8964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217715</xdr:colOff>
      <xdr:row>2</xdr:row>
      <xdr:rowOff>2721</xdr:rowOff>
    </xdr:from>
    <xdr:to>
      <xdr:col>28</xdr:col>
      <xdr:colOff>525496</xdr:colOff>
      <xdr:row>16</xdr:row>
      <xdr:rowOff>78921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29</xdr:col>
      <xdr:colOff>254454</xdr:colOff>
      <xdr:row>1</xdr:row>
      <xdr:rowOff>180975</xdr:rowOff>
    </xdr:from>
    <xdr:to>
      <xdr:col>36</xdr:col>
      <xdr:colOff>562235</xdr:colOff>
      <xdr:row>16</xdr:row>
      <xdr:rowOff>66675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21</xdr:col>
      <xdr:colOff>204108</xdr:colOff>
      <xdr:row>18</xdr:row>
      <xdr:rowOff>32657</xdr:rowOff>
    </xdr:from>
    <xdr:to>
      <xdr:col>28</xdr:col>
      <xdr:colOff>511889</xdr:colOff>
      <xdr:row>32</xdr:row>
      <xdr:rowOff>108857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29</xdr:col>
      <xdr:colOff>291193</xdr:colOff>
      <xdr:row>18</xdr:row>
      <xdr:rowOff>12246</xdr:rowOff>
    </xdr:from>
    <xdr:to>
      <xdr:col>36</xdr:col>
      <xdr:colOff>598974</xdr:colOff>
      <xdr:row>32</xdr:row>
      <xdr:rowOff>88446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536121</xdr:colOff>
      <xdr:row>34</xdr:row>
      <xdr:rowOff>23133</xdr:rowOff>
    </xdr:from>
    <xdr:to>
      <xdr:col>20</xdr:col>
      <xdr:colOff>532299</xdr:colOff>
      <xdr:row>48</xdr:row>
      <xdr:rowOff>99333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525236</xdr:colOff>
      <xdr:row>50</xdr:row>
      <xdr:rowOff>103414</xdr:rowOff>
    </xdr:from>
    <xdr:to>
      <xdr:col>20</xdr:col>
      <xdr:colOff>528217</xdr:colOff>
      <xdr:row>64</xdr:row>
      <xdr:rowOff>179614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21</xdr:col>
      <xdr:colOff>217714</xdr:colOff>
      <xdr:row>50</xdr:row>
      <xdr:rowOff>76200</xdr:rowOff>
    </xdr:from>
    <xdr:to>
      <xdr:col>28</xdr:col>
      <xdr:colOff>535020</xdr:colOff>
      <xdr:row>64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179215</xdr:colOff>
      <xdr:row>50</xdr:row>
      <xdr:rowOff>88447</xdr:rowOff>
    </xdr:from>
    <xdr:to>
      <xdr:col>5</xdr:col>
      <xdr:colOff>722558</xdr:colOff>
      <xdr:row>64</xdr:row>
      <xdr:rowOff>164647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536121</xdr:colOff>
      <xdr:row>50</xdr:row>
      <xdr:rowOff>141514</xdr:rowOff>
    </xdr:from>
    <xdr:to>
      <xdr:col>13</xdr:col>
      <xdr:colOff>16828</xdr:colOff>
      <xdr:row>65</xdr:row>
      <xdr:rowOff>27214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218004</xdr:colOff>
      <xdr:row>34</xdr:row>
      <xdr:rowOff>13534</xdr:rowOff>
    </xdr:from>
    <xdr:to>
      <xdr:col>28</xdr:col>
      <xdr:colOff>558944</xdr:colOff>
      <xdr:row>48</xdr:row>
      <xdr:rowOff>89734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63616BA-2B7B-444D-B406-FE52C1ADE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2721</xdr:colOff>
      <xdr:row>1</xdr:row>
      <xdr:rowOff>156482</xdr:rowOff>
    </xdr:from>
    <xdr:to>
      <xdr:col>13</xdr:col>
      <xdr:colOff>49245</xdr:colOff>
      <xdr:row>16</xdr:row>
      <xdr:rowOff>42182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A6C9DC9-F3AA-4DFE-8E58-7EB642F4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37</xdr:col>
      <xdr:colOff>308016</xdr:colOff>
      <xdr:row>1</xdr:row>
      <xdr:rowOff>59871</xdr:rowOff>
    </xdr:from>
    <xdr:to>
      <xdr:col>45</xdr:col>
      <xdr:colOff>9660</xdr:colOff>
      <xdr:row>15</xdr:row>
      <xdr:rowOff>136071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CB429F7-B5CC-4A9F-A691-B7B5C6B9C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45</xdr:col>
      <xdr:colOff>344755</xdr:colOff>
      <xdr:row>1</xdr:row>
      <xdr:rowOff>0</xdr:rowOff>
    </xdr:from>
    <xdr:to>
      <xdr:col>53</xdr:col>
      <xdr:colOff>46399</xdr:colOff>
      <xdr:row>15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16FADBF-0953-4744-BFD6-BD5410A6E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37</xdr:col>
      <xdr:colOff>294409</xdr:colOff>
      <xdr:row>17</xdr:row>
      <xdr:rowOff>70757</xdr:rowOff>
    </xdr:from>
    <xdr:to>
      <xdr:col>44</xdr:col>
      <xdr:colOff>602190</xdr:colOff>
      <xdr:row>31</xdr:row>
      <xdr:rowOff>146957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1AFFC1B-AC27-4057-8C14-88E8467DB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45</xdr:col>
      <xdr:colOff>362444</xdr:colOff>
      <xdr:row>17</xdr:row>
      <xdr:rowOff>97971</xdr:rowOff>
    </xdr:from>
    <xdr:to>
      <xdr:col>53</xdr:col>
      <xdr:colOff>64088</xdr:colOff>
      <xdr:row>31</xdr:row>
      <xdr:rowOff>174171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72FDF1A-8638-4FDE-A746-861CB10DB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514350</xdr:colOff>
      <xdr:row>66</xdr:row>
      <xdr:rowOff>19050</xdr:rowOff>
    </xdr:from>
    <xdr:to>
      <xdr:col>20</xdr:col>
      <xdr:colOff>507806</xdr:colOff>
      <xdr:row>80</xdr:row>
      <xdr:rowOff>95250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B6F2ABD1-92B6-46C0-A92B-A344F3F7B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</xdr:col>
      <xdr:colOff>257175</xdr:colOff>
      <xdr:row>66</xdr:row>
      <xdr:rowOff>0</xdr:rowOff>
    </xdr:from>
    <xdr:to>
      <xdr:col>28</xdr:col>
      <xdr:colOff>564956</xdr:colOff>
      <xdr:row>80</xdr:row>
      <xdr:rowOff>76200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67D2EA55-3909-46BE-82AF-B756B4E51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21</xdr:col>
      <xdr:colOff>293034</xdr:colOff>
      <xdr:row>113</xdr:row>
      <xdr:rowOff>10645</xdr:rowOff>
    </xdr:from>
    <xdr:to>
      <xdr:col>29</xdr:col>
      <xdr:colOff>19797</xdr:colOff>
      <xdr:row>127</xdr:row>
      <xdr:rowOff>86845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A740C7D-AF10-461D-B9BB-B82E1E369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302559</xdr:colOff>
      <xdr:row>128</xdr:row>
      <xdr:rowOff>156882</xdr:rowOff>
    </xdr:from>
    <xdr:to>
      <xdr:col>29</xdr:col>
      <xdr:colOff>22598</xdr:colOff>
      <xdr:row>143</xdr:row>
      <xdr:rowOff>42582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758D815-AABD-4F2E-ACEA-1D22FE7A0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1800-000006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1800-00001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1800-00000B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1800-00000D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7" xr16:uid="{00000000-0016-0000-1800-00000C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21" xr16:uid="{00000000-0016-0000-1800-000008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22" xr16:uid="{00000000-0016-0000-1800-000009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1800-00000F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20" xr16:uid="{00000000-0016-0000-1800-00000A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1800-000007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1800-000013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1800-000012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1800-000014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8" xr16:uid="{00000000-0016-0000-1800-000010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1800-00000E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A" connectionId="13" xr16:uid="{00000000-0016-0000-0200-00000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B" connectionId="14" xr16:uid="{00000000-0016-0000-0200-000001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3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02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A" connectionId="15" xr16:uid="{00000000-0016-0000-0600-000005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B" connectionId="16" xr16:uid="{00000000-0016-0000-06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L800"/>
  <sheetViews>
    <sheetView zoomScale="85" zoomScaleNormal="85" workbookViewId="0">
      <selection activeCell="AW42" sqref="AW42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0:15" s="4" customFormat="1" x14ac:dyDescent="0.25"/>
    <row r="82" spans="10:15" s="4" customFormat="1" x14ac:dyDescent="0.25"/>
    <row r="83" spans="10:15" s="4" customFormat="1" x14ac:dyDescent="0.25"/>
    <row r="84" spans="10:15" s="4" customFormat="1" x14ac:dyDescent="0.25"/>
    <row r="85" spans="10:15" s="4" customFormat="1" x14ac:dyDescent="0.25"/>
    <row r="86" spans="10:15" s="4" customFormat="1" x14ac:dyDescent="0.25"/>
    <row r="87" spans="10:15" s="4" customFormat="1" x14ac:dyDescent="0.25">
      <c r="O87" s="33"/>
    </row>
    <row r="88" spans="10:15" s="4" customFormat="1" x14ac:dyDescent="0.25"/>
    <row r="89" spans="10:15" s="4" customFormat="1" x14ac:dyDescent="0.25"/>
    <row r="90" spans="10:15" s="4" customFormat="1" x14ac:dyDescent="0.25"/>
    <row r="91" spans="10:15" s="4" customFormat="1" x14ac:dyDescent="0.25"/>
    <row r="92" spans="10:15" s="4" customFormat="1" x14ac:dyDescent="0.25"/>
    <row r="93" spans="10:15" s="4" customFormat="1" x14ac:dyDescent="0.25"/>
    <row r="94" spans="10:15" s="4" customFormat="1" x14ac:dyDescent="0.25"/>
    <row r="95" spans="10:15" s="4" customFormat="1" x14ac:dyDescent="0.25">
      <c r="J95" s="34"/>
    </row>
    <row r="96" spans="10:15" s="4" customFormat="1" x14ac:dyDescent="0.25"/>
    <row r="97" spans="10:10" s="4" customFormat="1" x14ac:dyDescent="0.25"/>
    <row r="98" spans="10:10" s="4" customFormat="1" x14ac:dyDescent="0.25"/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>
      <c r="J112" s="34"/>
    </row>
    <row r="113" spans="15:19" s="4" customFormat="1" x14ac:dyDescent="0.25"/>
    <row r="114" spans="15:19" s="4" customFormat="1" x14ac:dyDescent="0.25"/>
    <row r="115" spans="15:19" s="4" customFormat="1" x14ac:dyDescent="0.25"/>
    <row r="116" spans="15:19" s="4" customFormat="1" x14ac:dyDescent="0.25"/>
    <row r="117" spans="15:19" s="4" customFormat="1" x14ac:dyDescent="0.25"/>
    <row r="118" spans="15:19" s="4" customFormat="1" x14ac:dyDescent="0.25">
      <c r="O118" s="23"/>
      <c r="P118" s="21"/>
      <c r="Q118" s="21"/>
      <c r="R118" s="21"/>
      <c r="S118" s="21"/>
    </row>
    <row r="119" spans="15:19" s="4" customFormat="1" x14ac:dyDescent="0.25"/>
    <row r="120" spans="15:19" s="4" customFormat="1" x14ac:dyDescent="0.25"/>
    <row r="121" spans="15:19" s="4" customFormat="1" x14ac:dyDescent="0.25"/>
    <row r="122" spans="15:19" s="4" customFormat="1" x14ac:dyDescent="0.25"/>
    <row r="123" spans="15:19" s="4" customFormat="1" x14ac:dyDescent="0.25"/>
    <row r="124" spans="15:19" s="4" customFormat="1" x14ac:dyDescent="0.25"/>
    <row r="125" spans="15:19" s="4" customFormat="1" x14ac:dyDescent="0.25"/>
    <row r="126" spans="15:19" s="4" customFormat="1" x14ac:dyDescent="0.25"/>
    <row r="127" spans="15:19" s="4" customFormat="1" x14ac:dyDescent="0.25"/>
    <row r="128" spans="15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>
      <c r="O131" s="49"/>
    </row>
    <row r="132" spans="15:15" s="4" customFormat="1" x14ac:dyDescent="0.25"/>
    <row r="133" spans="15:15" s="4" customFormat="1" x14ac:dyDescent="0.25"/>
    <row r="134" spans="15:15" s="4" customFormat="1" x14ac:dyDescent="0.25"/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/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ht="15.75" thickBot="1" x14ac:dyDescent="0.3">
      <c r="A163" s="49"/>
      <c r="B163" s="49"/>
      <c r="C163" s="49"/>
      <c r="D163" s="54" t="s">
        <v>298</v>
      </c>
      <c r="E163" s="49"/>
      <c r="F163" s="49"/>
      <c r="G163" s="49"/>
      <c r="X163" s="49"/>
      <c r="Y163" s="49"/>
      <c r="Z163" s="49"/>
      <c r="AA163" s="54" t="s">
        <v>300</v>
      </c>
      <c r="AB163" s="49"/>
      <c r="AC163" s="49"/>
      <c r="AD163" s="49"/>
      <c r="AE163" s="55"/>
      <c r="AF163" s="49"/>
      <c r="AG163" s="49"/>
      <c r="AH163" s="49"/>
      <c r="AI163" s="54" t="s">
        <v>302</v>
      </c>
      <c r="AJ163" s="49"/>
      <c r="AK163" s="49"/>
    </row>
    <row r="164" spans="1:38" s="4" customFormat="1" ht="25.5" thickTop="1" thickBot="1" x14ac:dyDescent="0.3">
      <c r="A164" s="65" t="s">
        <v>180</v>
      </c>
      <c r="B164" s="66" t="s">
        <v>181</v>
      </c>
      <c r="C164" s="66" t="s">
        <v>182</v>
      </c>
      <c r="D164" s="66" t="s">
        <v>183</v>
      </c>
      <c r="E164" s="66" t="s">
        <v>184</v>
      </c>
      <c r="F164" s="66" t="s">
        <v>185</v>
      </c>
      <c r="G164" s="67" t="s">
        <v>186</v>
      </c>
      <c r="X164" s="56" t="s">
        <v>180</v>
      </c>
      <c r="Y164" s="57" t="s">
        <v>181</v>
      </c>
      <c r="Z164" s="57" t="s">
        <v>182</v>
      </c>
      <c r="AA164" s="57" t="s">
        <v>183</v>
      </c>
      <c r="AB164" s="57" t="s">
        <v>184</v>
      </c>
      <c r="AC164" s="57" t="s">
        <v>185</v>
      </c>
      <c r="AD164" s="58" t="s">
        <v>186</v>
      </c>
      <c r="AE164" s="55"/>
      <c r="AF164" s="56" t="s">
        <v>180</v>
      </c>
      <c r="AG164" s="57" t="s">
        <v>181</v>
      </c>
      <c r="AH164" s="57" t="s">
        <v>182</v>
      </c>
      <c r="AI164" s="57" t="s">
        <v>183</v>
      </c>
      <c r="AJ164" s="57" t="s">
        <v>184</v>
      </c>
      <c r="AK164" s="57" t="s">
        <v>185</v>
      </c>
      <c r="AL164" s="58" t="s">
        <v>186</v>
      </c>
    </row>
    <row r="165" spans="1:38" s="4" customFormat="1" ht="16.5" thickTop="1" thickBot="1" x14ac:dyDescent="0.3">
      <c r="A165" s="68" t="s">
        <v>187</v>
      </c>
      <c r="B165" s="69" t="str">
        <f>TEXT(Y165,"#")&amp;" ("&amp;TEXT(AG165,"#"&amp;")")</f>
        <v>27 (31)</v>
      </c>
      <c r="C165" s="70" t="s">
        <v>188</v>
      </c>
      <c r="D165" s="69" t="str">
        <f t="shared" ref="D165:G169" si="0">TEXT(AA165,"#")&amp;" ("&amp;TEXT(AI165,"#"&amp;")")</f>
        <v>30 (36)</v>
      </c>
      <c r="E165" s="69" t="str">
        <f t="shared" si="0"/>
        <v>21 (19)</v>
      </c>
      <c r="F165" s="69" t="str">
        <f t="shared" si="0"/>
        <v>22 (33)</v>
      </c>
      <c r="G165" s="69" t="str">
        <f t="shared" si="0"/>
        <v>20 (24)</v>
      </c>
      <c r="X165" s="59" t="s">
        <v>187</v>
      </c>
      <c r="Y165" s="60">
        <f>'5Rx0L'!H7</f>
        <v>26.560047578947373</v>
      </c>
      <c r="Z165" s="60" t="s">
        <v>188</v>
      </c>
      <c r="AA165" s="60">
        <f>'5Rx5L'!H7</f>
        <v>29.714414894736844</v>
      </c>
      <c r="AB165" s="60">
        <f>'5Rx5L'!H31</f>
        <v>20.588532052631578</v>
      </c>
      <c r="AC165" s="60">
        <f>'5Rx5L'!H55</f>
        <v>22.304927210526312</v>
      </c>
      <c r="AD165" s="61">
        <f>'5Rx5L'!H79</f>
        <v>19.861969894736848</v>
      </c>
      <c r="AE165" s="55"/>
      <c r="AF165" s="59" t="s">
        <v>187</v>
      </c>
      <c r="AG165" s="60">
        <f>'5Rx0L'!P7</f>
        <v>31.241696421052637</v>
      </c>
      <c r="AH165" s="60" t="s">
        <v>188</v>
      </c>
      <c r="AI165" s="60">
        <f>'5Rx5L'!P7</f>
        <v>35.655826052631575</v>
      </c>
      <c r="AJ165" s="60">
        <f>'5Rx5L'!P31</f>
        <v>18.819729210526315</v>
      </c>
      <c r="AK165" s="60">
        <f>'5Rx5L'!P55</f>
        <v>33.2994684736842</v>
      </c>
      <c r="AL165" s="61">
        <f>'5Rx5L'!P79</f>
        <v>23.760016368421052</v>
      </c>
    </row>
    <row r="166" spans="1:38" s="4" customFormat="1" ht="15.75" thickBot="1" x14ac:dyDescent="0.3">
      <c r="A166" s="68" t="s">
        <v>189</v>
      </c>
      <c r="B166" s="69" t="str">
        <f>TEXT(Y166,"#")&amp;" ("&amp;TEXT(AG166,"#"&amp;")")</f>
        <v>60 (59)</v>
      </c>
      <c r="C166" s="69" t="str">
        <f>TEXT(Z166,"#")&amp;" ("&amp;TEXT(AH166,"#"&amp;")")</f>
        <v>66 (62)</v>
      </c>
      <c r="D166" s="69" t="str">
        <f t="shared" si="0"/>
        <v>61 (63)</v>
      </c>
      <c r="E166" s="69" t="str">
        <f t="shared" si="0"/>
        <v>63 (59)</v>
      </c>
      <c r="F166" s="69" t="str">
        <f t="shared" si="0"/>
        <v>61 (64)</v>
      </c>
      <c r="G166" s="69" t="str">
        <f t="shared" si="0"/>
        <v>66 (58)</v>
      </c>
      <c r="X166" s="59" t="s">
        <v>189</v>
      </c>
      <c r="Y166" s="60">
        <f>'5Rx0L'!H31</f>
        <v>60.082718526315809</v>
      </c>
      <c r="Z166" s="60">
        <f>'5Rx5L'!H103</f>
        <v>66.010380736842109</v>
      </c>
      <c r="AA166" s="60">
        <f>'2Rx2L'!G3</f>
        <v>60.750874151515148</v>
      </c>
      <c r="AB166" s="60">
        <f>'5Rx5L'!H151</f>
        <v>62.559057315789474</v>
      </c>
      <c r="AC166" s="60">
        <f>'5Rx5L'!H175</f>
        <v>61.357473421052632</v>
      </c>
      <c r="AD166" s="61">
        <f>'5Rx5L'!H199</f>
        <v>65.5170445263158</v>
      </c>
      <c r="AE166" s="55"/>
      <c r="AF166" s="59" t="s">
        <v>189</v>
      </c>
      <c r="AG166" s="60">
        <f>'5Rx0L'!P31</f>
        <v>59.175840421052641</v>
      </c>
      <c r="AH166" s="60">
        <f>'5Rx5L'!P103</f>
        <v>62.276203315789473</v>
      </c>
      <c r="AI166" s="60">
        <f>'2Rx2L'!O3</f>
        <v>62.714786323232346</v>
      </c>
      <c r="AJ166" s="60">
        <f>'5Rx5L'!P151</f>
        <v>59.4282162631579</v>
      </c>
      <c r="AK166" s="60">
        <f>'5Rx5L'!P175</f>
        <v>63.625348789473669</v>
      </c>
      <c r="AL166" s="61">
        <f>'5Rx5L'!P199</f>
        <v>57.630593684210531</v>
      </c>
    </row>
    <row r="167" spans="1:38" s="4" customFormat="1" ht="15.75" thickBot="1" x14ac:dyDescent="0.3">
      <c r="A167" s="68" t="s">
        <v>190</v>
      </c>
      <c r="B167" s="69" t="str">
        <f>TEXT(Y167,"#")&amp;" ("&amp;TEXT(AG167,"#"&amp;")")</f>
        <v>105 (97)</v>
      </c>
      <c r="C167" s="69" t="str">
        <f>TEXT(Z167,"#")&amp;" ("&amp;TEXT(AH167,"#"&amp;")")</f>
        <v>83 (86)</v>
      </c>
      <c r="D167" s="69" t="str">
        <f t="shared" si="0"/>
        <v>91 (93)</v>
      </c>
      <c r="E167" s="69" t="str">
        <f t="shared" si="0"/>
        <v>77 (78)</v>
      </c>
      <c r="F167" s="69" t="str">
        <f t="shared" si="0"/>
        <v>94 (93)</v>
      </c>
      <c r="G167" s="69" t="str">
        <f t="shared" si="0"/>
        <v>118 (120)</v>
      </c>
      <c r="X167" s="59" t="s">
        <v>190</v>
      </c>
      <c r="Y167" s="60">
        <f>'5Rx0L'!H55</f>
        <v>105.09152305263157</v>
      </c>
      <c r="Z167" s="60">
        <f>'5Rx5L'!H223</f>
        <v>82.758141052631572</v>
      </c>
      <c r="AA167" s="60">
        <f>'5Rx5L'!H247</f>
        <v>91.160484315789475</v>
      </c>
      <c r="AB167" s="60">
        <f>'5Rx5L'!H271</f>
        <v>76.944844842105255</v>
      </c>
      <c r="AC167" s="60">
        <f>'5Rx5L'!H295</f>
        <v>93.872779210526303</v>
      </c>
      <c r="AD167" s="61">
        <f>'5Rx5L'!H319</f>
        <v>117.70216263157896</v>
      </c>
      <c r="AE167" s="55"/>
      <c r="AF167" s="59" t="s">
        <v>190</v>
      </c>
      <c r="AG167" s="60">
        <f>'5Rx0L'!P55</f>
        <v>97.447327105263142</v>
      </c>
      <c r="AH167" s="60">
        <f>'5Rx5L'!P223</f>
        <v>85.888501842105256</v>
      </c>
      <c r="AI167" s="60">
        <f>'5Rx5L'!P247</f>
        <v>92.734049894736827</v>
      </c>
      <c r="AJ167" s="60">
        <f>'5Rx5L'!P271</f>
        <v>78.340690631578951</v>
      </c>
      <c r="AK167" s="60">
        <f>'5Rx5L'!P295</f>
        <v>92.874164789473667</v>
      </c>
      <c r="AL167" s="61">
        <f>'5Rx5L'!P319</f>
        <v>119.85312968421053</v>
      </c>
    </row>
    <row r="168" spans="1:38" s="4" customFormat="1" ht="15.75" thickBot="1" x14ac:dyDescent="0.3">
      <c r="A168" s="68" t="s">
        <v>191</v>
      </c>
      <c r="B168" s="69" t="str">
        <f>TEXT(Y168,"#")&amp;" ("&amp;TEXT(AG168,"#"&amp;")")</f>
        <v>126 (128)</v>
      </c>
      <c r="C168" s="69" t="str">
        <f>TEXT(Z168,"#")&amp;" ("&amp;TEXT(AH168,"#"&amp;")")</f>
        <v>125 (126)</v>
      </c>
      <c r="D168" s="69" t="str">
        <f t="shared" si="0"/>
        <v>123 (123)</v>
      </c>
      <c r="E168" s="69" t="str">
        <f t="shared" si="0"/>
        <v>122 (121)</v>
      </c>
      <c r="F168" s="69" t="str">
        <f t="shared" si="0"/>
        <v>119 (121)</v>
      </c>
      <c r="G168" s="69" t="str">
        <f t="shared" si="0"/>
        <v>121 (124)</v>
      </c>
      <c r="X168" s="59" t="s">
        <v>191</v>
      </c>
      <c r="Y168" s="60">
        <f>'5Rx0L'!H79</f>
        <v>125.73778331578947</v>
      </c>
      <c r="Z168" s="60">
        <f>'5Rx5L'!H343</f>
        <v>125.01452115789475</v>
      </c>
      <c r="AA168" s="60">
        <f>'5Rx5L'!H367</f>
        <v>122.94961573684209</v>
      </c>
      <c r="AB168" s="60">
        <f>'5Rx5L'!H391</f>
        <v>122.10950189473685</v>
      </c>
      <c r="AC168" s="60">
        <f>'5Rx5L'!H415</f>
        <v>119.02807794736842</v>
      </c>
      <c r="AD168" s="61">
        <f>'5Rx5L'!H439</f>
        <v>121.43787505263158</v>
      </c>
      <c r="AE168" s="55"/>
      <c r="AF168" s="59" t="s">
        <v>191</v>
      </c>
      <c r="AG168" s="60">
        <f>'5Rx0L'!P79</f>
        <v>128.38765031578947</v>
      </c>
      <c r="AH168" s="60">
        <f>'5Rx5L'!P343</f>
        <v>126.45420326315791</v>
      </c>
      <c r="AI168" s="60">
        <f>'5Rx5L'!P367</f>
        <v>123.48574963157894</v>
      </c>
      <c r="AJ168" s="60">
        <f>'5Rx5L'!P391</f>
        <v>120.66830642105263</v>
      </c>
      <c r="AK168" s="60">
        <f>'5Rx5L'!P415</f>
        <v>120.91306015789475</v>
      </c>
      <c r="AL168" s="61">
        <f>'5Rx5L'!P439</f>
        <v>123.96140489473684</v>
      </c>
    </row>
    <row r="169" spans="1:38" s="4" customFormat="1" ht="15.75" thickBot="1" x14ac:dyDescent="0.3">
      <c r="A169" s="71" t="s">
        <v>192</v>
      </c>
      <c r="B169" s="69" t="str">
        <f>TEXT(Y169,"#")&amp;" ("&amp;TEXT(AG169,"#"&amp;")")</f>
        <v>152 (157)</v>
      </c>
      <c r="C169" s="69" t="str">
        <f>TEXT(Z169,"#")&amp;" ("&amp;TEXT(AH169,"#"&amp;")")</f>
        <v>149 (154)</v>
      </c>
      <c r="D169" s="69" t="str">
        <f t="shared" si="0"/>
        <v>148 (149)</v>
      </c>
      <c r="E169" s="69" t="str">
        <f t="shared" si="0"/>
        <v>144 (144)</v>
      </c>
      <c r="F169" s="69" t="str">
        <f t="shared" si="0"/>
        <v>147 (149)</v>
      </c>
      <c r="G169" s="69" t="str">
        <f t="shared" si="0"/>
        <v>140 (141)</v>
      </c>
      <c r="X169" s="62" t="s">
        <v>192</v>
      </c>
      <c r="Y169" s="63">
        <f>'5Rx0L'!H103</f>
        <v>152.00563084210523</v>
      </c>
      <c r="Z169" s="63">
        <f>'5Rx5L'!H463</f>
        <v>148.57781552631579</v>
      </c>
      <c r="AA169" s="63">
        <f>'5Rx5L'!H487</f>
        <v>147.56521731578948</v>
      </c>
      <c r="AB169" s="63">
        <f>'5Rx5L'!H511</f>
        <v>144.4633889473684</v>
      </c>
      <c r="AC169" s="63">
        <f>'5Rx5L'!H535</f>
        <v>147.03392121052633</v>
      </c>
      <c r="AD169" s="64">
        <f>'5Rx5L'!H559</f>
        <v>139.91705400000001</v>
      </c>
      <c r="AE169" s="55"/>
      <c r="AF169" s="62" t="s">
        <v>192</v>
      </c>
      <c r="AG169" s="63">
        <f>'5Rx0L'!P103</f>
        <v>156.93865431578948</v>
      </c>
      <c r="AH169" s="63">
        <f>'5Rx5L'!P463</f>
        <v>154.4877772105263</v>
      </c>
      <c r="AI169" s="63">
        <f>'5Rx5L'!P487</f>
        <v>149.4657372105263</v>
      </c>
      <c r="AJ169" s="63">
        <f>'5Rx5L'!P511</f>
        <v>144.35656463157892</v>
      </c>
      <c r="AK169" s="63">
        <f>'5Rx5L'!P535</f>
        <v>148.85936752631579</v>
      </c>
      <c r="AL169" s="64">
        <f>'5Rx5L'!P559</f>
        <v>141.27914657894738</v>
      </c>
    </row>
    <row r="170" spans="1:38" s="4" customFormat="1" ht="15.75" thickTop="1" x14ac:dyDescent="0.25">
      <c r="A170" s="49"/>
      <c r="B170" s="49"/>
      <c r="C170" s="49"/>
      <c r="D170" s="49"/>
      <c r="E170" s="49"/>
      <c r="F170" s="49"/>
      <c r="G170" s="49"/>
      <c r="X170" s="49"/>
      <c r="Y170" s="49"/>
      <c r="Z170" s="49"/>
      <c r="AA170" s="49"/>
      <c r="AB170" s="49"/>
      <c r="AC170" s="49"/>
      <c r="AD170" s="49"/>
      <c r="AE170" s="55"/>
      <c r="AF170" s="49"/>
      <c r="AG170" s="49"/>
      <c r="AH170" s="49"/>
      <c r="AI170" s="49"/>
      <c r="AJ170" s="49"/>
      <c r="AK170" s="49"/>
      <c r="AL170" s="49"/>
    </row>
    <row r="171" spans="1:38" s="4" customFormat="1" x14ac:dyDescent="0.25">
      <c r="A171" s="49"/>
      <c r="B171" s="49"/>
      <c r="C171" s="49"/>
      <c r="D171" s="49"/>
      <c r="E171" s="49"/>
      <c r="F171" s="49"/>
      <c r="G171" s="49"/>
      <c r="X171" s="49"/>
      <c r="Y171" s="49"/>
      <c r="Z171" s="49"/>
      <c r="AA171" s="49"/>
      <c r="AB171" s="49"/>
      <c r="AC171" s="49"/>
      <c r="AD171" s="49"/>
      <c r="AE171" s="55"/>
      <c r="AF171" s="49"/>
      <c r="AG171" s="49"/>
      <c r="AH171" s="49"/>
      <c r="AI171" s="49"/>
      <c r="AJ171" s="49"/>
      <c r="AK171" s="49"/>
      <c r="AL171" s="49"/>
    </row>
    <row r="172" spans="1:38" s="4" customFormat="1" x14ac:dyDescent="0.25">
      <c r="A172" s="49"/>
      <c r="B172" s="49"/>
      <c r="C172" s="49"/>
      <c r="D172" s="49"/>
      <c r="E172" s="49"/>
      <c r="F172" s="49"/>
      <c r="G172" s="49"/>
      <c r="X172" s="49"/>
      <c r="Y172" s="49"/>
      <c r="Z172" s="49"/>
      <c r="AA172" s="49"/>
      <c r="AB172" s="49"/>
      <c r="AC172" s="49"/>
      <c r="AD172" s="49"/>
      <c r="AE172" s="55"/>
      <c r="AF172" s="49"/>
      <c r="AG172" s="49"/>
      <c r="AH172" s="49"/>
      <c r="AI172" s="49"/>
      <c r="AJ172" s="49"/>
      <c r="AK172" s="49"/>
      <c r="AL172" s="49"/>
    </row>
    <row r="173" spans="1:38" s="4" customFormat="1" ht="15.75" thickBot="1" x14ac:dyDescent="0.3">
      <c r="A173" s="49"/>
      <c r="B173" s="49"/>
      <c r="C173" s="49"/>
      <c r="D173" s="54" t="s">
        <v>309</v>
      </c>
      <c r="E173" s="49"/>
      <c r="F173" s="49"/>
      <c r="G173" s="49"/>
      <c r="X173" s="49"/>
      <c r="Y173" s="49"/>
      <c r="Z173" s="49"/>
      <c r="AA173" s="54" t="s">
        <v>301</v>
      </c>
      <c r="AB173" s="49"/>
      <c r="AC173" s="49"/>
      <c r="AD173" s="49"/>
      <c r="AE173" s="55"/>
      <c r="AF173" s="49"/>
      <c r="AG173" s="49"/>
      <c r="AH173" s="49"/>
      <c r="AI173" s="54" t="s">
        <v>306</v>
      </c>
      <c r="AJ173" s="49"/>
      <c r="AK173" s="49"/>
      <c r="AL173" s="49"/>
    </row>
    <row r="174" spans="1:38" s="4" customFormat="1" ht="25.5" thickTop="1" thickBot="1" x14ac:dyDescent="0.3">
      <c r="A174" s="65" t="s">
        <v>198</v>
      </c>
      <c r="B174" s="66" t="s">
        <v>181</v>
      </c>
      <c r="C174" s="66" t="s">
        <v>182</v>
      </c>
      <c r="D174" s="66" t="s">
        <v>183</v>
      </c>
      <c r="E174" s="66" t="s">
        <v>184</v>
      </c>
      <c r="F174" s="66" t="s">
        <v>185</v>
      </c>
      <c r="G174" s="67" t="s">
        <v>186</v>
      </c>
      <c r="X174" s="56" t="s">
        <v>198</v>
      </c>
      <c r="Y174" s="57" t="s">
        <v>181</v>
      </c>
      <c r="Z174" s="57" t="s">
        <v>182</v>
      </c>
      <c r="AA174" s="57" t="s">
        <v>183</v>
      </c>
      <c r="AB174" s="57" t="s">
        <v>184</v>
      </c>
      <c r="AC174" s="57" t="s">
        <v>185</v>
      </c>
      <c r="AD174" s="58" t="s">
        <v>186</v>
      </c>
      <c r="AE174" s="55"/>
      <c r="AF174" s="56" t="s">
        <v>198</v>
      </c>
      <c r="AG174" s="57" t="s">
        <v>181</v>
      </c>
      <c r="AH174" s="57" t="s">
        <v>182</v>
      </c>
      <c r="AI174" s="57" t="s">
        <v>183</v>
      </c>
      <c r="AJ174" s="57" t="s">
        <v>184</v>
      </c>
      <c r="AK174" s="57" t="s">
        <v>185</v>
      </c>
      <c r="AL174" s="58" t="s">
        <v>186</v>
      </c>
    </row>
    <row r="175" spans="1:38" s="4" customFormat="1" ht="16.5" thickTop="1" thickBot="1" x14ac:dyDescent="0.3">
      <c r="A175" s="68" t="s">
        <v>193</v>
      </c>
      <c r="B175" s="69" t="str">
        <f>TEXT(Y175,"#")&amp;" ("&amp;TEXT(AG175,"#"&amp;")")</f>
        <v>22 (27)</v>
      </c>
      <c r="C175" s="70" t="s">
        <v>188</v>
      </c>
      <c r="D175" s="69" t="str">
        <f t="shared" ref="D175:G179" si="1">TEXT(AA175,"#")&amp;" ("&amp;TEXT(AI175,"#"&amp;")")</f>
        <v>29 (34)</v>
      </c>
      <c r="E175" s="69" t="str">
        <f t="shared" si="1"/>
        <v>19 (18)</v>
      </c>
      <c r="F175" s="69" t="str">
        <f t="shared" si="1"/>
        <v>26 (38)</v>
      </c>
      <c r="G175" s="69" t="str">
        <f t="shared" si="1"/>
        <v>21 (22)</v>
      </c>
      <c r="X175" s="59" t="s">
        <v>193</v>
      </c>
      <c r="Y175" s="60">
        <f>'5Ix0L'!H7</f>
        <v>21.589401947368422</v>
      </c>
      <c r="Z175" s="60" t="s">
        <v>188</v>
      </c>
      <c r="AA175" s="60">
        <f>'5Ix5L'!H7</f>
        <v>28.506515315789478</v>
      </c>
      <c r="AB175" s="60">
        <f>'5Ix5L'!H31</f>
        <v>18.769900736842107</v>
      </c>
      <c r="AC175" s="60">
        <f>'5Ix5L'!H55</f>
        <v>25.811151789473687</v>
      </c>
      <c r="AD175" s="61">
        <f>'5Ix5L'!H79</f>
        <v>21.127403105263159</v>
      </c>
      <c r="AE175" s="55"/>
      <c r="AF175" s="59" t="s">
        <v>193</v>
      </c>
      <c r="AG175" s="60">
        <f>'5Ix0L'!P7</f>
        <v>27.292696999999993</v>
      </c>
      <c r="AH175" s="60" t="s">
        <v>188</v>
      </c>
      <c r="AI175" s="60">
        <f>'5Ix5L'!P7</f>
        <v>34.42544757894737</v>
      </c>
      <c r="AJ175" s="60">
        <f>'5Ix5L'!P31</f>
        <v>17.591369052631581</v>
      </c>
      <c r="AK175" s="60">
        <f>'5Ix5L'!P55</f>
        <v>37.70159121052631</v>
      </c>
      <c r="AL175" s="61">
        <f>'5Ix5L'!P79</f>
        <v>22.218306894736838</v>
      </c>
    </row>
    <row r="176" spans="1:38" s="4" customFormat="1" ht="15.75" thickBot="1" x14ac:dyDescent="0.3">
      <c r="A176" s="68" t="s">
        <v>194</v>
      </c>
      <c r="B176" s="69" t="str">
        <f>TEXT(Y176,"#")&amp;" ("&amp;TEXT(AG176,"#"&amp;")")</f>
        <v>69 (61)</v>
      </c>
      <c r="C176" s="69" t="str">
        <f>TEXT(Z176,"#")&amp;" ("&amp;TEXT(AH176,"#"&amp;")")</f>
        <v>65 (65)</v>
      </c>
      <c r="D176" s="69" t="str">
        <f t="shared" si="1"/>
        <v>62 (56)</v>
      </c>
      <c r="E176" s="69" t="str">
        <f t="shared" si="1"/>
        <v>61 (63)</v>
      </c>
      <c r="F176" s="69" t="str">
        <f t="shared" si="1"/>
        <v>56 (49)</v>
      </c>
      <c r="G176" s="69" t="str">
        <f t="shared" si="1"/>
        <v>56 (58)</v>
      </c>
      <c r="X176" s="59" t="s">
        <v>194</v>
      </c>
      <c r="Y176" s="60">
        <f>'5Ix0L'!H31</f>
        <v>68.605810631578947</v>
      </c>
      <c r="Z176" s="60">
        <f>'2Ix1L'!G3</f>
        <v>64.945588712328771</v>
      </c>
      <c r="AA176" s="60">
        <f>'5Ix5L'!H127</f>
        <v>61.534252105263157</v>
      </c>
      <c r="AB176" s="60">
        <f>'5Ix5L'!H151</f>
        <v>61.065241105263162</v>
      </c>
      <c r="AC176" s="60">
        <f>'5Ix5L'!H175</f>
        <v>55.504492000000006</v>
      </c>
      <c r="AD176" s="61">
        <f>'5Ix5L'!H199</f>
        <v>55.987507631578943</v>
      </c>
      <c r="AE176" s="55"/>
      <c r="AF176" s="59" t="s">
        <v>194</v>
      </c>
      <c r="AG176" s="60">
        <f>'5Ix0L'!P31</f>
        <v>61.120668473684212</v>
      </c>
      <c r="AH176" s="60">
        <f>'2Ix1L'!O3</f>
        <v>64.5825174109589</v>
      </c>
      <c r="AI176" s="60">
        <f>'5Ix5L'!P127</f>
        <v>56.241347000000005</v>
      </c>
      <c r="AJ176" s="60">
        <f>'5Ix5L'!P151</f>
        <v>63.427139736842108</v>
      </c>
      <c r="AK176" s="60">
        <f>'5Ix5L'!P175</f>
        <v>48.579669631578952</v>
      </c>
      <c r="AL176" s="61">
        <f>'5Ix5L'!P199</f>
        <v>57.536956947368424</v>
      </c>
    </row>
    <row r="177" spans="1:38" s="4" customFormat="1" ht="15.75" thickBot="1" x14ac:dyDescent="0.3">
      <c r="A177" s="68" t="s">
        <v>195</v>
      </c>
      <c r="B177" s="69" t="str">
        <f>TEXT(Y177,"#")&amp;" ("&amp;TEXT(AG177,"#"&amp;")")</f>
        <v>92 (78)</v>
      </c>
      <c r="C177" s="69" t="str">
        <f>TEXT(Z177,"#")&amp;" ("&amp;TEXT(AH177,"#"&amp;")")</f>
        <v>98 (98)</v>
      </c>
      <c r="D177" s="69" t="str">
        <f t="shared" si="1"/>
        <v>98 (99)</v>
      </c>
      <c r="E177" s="69" t="str">
        <f t="shared" si="1"/>
        <v>85 (87)</v>
      </c>
      <c r="F177" s="69" t="str">
        <f t="shared" si="1"/>
        <v>87 (95)</v>
      </c>
      <c r="G177" s="69" t="str">
        <f t="shared" si="1"/>
        <v>79 (84)</v>
      </c>
      <c r="X177" s="59" t="s">
        <v>195</v>
      </c>
      <c r="Y177" s="60">
        <f>'5Ix0L'!H55</f>
        <v>92.423089052631582</v>
      </c>
      <c r="Z177" s="60">
        <f>'5Ix5L'!H223</f>
        <v>97.61632800000001</v>
      </c>
      <c r="AA177" s="60">
        <f>'5Ix5L'!H247</f>
        <v>98.448266526315791</v>
      </c>
      <c r="AB177" s="60">
        <f>'5Ix5L'!H271</f>
        <v>85.034841105263155</v>
      </c>
      <c r="AC177" s="60">
        <f>'5Ix5L'!H295</f>
        <v>86.614013578947365</v>
      </c>
      <c r="AD177" s="61">
        <f>'5Ix5L'!H319</f>
        <v>78.847569947368427</v>
      </c>
      <c r="AE177" s="55"/>
      <c r="AF177" s="59" t="s">
        <v>195</v>
      </c>
      <c r="AG177" s="60">
        <f>'5Ix0L'!P55</f>
        <v>78.244924052631575</v>
      </c>
      <c r="AH177" s="60">
        <f>'5Ix5L'!P223</f>
        <v>97.587622894736825</v>
      </c>
      <c r="AI177" s="60">
        <f>'5Ix5L'!P247</f>
        <v>98.884895631578928</v>
      </c>
      <c r="AJ177" s="60">
        <f>'5Ix5L'!P271</f>
        <v>86.728909631578944</v>
      </c>
      <c r="AK177" s="60">
        <f>'5Ix5L'!P295</f>
        <v>94.635701631578954</v>
      </c>
      <c r="AL177" s="61">
        <f>'5Ix5L'!P319</f>
        <v>84.420770157894736</v>
      </c>
    </row>
    <row r="178" spans="1:38" s="4" customFormat="1" ht="15.75" thickBot="1" x14ac:dyDescent="0.3">
      <c r="A178" s="68" t="s">
        <v>196</v>
      </c>
      <c r="B178" s="69" t="str">
        <f>TEXT(Y178,"#")&amp;" ("&amp;TEXT(AG178,"#"&amp;")")</f>
        <v>119 (116)</v>
      </c>
      <c r="C178" s="69" t="str">
        <f>TEXT(Z178,"#")&amp;" ("&amp;TEXT(AH178,"#"&amp;")")</f>
        <v>128 (129)</v>
      </c>
      <c r="D178" s="69" t="str">
        <f t="shared" si="1"/>
        <v>122 (124)</v>
      </c>
      <c r="E178" s="69" t="str">
        <f t="shared" si="1"/>
        <v>120 (124)</v>
      </c>
      <c r="F178" s="69" t="str">
        <f t="shared" si="1"/>
        <v>120 (120)</v>
      </c>
      <c r="G178" s="69" t="str">
        <f t="shared" si="1"/>
        <v>113 (119)</v>
      </c>
      <c r="X178" s="59" t="s">
        <v>196</v>
      </c>
      <c r="Y178" s="60">
        <f>'5Ix0L'!H79</f>
        <v>119.47604689473684</v>
      </c>
      <c r="Z178" s="60">
        <f>'5Ix5L'!H343</f>
        <v>128.43481405263157</v>
      </c>
      <c r="AA178" s="60">
        <f>'5Ix5L'!H367</f>
        <v>122.39193289473683</v>
      </c>
      <c r="AB178" s="60">
        <f>'5Ix5L'!H391</f>
        <v>120.00263126315789</v>
      </c>
      <c r="AC178" s="60">
        <f>'5Ix5L'!H415</f>
        <v>119.50365131578947</v>
      </c>
      <c r="AD178" s="61">
        <f>'5Ix5L'!H439</f>
        <v>113.49128578947368</v>
      </c>
      <c r="AE178" s="55"/>
      <c r="AF178" s="59" t="s">
        <v>196</v>
      </c>
      <c r="AG178" s="60">
        <f>'5Ix0L'!P79</f>
        <v>116.02149515789473</v>
      </c>
      <c r="AH178" s="60">
        <f>'5Ix5L'!P343</f>
        <v>128.53807757894737</v>
      </c>
      <c r="AI178" s="60">
        <f>'5Ix5L'!P367</f>
        <v>123.99906642105263</v>
      </c>
      <c r="AJ178" s="60">
        <f>'5Ix5L'!P391</f>
        <v>123.72621589473684</v>
      </c>
      <c r="AK178" s="60">
        <f>'5Ix5L'!P415</f>
        <v>120.38784073684212</v>
      </c>
      <c r="AL178" s="61">
        <f>'5Ix5L'!P439</f>
        <v>119.32940310526317</v>
      </c>
    </row>
    <row r="179" spans="1:38" s="4" customFormat="1" ht="15.75" thickBot="1" x14ac:dyDescent="0.3">
      <c r="A179" s="71" t="s">
        <v>197</v>
      </c>
      <c r="B179" s="69" t="str">
        <f>TEXT(Y179,"#")&amp;" ("&amp;TEXT(AG179,"#"&amp;")")</f>
        <v>149 (140)</v>
      </c>
      <c r="C179" s="69" t="str">
        <f>TEXT(Z179,"#")&amp;" ("&amp;TEXT(AH179,"#"&amp;")")</f>
        <v>158 (163)</v>
      </c>
      <c r="D179" s="69" t="str">
        <f t="shared" si="1"/>
        <v>162 (161)</v>
      </c>
      <c r="E179" s="69" t="str">
        <f t="shared" si="1"/>
        <v>152 (153)</v>
      </c>
      <c r="F179" s="69" t="str">
        <f t="shared" si="1"/>
        <v>155 (154)</v>
      </c>
      <c r="G179" s="69" t="str">
        <f t="shared" si="1"/>
        <v>146 (144)</v>
      </c>
      <c r="X179" s="62" t="s">
        <v>197</v>
      </c>
      <c r="Y179" s="63">
        <f>'5Ix0L'!H103</f>
        <v>148.58744210526316</v>
      </c>
      <c r="Z179" s="63">
        <f>'5Ix5L'!H463</f>
        <v>158.4297810526316</v>
      </c>
      <c r="AA179" s="63">
        <f>'5Ix5L'!H487</f>
        <v>161.77481773684212</v>
      </c>
      <c r="AB179" s="63">
        <f>'5Ix5L'!H511</f>
        <v>151.84250147368419</v>
      </c>
      <c r="AC179" s="63">
        <f>'5Ix5L'!H535</f>
        <v>155.11554215789474</v>
      </c>
      <c r="AD179" s="64">
        <f>'5Ix5L'!H559</f>
        <v>146.24010621052631</v>
      </c>
      <c r="AE179" s="55"/>
      <c r="AF179" s="62" t="s">
        <v>197</v>
      </c>
      <c r="AG179" s="63">
        <f>'5Ix0L'!P103</f>
        <v>140.04193278947366</v>
      </c>
      <c r="AH179" s="63">
        <f>'5Ix5L'!P463</f>
        <v>163.25952805263157</v>
      </c>
      <c r="AI179" s="63">
        <f>'5Ix5L'!P487</f>
        <v>161.48032973684207</v>
      </c>
      <c r="AJ179" s="63">
        <f>'5Ix5L'!P511</f>
        <v>152.92631005263155</v>
      </c>
      <c r="AK179" s="63">
        <f>'5Ix5L'!P535</f>
        <v>154.29573810526318</v>
      </c>
      <c r="AL179" s="64">
        <f>'5Ix5L'!P559</f>
        <v>143.67119563157894</v>
      </c>
    </row>
    <row r="180" spans="1:38" s="4" customFormat="1" ht="15.75" thickTop="1" x14ac:dyDescent="0.25"/>
    <row r="181" spans="1:38" s="4" customFormat="1" x14ac:dyDescent="0.25"/>
    <row r="182" spans="1:38" s="87" customFormat="1" ht="15.75" thickBot="1" x14ac:dyDescent="0.3">
      <c r="A182" s="49"/>
      <c r="B182" s="49"/>
      <c r="C182" s="49"/>
      <c r="D182" s="54" t="s">
        <v>308</v>
      </c>
      <c r="E182" s="49"/>
      <c r="F182" s="49"/>
      <c r="G182" s="49"/>
      <c r="X182" s="49"/>
      <c r="Y182" s="49"/>
      <c r="Z182" s="49"/>
      <c r="AA182" s="54" t="s">
        <v>304</v>
      </c>
      <c r="AB182" s="49"/>
      <c r="AC182" s="49"/>
      <c r="AD182" s="49"/>
      <c r="AE182" s="55"/>
      <c r="AF182" s="49"/>
      <c r="AG182" s="49"/>
      <c r="AH182" s="49"/>
      <c r="AI182" s="54" t="s">
        <v>307</v>
      </c>
      <c r="AJ182" s="49"/>
      <c r="AK182" s="49"/>
      <c r="AL182" s="4"/>
    </row>
    <row r="183" spans="1:38" s="87" customFormat="1" ht="25.5" thickTop="1" thickBot="1" x14ac:dyDescent="0.3">
      <c r="A183" s="65" t="s">
        <v>180</v>
      </c>
      <c r="B183" s="66" t="s">
        <v>181</v>
      </c>
      <c r="C183" s="66" t="s">
        <v>182</v>
      </c>
      <c r="D183" s="66" t="s">
        <v>183</v>
      </c>
      <c r="E183" s="66" t="s">
        <v>184</v>
      </c>
      <c r="F183" s="66" t="s">
        <v>185</v>
      </c>
      <c r="G183" s="67" t="s">
        <v>186</v>
      </c>
      <c r="X183" s="56" t="s">
        <v>180</v>
      </c>
      <c r="Y183" s="57" t="s">
        <v>181</v>
      </c>
      <c r="Z183" s="57" t="s">
        <v>182</v>
      </c>
      <c r="AA183" s="57" t="s">
        <v>183</v>
      </c>
      <c r="AB183" s="57" t="s">
        <v>184</v>
      </c>
      <c r="AC183" s="57" t="s">
        <v>185</v>
      </c>
      <c r="AD183" s="58" t="s">
        <v>186</v>
      </c>
      <c r="AE183" s="55"/>
      <c r="AF183" s="56" t="s">
        <v>180</v>
      </c>
      <c r="AG183" s="57" t="s">
        <v>181</v>
      </c>
      <c r="AH183" s="57" t="s">
        <v>182</v>
      </c>
      <c r="AI183" s="57" t="s">
        <v>183</v>
      </c>
      <c r="AJ183" s="57" t="s">
        <v>184</v>
      </c>
      <c r="AK183" s="57" t="s">
        <v>185</v>
      </c>
      <c r="AL183" s="58" t="s">
        <v>186</v>
      </c>
    </row>
    <row r="184" spans="1:38" s="87" customFormat="1" ht="16.5" thickTop="1" thickBot="1" x14ac:dyDescent="0.3">
      <c r="A184" s="68" t="s">
        <v>187</v>
      </c>
      <c r="B184" s="69" t="str">
        <f>TEXT(Y184,"#")&amp;" ("&amp;TEXT(AG184,"#"&amp;")")</f>
        <v>27 (32)</v>
      </c>
      <c r="C184" s="70" t="s">
        <v>188</v>
      </c>
      <c r="D184" s="69" t="str">
        <f t="shared" ref="D184:D188" si="2">TEXT(AA184,"#")&amp;" ("&amp;TEXT(AI184,"#"&amp;")")</f>
        <v>29 (36)</v>
      </c>
      <c r="E184" s="69" t="str">
        <f t="shared" ref="E184:E188" si="3">TEXT(AB184,"#")&amp;" ("&amp;TEXT(AJ184,"#"&amp;")")</f>
        <v>15 (13)</v>
      </c>
      <c r="F184" s="69" t="str">
        <f t="shared" ref="F184:F188" si="4">TEXT(AC184,"#")&amp;" ("&amp;TEXT(AK184,"#"&amp;")")</f>
        <v>24 (39)</v>
      </c>
      <c r="G184" s="69" t="str">
        <f t="shared" ref="G184:G188" si="5">TEXT(AD184,"#")&amp;" ("&amp;TEXT(AL184,"#"&amp;")")</f>
        <v>19 (20)</v>
      </c>
      <c r="X184" s="59" t="s">
        <v>187</v>
      </c>
      <c r="Y184" s="60">
        <f>'SqW 5Rx0L '!H7</f>
        <v>26.525051526315792</v>
      </c>
      <c r="Z184" s="60" t="s">
        <v>188</v>
      </c>
      <c r="AA184" s="60">
        <f>'SqW 5Rx5L'!H7</f>
        <v>29.030714578947375</v>
      </c>
      <c r="AB184" s="60">
        <f>'SqW 5Rx5L'!H31</f>
        <v>15.265938315789475</v>
      </c>
      <c r="AC184" s="60">
        <f>'SqW 5Rx5L'!H55</f>
        <v>23.651277052631578</v>
      </c>
      <c r="AD184" s="61">
        <f>'SqW 5Rx5L'!H79</f>
        <v>18.615881368421054</v>
      </c>
      <c r="AE184" s="55"/>
      <c r="AF184" s="59" t="s">
        <v>187</v>
      </c>
      <c r="AG184" s="60">
        <f>'SqW 5Rx0L '!P7</f>
        <v>31.804295736842104</v>
      </c>
      <c r="AH184" s="60" t="s">
        <v>188</v>
      </c>
      <c r="AI184" s="60">
        <f>'SqW 5Rx5L'!P7</f>
        <v>35.716909210526318</v>
      </c>
      <c r="AJ184" s="60">
        <f>'SqW 5Rx5L'!P31</f>
        <v>12.68792442105263</v>
      </c>
      <c r="AK184" s="60">
        <f>'SqW 5Rx5L'!P55</f>
        <v>39.000481421052626</v>
      </c>
      <c r="AL184" s="61">
        <f>'SqW 5Rx5L'!P79</f>
        <v>20.098817315789475</v>
      </c>
    </row>
    <row r="185" spans="1:38" s="87" customFormat="1" ht="15.75" thickBot="1" x14ac:dyDescent="0.3">
      <c r="A185" s="68" t="s">
        <v>189</v>
      </c>
      <c r="B185" s="69" t="str">
        <f>TEXT(Y185,"#")&amp;" ("&amp;TEXT(AG185,"#"&amp;")")</f>
        <v>62 (58)</v>
      </c>
      <c r="C185" s="69" t="str">
        <f>TEXT(Z185,"#")&amp;" ("&amp;TEXT(AH185,"#"&amp;")")</f>
        <v>67 (63)</v>
      </c>
      <c r="D185" s="69" t="str">
        <f t="shared" si="2"/>
        <v>65 (67)</v>
      </c>
      <c r="E185" s="69" t="str">
        <f t="shared" si="3"/>
        <v>66 (62)</v>
      </c>
      <c r="F185" s="69" t="str">
        <f t="shared" si="4"/>
        <v>64 (67)</v>
      </c>
      <c r="G185" s="69" t="str">
        <f t="shared" si="5"/>
        <v>68 (64)</v>
      </c>
      <c r="X185" s="59" t="s">
        <v>189</v>
      </c>
      <c r="Y185" s="60">
        <f>'SqW 5Rx0L '!H31</f>
        <v>62.144305894736853</v>
      </c>
      <c r="Z185" s="60">
        <f>'SqW 5Rx5L'!H103</f>
        <v>67.21894710526314</v>
      </c>
      <c r="AA185" s="60">
        <f>'SqW 2Rx2L'!G3</f>
        <v>64.904817151515161</v>
      </c>
      <c r="AB185" s="60">
        <f>'SqW 5Rx5L'!H151</f>
        <v>65.748122421052642</v>
      </c>
      <c r="AC185" s="60">
        <f>'SqW 5Rx5L'!H175</f>
        <v>63.896590578947361</v>
      </c>
      <c r="AD185" s="61">
        <f>'SqW 5Rx5L'!H199</f>
        <v>68.215553736842111</v>
      </c>
      <c r="AE185" s="55"/>
      <c r="AF185" s="59" t="s">
        <v>189</v>
      </c>
      <c r="AG185" s="60">
        <f>'SqW 5Rx0L '!P31</f>
        <v>58.203353315789464</v>
      </c>
      <c r="AH185" s="60">
        <f>'SqW 5Rx5L'!P103</f>
        <v>63.440318526315792</v>
      </c>
      <c r="AI185" s="60">
        <f>'SqW 2Rx2L'!O3</f>
        <v>66.607601404040423</v>
      </c>
      <c r="AJ185" s="60">
        <f>'SqW 5Rx5L'!P151</f>
        <v>61.873698789473671</v>
      </c>
      <c r="AK185" s="60">
        <f>'SqW 5Rx5L'!P175</f>
        <v>67.258046157894739</v>
      </c>
      <c r="AL185" s="61">
        <f>'SqW 5Rx5L'!P199</f>
        <v>63.918282368421039</v>
      </c>
    </row>
    <row r="186" spans="1:38" s="87" customFormat="1" ht="15.75" thickBot="1" x14ac:dyDescent="0.3">
      <c r="A186" s="68" t="s">
        <v>190</v>
      </c>
      <c r="B186" s="69" t="str">
        <f>TEXT(Y186,"#")&amp;" ("&amp;TEXT(AG186,"#"&amp;")")</f>
        <v>104 (103)</v>
      </c>
      <c r="C186" s="69" t="str">
        <f>TEXT(Z186,"#")&amp;" ("&amp;TEXT(AH186,"#"&amp;")")</f>
        <v>97 (99)</v>
      </c>
      <c r="D186" s="69" t="str">
        <f t="shared" si="2"/>
        <v>103 (108)</v>
      </c>
      <c r="E186" s="69" t="str">
        <f t="shared" si="3"/>
        <v>91 (94)</v>
      </c>
      <c r="F186" s="69" t="str">
        <f t="shared" si="4"/>
        <v>100 (107)</v>
      </c>
      <c r="G186" s="69" t="str">
        <f t="shared" si="5"/>
        <v>129 (128)</v>
      </c>
      <c r="X186" s="59" t="s">
        <v>190</v>
      </c>
      <c r="Y186" s="60">
        <f>'SqW 5Rx0L '!H55</f>
        <v>104.3160402631579</v>
      </c>
      <c r="Z186" s="60">
        <f>'SqW 5Rx5L'!H223</f>
        <v>96.61451684210526</v>
      </c>
      <c r="AA186" s="60">
        <f>'SqW 5Rx5L'!H247</f>
        <v>102.86250368421054</v>
      </c>
      <c r="AB186" s="60">
        <f>'SqW 5Rx5L'!H271</f>
        <v>91.334182578947349</v>
      </c>
      <c r="AC186" s="60">
        <f>'SqW 5Rx5L'!H295</f>
        <v>99.52693621052633</v>
      </c>
      <c r="AD186" s="61">
        <f>'SqW 5Rx5L'!H319</f>
        <v>129.39117689473684</v>
      </c>
      <c r="AE186" s="55"/>
      <c r="AF186" s="59" t="s">
        <v>190</v>
      </c>
      <c r="AG186" s="60">
        <f>'SqW 5Rx0L '!P55</f>
        <v>102.64331378947368</v>
      </c>
      <c r="AH186" s="60">
        <f>'SqW 5Rx5L'!P223</f>
        <v>99.446186315789475</v>
      </c>
      <c r="AI186" s="60">
        <f>'SqW 5Rx5L'!P247</f>
        <v>108.47637442105261</v>
      </c>
      <c r="AJ186" s="60">
        <f>'SqW 5Rx5L'!P271</f>
        <v>93.974159526315788</v>
      </c>
      <c r="AK186" s="60">
        <f>'SqW 5Rx5L'!P295</f>
        <v>106.83618363157895</v>
      </c>
      <c r="AL186" s="61">
        <f>'SqW 5Rx5L'!P319</f>
        <v>128.035211</v>
      </c>
    </row>
    <row r="187" spans="1:38" s="87" customFormat="1" ht="15.75" thickBot="1" x14ac:dyDescent="0.3">
      <c r="A187" s="68" t="s">
        <v>191</v>
      </c>
      <c r="B187" s="69" t="str">
        <f>TEXT(Y187,"#")&amp;" ("&amp;TEXT(AG187,"#"&amp;")")</f>
        <v>126 (127)</v>
      </c>
      <c r="C187" s="69" t="str">
        <f>TEXT(Z187,"#")&amp;" ("&amp;TEXT(AH187,"#"&amp;")")</f>
        <v>131 (134)</v>
      </c>
      <c r="D187" s="69" t="str">
        <f t="shared" si="2"/>
        <v>128 (134)</v>
      </c>
      <c r="E187" s="69" t="str">
        <f t="shared" si="3"/>
        <v>130 (131)</v>
      </c>
      <c r="F187" s="69" t="str">
        <f t="shared" si="4"/>
        <v>128 (134)</v>
      </c>
      <c r="G187" s="69" t="str">
        <f t="shared" si="5"/>
        <v>126 (129)</v>
      </c>
      <c r="X187" s="59" t="s">
        <v>191</v>
      </c>
      <c r="Y187" s="60">
        <f>'SqW 5Rx0L '!H79</f>
        <v>125.69879789473684</v>
      </c>
      <c r="Z187" s="60">
        <f>'SqW 5Rx5L'!H343</f>
        <v>131.31524615789471</v>
      </c>
      <c r="AA187" s="60">
        <f>'SqW 5Rx5L'!H367</f>
        <v>128.10539773684209</v>
      </c>
      <c r="AB187" s="60">
        <f>'SqW 5Rx5L'!H391</f>
        <v>129.69868747368423</v>
      </c>
      <c r="AC187" s="60">
        <f>'SqW 5Rx5L'!H415</f>
        <v>128.38649631578949</v>
      </c>
      <c r="AD187" s="61">
        <f>'SqW 5Rx5L'!H439</f>
        <v>126.25281752631579</v>
      </c>
      <c r="AE187" s="55"/>
      <c r="AF187" s="59" t="s">
        <v>191</v>
      </c>
      <c r="AG187" s="60">
        <f>'SqW 5Rx0L '!P79</f>
        <v>126.69088415789476</v>
      </c>
      <c r="AH187" s="60">
        <f>'SqW 5Rx5L'!P343</f>
        <v>134.09560778947369</v>
      </c>
      <c r="AI187" s="60">
        <f>'SqW 5Rx5L'!P367</f>
        <v>133.93167936842104</v>
      </c>
      <c r="AJ187" s="60">
        <f>'SqW 5Rx5L'!P391</f>
        <v>131.36109405263159</v>
      </c>
      <c r="AK187" s="60">
        <f>'SqW 5Rx5L'!P415</f>
        <v>133.72251852631581</v>
      </c>
      <c r="AL187" s="61">
        <f>'SqW 5Rx5L'!P439</f>
        <v>128.94358784210527</v>
      </c>
    </row>
    <row r="188" spans="1:38" s="87" customFormat="1" ht="15.75" thickBot="1" x14ac:dyDescent="0.3">
      <c r="A188" s="71" t="s">
        <v>192</v>
      </c>
      <c r="B188" s="69" t="str">
        <f>TEXT(Y188,"#")&amp;" ("&amp;TEXT(AG188,"#"&amp;")")</f>
        <v>163 (162)</v>
      </c>
      <c r="C188" s="69" t="str">
        <f>TEXT(Z188,"#")&amp;" ("&amp;TEXT(AH188,"#"&amp;")")</f>
        <v>164 (169)</v>
      </c>
      <c r="D188" s="69" t="str">
        <f t="shared" si="2"/>
        <v>164 (168)</v>
      </c>
      <c r="E188" s="69" t="str">
        <f t="shared" si="3"/>
        <v>163 (163)</v>
      </c>
      <c r="F188" s="69" t="str">
        <f t="shared" si="4"/>
        <v>166 (170)</v>
      </c>
      <c r="G188" s="69" t="str">
        <f t="shared" si="5"/>
        <v>160 (165)</v>
      </c>
      <c r="X188" s="62" t="s">
        <v>192</v>
      </c>
      <c r="Y188" s="60">
        <f>'SqW 5Rx0L '!H103</f>
        <v>163.3440812631579</v>
      </c>
      <c r="Z188" s="60">
        <f>'SqW 5Rx5L'!H463</f>
        <v>164.31278126315789</v>
      </c>
      <c r="AA188" s="60">
        <f>'SqW 5Rx5L'!H487</f>
        <v>163.93430031578947</v>
      </c>
      <c r="AB188" s="60">
        <f>'SqW 5Rx5L'!H511</f>
        <v>163.3462412105263</v>
      </c>
      <c r="AC188" s="60">
        <f>'SqW 5Rx5L'!H535</f>
        <v>166.16760194736841</v>
      </c>
      <c r="AD188" s="61">
        <f>'SqW 5Rx5L'!H559</f>
        <v>159.87227210526316</v>
      </c>
      <c r="AE188" s="55"/>
      <c r="AF188" s="62" t="s">
        <v>192</v>
      </c>
      <c r="AG188" s="60">
        <f>'SqW 5Rx0L '!P103</f>
        <v>161.76496231578949</v>
      </c>
      <c r="AH188" s="60">
        <f>'SqW 5Rx5L'!P463</f>
        <v>169.46478863157895</v>
      </c>
      <c r="AI188" s="60">
        <f>'SqW 5Rx5L'!P487</f>
        <v>167.74598684210525</v>
      </c>
      <c r="AJ188" s="60">
        <f>'SqW 5Rx5L'!P511</f>
        <v>163.28131494736843</v>
      </c>
      <c r="AK188" s="60">
        <f>'SqW 5Rx5L'!P535</f>
        <v>169.65791215789471</v>
      </c>
      <c r="AL188" s="61">
        <f>'SqW 5Rx5L'!P559</f>
        <v>164.7474497368421</v>
      </c>
    </row>
    <row r="189" spans="1:38" s="87" customFormat="1" ht="15.75" thickTop="1" x14ac:dyDescent="0.25">
      <c r="A189" s="49"/>
      <c r="B189" s="49"/>
      <c r="C189" s="49"/>
      <c r="D189" s="49"/>
      <c r="E189" s="49"/>
      <c r="F189" s="49"/>
      <c r="G189" s="49"/>
      <c r="X189" s="49"/>
      <c r="Y189" s="49"/>
      <c r="Z189" s="49"/>
      <c r="AA189" s="49"/>
      <c r="AB189" s="49"/>
      <c r="AC189" s="49"/>
      <c r="AD189" s="49"/>
      <c r="AE189" s="55"/>
      <c r="AF189" s="49"/>
      <c r="AG189" s="49"/>
      <c r="AH189" s="49"/>
      <c r="AI189" s="49"/>
      <c r="AJ189" s="49"/>
      <c r="AK189" s="49"/>
      <c r="AL189" s="49"/>
    </row>
    <row r="190" spans="1:38" s="87" customFormat="1" x14ac:dyDescent="0.25">
      <c r="A190" s="49"/>
      <c r="B190" s="49"/>
      <c r="C190" s="49"/>
      <c r="D190" s="49"/>
      <c r="E190" s="49"/>
      <c r="F190" s="49"/>
      <c r="G190" s="49"/>
      <c r="X190" s="49"/>
      <c r="Y190" s="49"/>
      <c r="Z190" s="49"/>
      <c r="AA190" s="49"/>
      <c r="AB190" s="49"/>
      <c r="AC190" s="49"/>
      <c r="AD190" s="49"/>
      <c r="AE190" s="55"/>
      <c r="AF190" s="49"/>
      <c r="AG190" s="49"/>
      <c r="AH190" s="49"/>
      <c r="AI190" s="49"/>
      <c r="AJ190" s="49"/>
      <c r="AK190" s="49"/>
      <c r="AL190" s="49"/>
    </row>
    <row r="191" spans="1:38" s="87" customFormat="1" x14ac:dyDescent="0.25">
      <c r="A191" s="49"/>
      <c r="B191" s="49"/>
      <c r="C191" s="49"/>
      <c r="D191" s="49"/>
      <c r="E191" s="49"/>
      <c r="F191" s="49"/>
      <c r="G191" s="49"/>
      <c r="X191" s="49"/>
      <c r="Y191" s="49"/>
      <c r="Z191" s="49"/>
      <c r="AA191" s="49"/>
      <c r="AB191" s="49"/>
      <c r="AC191" s="49"/>
      <c r="AD191" s="49"/>
      <c r="AE191" s="55"/>
      <c r="AF191" s="49"/>
      <c r="AG191" s="49"/>
      <c r="AH191" s="49"/>
      <c r="AI191" s="49"/>
      <c r="AJ191" s="49"/>
      <c r="AK191" s="49"/>
      <c r="AL191" s="49"/>
    </row>
    <row r="192" spans="1:38" s="87" customFormat="1" ht="15.75" thickBot="1" x14ac:dyDescent="0.3">
      <c r="A192" s="49"/>
      <c r="B192" s="49"/>
      <c r="C192" s="49"/>
      <c r="D192" s="54" t="s">
        <v>299</v>
      </c>
      <c r="E192" s="49"/>
      <c r="F192" s="49"/>
      <c r="G192" s="49"/>
      <c r="X192" s="49"/>
      <c r="Y192" s="49"/>
      <c r="Z192" s="49"/>
      <c r="AA192" s="54" t="s">
        <v>305</v>
      </c>
      <c r="AB192" s="49"/>
      <c r="AC192" s="49"/>
      <c r="AD192" s="49"/>
      <c r="AE192" s="55"/>
      <c r="AF192" s="49"/>
      <c r="AG192" s="49"/>
      <c r="AH192" s="49"/>
      <c r="AI192" s="54" t="s">
        <v>303</v>
      </c>
      <c r="AJ192" s="49"/>
      <c r="AK192" s="49"/>
      <c r="AL192" s="49"/>
    </row>
    <row r="193" spans="1:38" s="87" customFormat="1" ht="25.5" thickTop="1" thickBot="1" x14ac:dyDescent="0.3">
      <c r="A193" s="65" t="s">
        <v>198</v>
      </c>
      <c r="B193" s="66" t="s">
        <v>181</v>
      </c>
      <c r="C193" s="66" t="s">
        <v>182</v>
      </c>
      <c r="D193" s="66" t="s">
        <v>183</v>
      </c>
      <c r="E193" s="66" t="s">
        <v>184</v>
      </c>
      <c r="F193" s="66" t="s">
        <v>185</v>
      </c>
      <c r="G193" s="67" t="s">
        <v>186</v>
      </c>
      <c r="X193" s="56" t="s">
        <v>198</v>
      </c>
      <c r="Y193" s="57" t="s">
        <v>181</v>
      </c>
      <c r="Z193" s="57" t="s">
        <v>182</v>
      </c>
      <c r="AA193" s="57" t="s">
        <v>183</v>
      </c>
      <c r="AB193" s="57" t="s">
        <v>184</v>
      </c>
      <c r="AC193" s="57" t="s">
        <v>185</v>
      </c>
      <c r="AD193" s="58" t="s">
        <v>186</v>
      </c>
      <c r="AE193" s="55"/>
      <c r="AF193" s="56" t="s">
        <v>198</v>
      </c>
      <c r="AG193" s="57" t="s">
        <v>181</v>
      </c>
      <c r="AH193" s="57" t="s">
        <v>182</v>
      </c>
      <c r="AI193" s="57" t="s">
        <v>183</v>
      </c>
      <c r="AJ193" s="57" t="s">
        <v>184</v>
      </c>
      <c r="AK193" s="57" t="s">
        <v>185</v>
      </c>
      <c r="AL193" s="58" t="s">
        <v>186</v>
      </c>
    </row>
    <row r="194" spans="1:38" s="87" customFormat="1" ht="16.5" thickTop="1" thickBot="1" x14ac:dyDescent="0.3">
      <c r="A194" s="68" t="s">
        <v>193</v>
      </c>
      <c r="B194" s="69" t="str">
        <f>TEXT(Y194,"#")&amp;" ("&amp;TEXT(AG194,"#"&amp;")")</f>
        <v>22 (27)</v>
      </c>
      <c r="C194" s="70" t="s">
        <v>188</v>
      </c>
      <c r="D194" s="69" t="str">
        <f t="shared" ref="D194:D198" si="6">TEXT(AA194,"#")&amp;" ("&amp;TEXT(AI194,"#"&amp;")")</f>
        <v>31 (37)</v>
      </c>
      <c r="E194" s="69" t="str">
        <f t="shared" ref="E194:E198" si="7">TEXT(AB194,"#")&amp;" ("&amp;TEXT(AJ194,"#"&amp;")")</f>
        <v>15 (13)</v>
      </c>
      <c r="F194" s="69" t="str">
        <f t="shared" ref="F194:F198" si="8">TEXT(AC194,"#")&amp;" ("&amp;TEXT(AK194,"#"&amp;")")</f>
        <v>24 (39)</v>
      </c>
      <c r="G194" s="69" t="str">
        <f t="shared" ref="G194:G198" si="9">TEXT(AD194,"#")&amp;" ("&amp;TEXT(AL194,"#"&amp;")")</f>
        <v>19 (20)</v>
      </c>
      <c r="X194" s="59" t="s">
        <v>193</v>
      </c>
      <c r="Y194" s="60">
        <f>'5Ix0L'!H7</f>
        <v>21.589401947368422</v>
      </c>
      <c r="Z194" s="60" t="s">
        <v>188</v>
      </c>
      <c r="AA194" s="60">
        <f>'SqW 5Ix5L'!H7</f>
        <v>30.590206236842096</v>
      </c>
      <c r="AB194" s="60">
        <f>'SqW 5Rx5L'!H31</f>
        <v>15.265938315789475</v>
      </c>
      <c r="AC194" s="60">
        <f>'SqW 5Rx5L'!H55</f>
        <v>23.651277052631578</v>
      </c>
      <c r="AD194" s="61">
        <f>'SqW 5Rx5L'!H79</f>
        <v>18.615881368421054</v>
      </c>
      <c r="AE194" s="55"/>
      <c r="AF194" s="59" t="s">
        <v>193</v>
      </c>
      <c r="AG194" s="60">
        <f>'5Ix0L'!P7</f>
        <v>27.292696999999993</v>
      </c>
      <c r="AH194" s="60" t="s">
        <v>188</v>
      </c>
      <c r="AI194" s="60">
        <f>'SqW 5Ix5L'!P7</f>
        <v>37.016102894736839</v>
      </c>
      <c r="AJ194" s="60">
        <f>'SqW 5Rx5L'!P31</f>
        <v>12.68792442105263</v>
      </c>
      <c r="AK194" s="60">
        <f>'SqW 5Rx5L'!P55</f>
        <v>39.000481421052626</v>
      </c>
      <c r="AL194" s="61">
        <f>'SqW 5Rx5L'!P79</f>
        <v>20.098817315789475</v>
      </c>
    </row>
    <row r="195" spans="1:38" s="87" customFormat="1" ht="15.75" thickBot="1" x14ac:dyDescent="0.3">
      <c r="A195" s="68" t="s">
        <v>194</v>
      </c>
      <c r="B195" s="69" t="str">
        <f>TEXT(Y195,"#")&amp;" ("&amp;TEXT(AG195,"#"&amp;")")</f>
        <v>69 (61)</v>
      </c>
      <c r="C195" s="69" t="str">
        <f>TEXT(Z195,"#")&amp;" ("&amp;TEXT(AH195,"#"&amp;")")</f>
        <v>65 (65)</v>
      </c>
      <c r="D195" s="69" t="str">
        <f t="shared" si="6"/>
        <v>61 (57)</v>
      </c>
      <c r="E195" s="69" t="str">
        <f t="shared" si="7"/>
        <v>66 (62)</v>
      </c>
      <c r="F195" s="69" t="str">
        <f t="shared" si="8"/>
        <v>64 (67)</v>
      </c>
      <c r="G195" s="69" t="str">
        <f t="shared" si="9"/>
        <v>68 (64)</v>
      </c>
      <c r="X195" s="59" t="s">
        <v>194</v>
      </c>
      <c r="Y195" s="60">
        <f>'5Ix0L'!H31</f>
        <v>68.605810631578947</v>
      </c>
      <c r="Z195" s="60">
        <f>'2Ix1L'!G3</f>
        <v>64.945588712328771</v>
      </c>
      <c r="AA195" s="60">
        <f>'SqW 5Ix5L'!H127</f>
        <v>60.946981789473682</v>
      </c>
      <c r="AB195" s="60">
        <f>'SqW 5Rx5L'!H151</f>
        <v>65.748122421052642</v>
      </c>
      <c r="AC195" s="60">
        <f>'SqW 5Rx5L'!H175</f>
        <v>63.896590578947361</v>
      </c>
      <c r="AD195" s="61">
        <f>'SqW 5Rx5L'!H199</f>
        <v>68.215553736842111</v>
      </c>
      <c r="AE195" s="55"/>
      <c r="AF195" s="59" t="s">
        <v>194</v>
      </c>
      <c r="AG195" s="60">
        <f>'5Ix0L'!P31</f>
        <v>61.120668473684212</v>
      </c>
      <c r="AH195" s="60">
        <f>'2Ix1L'!O3</f>
        <v>64.5825174109589</v>
      </c>
      <c r="AI195" s="60">
        <f>'SqW 5Ix5L'!P127</f>
        <v>57.293269631578937</v>
      </c>
      <c r="AJ195" s="60">
        <f>'SqW 5Rx5L'!P151</f>
        <v>61.873698789473671</v>
      </c>
      <c r="AK195" s="60">
        <f>'SqW 5Rx5L'!P175</f>
        <v>67.258046157894739</v>
      </c>
      <c r="AL195" s="61">
        <f>'SqW 5Rx5L'!P199</f>
        <v>63.918282368421039</v>
      </c>
    </row>
    <row r="196" spans="1:38" s="87" customFormat="1" ht="15.75" thickBot="1" x14ac:dyDescent="0.3">
      <c r="A196" s="68" t="s">
        <v>195</v>
      </c>
      <c r="B196" s="69" t="str">
        <f>TEXT(Y196,"#")&amp;" ("&amp;TEXT(AG196,"#"&amp;")")</f>
        <v>92 (78)</v>
      </c>
      <c r="C196" s="69" t="str">
        <f>TEXT(Z196,"#")&amp;" ("&amp;TEXT(AH196,"#"&amp;")")</f>
        <v>97 (99)</v>
      </c>
      <c r="D196" s="69" t="str">
        <f t="shared" si="6"/>
        <v>98 (106)</v>
      </c>
      <c r="E196" s="69" t="str">
        <f t="shared" si="7"/>
        <v>91 (94)</v>
      </c>
      <c r="F196" s="69" t="str">
        <f t="shared" si="8"/>
        <v>100 (107)</v>
      </c>
      <c r="G196" s="69" t="str">
        <f t="shared" si="9"/>
        <v>129 (128)</v>
      </c>
      <c r="X196" s="59" t="s">
        <v>195</v>
      </c>
      <c r="Y196" s="60">
        <f>'5Ix0L'!H55</f>
        <v>92.423089052631582</v>
      </c>
      <c r="Z196" s="60">
        <f>'SqW 5Ix5L'!H223</f>
        <v>97.313747684210526</v>
      </c>
      <c r="AA196" s="60">
        <f>'SqW 5Ix5L'!H247</f>
        <v>98.281972105263137</v>
      </c>
      <c r="AB196" s="60">
        <f>'SqW 5Rx5L'!H271</f>
        <v>91.334182578947349</v>
      </c>
      <c r="AC196" s="60">
        <f>'SqW 5Rx5L'!H295</f>
        <v>99.52693621052633</v>
      </c>
      <c r="AD196" s="61">
        <f>'SqW 5Rx5L'!H319</f>
        <v>129.39117689473684</v>
      </c>
      <c r="AE196" s="55"/>
      <c r="AF196" s="59" t="s">
        <v>195</v>
      </c>
      <c r="AG196" s="60">
        <f>'5Ix0L'!P55</f>
        <v>78.244924052631575</v>
      </c>
      <c r="AH196" s="60">
        <f>'SqW 5Ix5L'!P223</f>
        <v>99.260025421052632</v>
      </c>
      <c r="AI196" s="60">
        <f>'SqW 5Ix5L'!P247</f>
        <v>106.2060783157895</v>
      </c>
      <c r="AJ196" s="60">
        <f>'SqW 5Rx5L'!P271</f>
        <v>93.974159526315788</v>
      </c>
      <c r="AK196" s="60">
        <f>'SqW 5Rx5L'!P295</f>
        <v>106.83618363157895</v>
      </c>
      <c r="AL196" s="61">
        <f>'SqW 5Rx5L'!P319</f>
        <v>128.035211</v>
      </c>
    </row>
    <row r="197" spans="1:38" s="87" customFormat="1" ht="15.75" thickBot="1" x14ac:dyDescent="0.3">
      <c r="A197" s="68" t="s">
        <v>196</v>
      </c>
      <c r="B197" s="69" t="str">
        <f>TEXT(Y197,"#")&amp;" ("&amp;TEXT(AG197,"#"&amp;")")</f>
        <v>119 (116)</v>
      </c>
      <c r="C197" s="69" t="str">
        <f>TEXT(Z197,"#")&amp;" ("&amp;TEXT(AH197,"#"&amp;")")</f>
        <v>128 (129)</v>
      </c>
      <c r="D197" s="69" t="str">
        <f t="shared" si="6"/>
        <v>124 (128)</v>
      </c>
      <c r="E197" s="69" t="str">
        <f t="shared" si="7"/>
        <v>130 (131)</v>
      </c>
      <c r="F197" s="69" t="str">
        <f t="shared" si="8"/>
        <v>128 (134)</v>
      </c>
      <c r="G197" s="69" t="str">
        <f t="shared" si="9"/>
        <v>126 (129)</v>
      </c>
      <c r="X197" s="59" t="s">
        <v>196</v>
      </c>
      <c r="Y197" s="60">
        <f>'5Ix0L'!H79</f>
        <v>119.47604689473684</v>
      </c>
      <c r="Z197" s="60">
        <f>'5Ix5L'!H343</f>
        <v>128.43481405263157</v>
      </c>
      <c r="AA197" s="60">
        <f>'SqW 5Ix5L'!H367</f>
        <v>123.68388605263158</v>
      </c>
      <c r="AB197" s="60">
        <f>'SqW 5Rx5L'!H391</f>
        <v>129.69868747368423</v>
      </c>
      <c r="AC197" s="60">
        <f>'SqW 5Rx5L'!H415</f>
        <v>128.38649631578949</v>
      </c>
      <c r="AD197" s="61">
        <f>'SqW 5Rx5L'!H439</f>
        <v>126.25281752631579</v>
      </c>
      <c r="AE197" s="55"/>
      <c r="AF197" s="59" t="s">
        <v>196</v>
      </c>
      <c r="AG197" s="60">
        <f>'5Ix0L'!P79</f>
        <v>116.02149515789473</v>
      </c>
      <c r="AH197" s="60">
        <f>'5Ix5L'!P343</f>
        <v>128.53807757894737</v>
      </c>
      <c r="AI197" s="60">
        <f>'SqW 5Ix5L'!P367</f>
        <v>127.6619187368421</v>
      </c>
      <c r="AJ197" s="60">
        <f>'SqW 5Rx5L'!P391</f>
        <v>131.36109405263159</v>
      </c>
      <c r="AK197" s="60">
        <f>'SqW 5Rx5L'!P415</f>
        <v>133.72251852631581</v>
      </c>
      <c r="AL197" s="61">
        <f>'SqW 5Rx5L'!P439</f>
        <v>128.94358784210527</v>
      </c>
    </row>
    <row r="198" spans="1:38" s="87" customFormat="1" ht="15.75" thickBot="1" x14ac:dyDescent="0.3">
      <c r="A198" s="71" t="s">
        <v>197</v>
      </c>
      <c r="B198" s="69" t="str">
        <f>TEXT(Y198,"#")&amp;" ("&amp;TEXT(AG198,"#"&amp;")")</f>
        <v>149 (140)</v>
      </c>
      <c r="C198" s="69" t="str">
        <f>TEXT(Z198,"#")&amp;" ("&amp;TEXT(AH198,"#"&amp;")")</f>
        <v>158 (163)</v>
      </c>
      <c r="D198" s="69" t="str">
        <f t="shared" si="6"/>
        <v>163 (166)</v>
      </c>
      <c r="E198" s="69" t="str">
        <f t="shared" si="7"/>
        <v>163 (163)</v>
      </c>
      <c r="F198" s="69" t="str">
        <f t="shared" si="8"/>
        <v>166 (170)</v>
      </c>
      <c r="G198" s="69" t="str">
        <f t="shared" si="9"/>
        <v>160 (165)</v>
      </c>
      <c r="X198" s="62" t="s">
        <v>197</v>
      </c>
      <c r="Y198" s="60">
        <f>'5Ix0L'!H103</f>
        <v>148.58744210526316</v>
      </c>
      <c r="Z198" s="63">
        <f>'5Ix5L'!H463</f>
        <v>158.4297810526316</v>
      </c>
      <c r="AA198" s="60">
        <f>'SqW 5Ix5L'!H487</f>
        <v>163.48551536842103</v>
      </c>
      <c r="AB198" s="60">
        <f>'SqW 5Rx5L'!H511</f>
        <v>163.3462412105263</v>
      </c>
      <c r="AC198" s="60">
        <f>'SqW 5Rx5L'!H535</f>
        <v>166.16760194736841</v>
      </c>
      <c r="AD198" s="61">
        <f>'SqW 5Rx5L'!H559</f>
        <v>159.87227210526316</v>
      </c>
      <c r="AE198" s="55"/>
      <c r="AF198" s="62" t="s">
        <v>197</v>
      </c>
      <c r="AG198" s="60">
        <f>'5Ix0L'!P103</f>
        <v>140.04193278947366</v>
      </c>
      <c r="AH198" s="63">
        <f>'5Ix5L'!P463</f>
        <v>163.25952805263157</v>
      </c>
      <c r="AI198" s="60">
        <f>'SqW 5Ix5L'!P487</f>
        <v>165.65287663157898</v>
      </c>
      <c r="AJ198" s="60">
        <f>'SqW 5Rx5L'!P511</f>
        <v>163.28131494736843</v>
      </c>
      <c r="AK198" s="60">
        <f>'SqW 5Rx5L'!P535</f>
        <v>169.65791215789471</v>
      </c>
      <c r="AL198" s="61">
        <f>'SqW 5Rx5L'!P559</f>
        <v>164.7474497368421</v>
      </c>
    </row>
    <row r="199" spans="1:38" s="87" customFormat="1" ht="15.75" thickTop="1" x14ac:dyDescent="0.25"/>
    <row r="200" spans="1:38" s="87" customFormat="1" x14ac:dyDescent="0.25"/>
    <row r="201" spans="1:38" s="87" customFormat="1" x14ac:dyDescent="0.25"/>
    <row r="202" spans="1:38" s="87" customFormat="1" x14ac:dyDescent="0.25"/>
    <row r="203" spans="1:38" s="87" customFormat="1" x14ac:dyDescent="0.25"/>
    <row r="204" spans="1:38" s="87" customFormat="1" x14ac:dyDescent="0.25"/>
    <row r="205" spans="1:38" s="87" customFormat="1" x14ac:dyDescent="0.25"/>
    <row r="206" spans="1:38" s="87" customFormat="1" x14ac:dyDescent="0.25"/>
    <row r="207" spans="1:38" s="87" customFormat="1" x14ac:dyDescent="0.25"/>
    <row r="208" spans="1:38" s="87" customFormat="1" x14ac:dyDescent="0.25"/>
    <row r="209" s="87" customFormat="1" x14ac:dyDescent="0.25"/>
    <row r="210" s="87" customFormat="1" x14ac:dyDescent="0.25"/>
    <row r="211" s="87" customFormat="1" x14ac:dyDescent="0.25"/>
    <row r="212" s="87" customFormat="1" x14ac:dyDescent="0.25"/>
    <row r="213" s="87" customFormat="1" x14ac:dyDescent="0.25"/>
    <row r="214" s="87" customFormat="1" x14ac:dyDescent="0.25"/>
    <row r="215" s="87" customFormat="1" x14ac:dyDescent="0.25"/>
    <row r="216" s="87" customFormat="1" x14ac:dyDescent="0.25"/>
    <row r="217" s="87" customFormat="1" x14ac:dyDescent="0.25"/>
    <row r="218" s="87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M769" s="2"/>
      <c r="N769" s="2"/>
    </row>
    <row r="770" spans="1:14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M770" s="2"/>
      <c r="N770" s="2"/>
    </row>
    <row r="771" spans="1:14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M771" s="2"/>
      <c r="N771" s="2"/>
    </row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AFCF-9D4C-4593-9B25-EC745705E428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408</v>
      </c>
    </row>
    <row r="3" spans="1:29" x14ac:dyDescent="0.25">
      <c r="A3" t="s">
        <v>366</v>
      </c>
    </row>
    <row r="4" spans="1:29" x14ac:dyDescent="0.25">
      <c r="A4" t="s">
        <v>367</v>
      </c>
    </row>
    <row r="5" spans="1:29" x14ac:dyDescent="0.25">
      <c r="A5" t="s">
        <v>368</v>
      </c>
    </row>
    <row r="8" spans="1:29" x14ac:dyDescent="0.25">
      <c r="A8" s="90" t="s">
        <v>369</v>
      </c>
      <c r="K8" s="90" t="s">
        <v>370</v>
      </c>
      <c r="U8" s="90" t="s">
        <v>371</v>
      </c>
    </row>
    <row r="9" spans="1:29" x14ac:dyDescent="0.25">
      <c r="A9" s="90" t="s">
        <v>372</v>
      </c>
      <c r="B9">
        <v>2</v>
      </c>
      <c r="K9" s="90" t="s">
        <v>372</v>
      </c>
      <c r="L9">
        <v>2</v>
      </c>
      <c r="U9" s="90" t="s">
        <v>372</v>
      </c>
      <c r="V9">
        <v>2</v>
      </c>
    </row>
    <row r="10" spans="1:29" x14ac:dyDescent="0.25">
      <c r="A10" s="90" t="s">
        <v>373</v>
      </c>
      <c r="B10" s="90" t="s">
        <v>374</v>
      </c>
      <c r="C10" s="90" t="s">
        <v>375</v>
      </c>
      <c r="D10" s="90" t="s">
        <v>376</v>
      </c>
      <c r="E10" s="90" t="s">
        <v>377</v>
      </c>
      <c r="F10" s="90" t="s">
        <v>374</v>
      </c>
      <c r="G10" s="90" t="s">
        <v>378</v>
      </c>
      <c r="H10" s="90" t="s">
        <v>376</v>
      </c>
      <c r="I10" s="90" t="s">
        <v>377</v>
      </c>
      <c r="K10" s="90" t="s">
        <v>373</v>
      </c>
      <c r="L10" s="90" t="s">
        <v>374</v>
      </c>
      <c r="M10" s="90" t="s">
        <v>375</v>
      </c>
      <c r="N10" s="90" t="s">
        <v>376</v>
      </c>
      <c r="O10" s="90" t="s">
        <v>377</v>
      </c>
      <c r="P10" s="90" t="s">
        <v>374</v>
      </c>
      <c r="Q10" s="90" t="s">
        <v>378</v>
      </c>
      <c r="R10" s="90" t="s">
        <v>376</v>
      </c>
      <c r="S10" s="90" t="s">
        <v>377</v>
      </c>
      <c r="U10" s="90" t="s">
        <v>373</v>
      </c>
      <c r="V10" s="90" t="s">
        <v>374</v>
      </c>
      <c r="W10" s="90" t="s">
        <v>375</v>
      </c>
      <c r="X10" s="90" t="s">
        <v>376</v>
      </c>
      <c r="Y10" s="90" t="s">
        <v>377</v>
      </c>
      <c r="Z10" s="90" t="s">
        <v>374</v>
      </c>
      <c r="AA10" s="90" t="s">
        <v>378</v>
      </c>
      <c r="AB10" s="90" t="s">
        <v>376</v>
      </c>
      <c r="AC10" s="90" t="s">
        <v>377</v>
      </c>
    </row>
    <row r="11" spans="1:29" x14ac:dyDescent="0.25">
      <c r="A11" t="s">
        <v>379</v>
      </c>
      <c r="B11" t="s">
        <v>380</v>
      </c>
      <c r="C11" t="s">
        <v>381</v>
      </c>
      <c r="D11">
        <v>4</v>
      </c>
      <c r="E11">
        <v>204</v>
      </c>
      <c r="F11" t="s">
        <v>380</v>
      </c>
      <c r="G11" t="s">
        <v>382</v>
      </c>
      <c r="H11">
        <v>4</v>
      </c>
      <c r="I11">
        <v>204</v>
      </c>
      <c r="K11" t="s">
        <v>379</v>
      </c>
      <c r="L11" t="s">
        <v>383</v>
      </c>
      <c r="M11" t="s">
        <v>382</v>
      </c>
      <c r="N11">
        <v>5</v>
      </c>
      <c r="O11">
        <v>103</v>
      </c>
      <c r="P11" t="s">
        <v>383</v>
      </c>
      <c r="Q11" t="s">
        <v>404</v>
      </c>
      <c r="R11">
        <v>5</v>
      </c>
      <c r="S11">
        <v>103</v>
      </c>
      <c r="U11" t="s">
        <v>379</v>
      </c>
      <c r="V11" t="s">
        <v>385</v>
      </c>
      <c r="W11" t="s">
        <v>386</v>
      </c>
      <c r="X11">
        <v>5</v>
      </c>
      <c r="Y11">
        <v>205</v>
      </c>
      <c r="Z11" t="s">
        <v>385</v>
      </c>
      <c r="AA11" t="s">
        <v>387</v>
      </c>
      <c r="AB11">
        <v>5</v>
      </c>
      <c r="AC11">
        <v>205</v>
      </c>
    </row>
    <row r="12" spans="1:29" x14ac:dyDescent="0.25">
      <c r="A12" t="s">
        <v>388</v>
      </c>
      <c r="B12" t="s">
        <v>380</v>
      </c>
      <c r="C12" t="s">
        <v>381</v>
      </c>
      <c r="D12">
        <v>4</v>
      </c>
      <c r="E12">
        <v>204</v>
      </c>
      <c r="F12" t="s">
        <v>380</v>
      </c>
      <c r="G12" t="s">
        <v>389</v>
      </c>
      <c r="H12">
        <v>4</v>
      </c>
      <c r="I12">
        <v>204</v>
      </c>
      <c r="K12" t="s">
        <v>388</v>
      </c>
      <c r="L12" t="s">
        <v>383</v>
      </c>
      <c r="M12" t="s">
        <v>382</v>
      </c>
      <c r="N12">
        <v>5</v>
      </c>
      <c r="O12">
        <v>103</v>
      </c>
      <c r="P12" t="s">
        <v>383</v>
      </c>
      <c r="Q12" t="s">
        <v>390</v>
      </c>
      <c r="R12">
        <v>5</v>
      </c>
      <c r="S12">
        <v>103</v>
      </c>
      <c r="U12" t="s">
        <v>388</v>
      </c>
      <c r="V12" t="s">
        <v>385</v>
      </c>
      <c r="W12" t="s">
        <v>386</v>
      </c>
      <c r="X12">
        <v>5</v>
      </c>
      <c r="Y12">
        <v>205</v>
      </c>
      <c r="Z12" t="s">
        <v>385</v>
      </c>
      <c r="AA12" t="s">
        <v>391</v>
      </c>
      <c r="AB12">
        <v>5</v>
      </c>
      <c r="AC12">
        <v>205</v>
      </c>
    </row>
    <row r="18" spans="1:29" x14ac:dyDescent="0.25">
      <c r="A18" s="90" t="s">
        <v>392</v>
      </c>
      <c r="K18" s="90" t="s">
        <v>393</v>
      </c>
      <c r="U18" s="90" t="s">
        <v>394</v>
      </c>
    </row>
    <row r="19" spans="1:29" x14ac:dyDescent="0.25">
      <c r="A19" s="90" t="s">
        <v>372</v>
      </c>
      <c r="B19">
        <v>2</v>
      </c>
      <c r="K19" s="90" t="s">
        <v>372</v>
      </c>
      <c r="L19">
        <v>2</v>
      </c>
      <c r="U19" s="90" t="s">
        <v>372</v>
      </c>
      <c r="V19">
        <v>2</v>
      </c>
    </row>
    <row r="20" spans="1:29" x14ac:dyDescent="0.25">
      <c r="A20" s="90" t="s">
        <v>373</v>
      </c>
      <c r="B20" s="90" t="s">
        <v>374</v>
      </c>
      <c r="C20" s="90" t="s">
        <v>375</v>
      </c>
      <c r="D20" s="90" t="s">
        <v>376</v>
      </c>
      <c r="E20" s="90" t="s">
        <v>377</v>
      </c>
      <c r="F20" s="90" t="s">
        <v>374</v>
      </c>
      <c r="G20" s="90" t="s">
        <v>378</v>
      </c>
      <c r="H20" s="90" t="s">
        <v>376</v>
      </c>
      <c r="I20" s="90" t="s">
        <v>377</v>
      </c>
      <c r="K20" s="90" t="s">
        <v>373</v>
      </c>
      <c r="L20" s="90" t="s">
        <v>374</v>
      </c>
      <c r="M20" s="90" t="s">
        <v>375</v>
      </c>
      <c r="N20" s="90" t="s">
        <v>376</v>
      </c>
      <c r="O20" s="90" t="s">
        <v>377</v>
      </c>
      <c r="P20" s="90" t="s">
        <v>374</v>
      </c>
      <c r="Q20" s="90" t="s">
        <v>378</v>
      </c>
      <c r="R20" s="90" t="s">
        <v>376</v>
      </c>
      <c r="S20" s="90" t="s">
        <v>377</v>
      </c>
      <c r="U20" s="90" t="s">
        <v>373</v>
      </c>
      <c r="V20" s="90" t="s">
        <v>374</v>
      </c>
      <c r="W20" s="90" t="s">
        <v>375</v>
      </c>
      <c r="X20" s="90" t="s">
        <v>376</v>
      </c>
      <c r="Y20" s="90" t="s">
        <v>377</v>
      </c>
      <c r="Z20" s="90" t="s">
        <v>374</v>
      </c>
      <c r="AA20" s="90" t="s">
        <v>378</v>
      </c>
      <c r="AB20" s="90" t="s">
        <v>376</v>
      </c>
      <c r="AC20" s="90" t="s">
        <v>377</v>
      </c>
    </row>
    <row r="21" spans="1:29" x14ac:dyDescent="0.25">
      <c r="A21" t="s">
        <v>379</v>
      </c>
      <c r="B21" t="s">
        <v>385</v>
      </c>
      <c r="C21" t="s">
        <v>386</v>
      </c>
      <c r="D21">
        <v>5</v>
      </c>
      <c r="E21">
        <v>205</v>
      </c>
      <c r="F21" t="s">
        <v>385</v>
      </c>
      <c r="G21" t="s">
        <v>381</v>
      </c>
      <c r="H21">
        <v>5</v>
      </c>
      <c r="I21">
        <v>205</v>
      </c>
      <c r="K21" t="s">
        <v>379</v>
      </c>
      <c r="L21" t="s">
        <v>385</v>
      </c>
      <c r="M21" t="s">
        <v>386</v>
      </c>
      <c r="N21">
        <v>5</v>
      </c>
      <c r="O21">
        <v>205</v>
      </c>
      <c r="P21" t="s">
        <v>385</v>
      </c>
      <c r="Q21" t="s">
        <v>384</v>
      </c>
      <c r="R21">
        <v>5</v>
      </c>
      <c r="S21">
        <v>205</v>
      </c>
      <c r="U21" t="s">
        <v>379</v>
      </c>
      <c r="V21" t="s">
        <v>394</v>
      </c>
      <c r="W21" t="s">
        <v>386</v>
      </c>
      <c r="X21">
        <v>3</v>
      </c>
      <c r="Y21">
        <v>103</v>
      </c>
      <c r="Z21" t="s">
        <v>394</v>
      </c>
      <c r="AA21" t="s">
        <v>396</v>
      </c>
      <c r="AB21">
        <v>3</v>
      </c>
      <c r="AC21">
        <v>103</v>
      </c>
    </row>
    <row r="22" spans="1:29" x14ac:dyDescent="0.25">
      <c r="A22" t="s">
        <v>388</v>
      </c>
      <c r="B22" t="s">
        <v>385</v>
      </c>
      <c r="C22" t="s">
        <v>386</v>
      </c>
      <c r="D22">
        <v>5</v>
      </c>
      <c r="E22">
        <v>205</v>
      </c>
      <c r="F22" t="s">
        <v>385</v>
      </c>
      <c r="G22" t="s">
        <v>395</v>
      </c>
      <c r="H22">
        <v>5</v>
      </c>
      <c r="I22">
        <v>205</v>
      </c>
      <c r="K22" t="s">
        <v>388</v>
      </c>
      <c r="L22" t="s">
        <v>385</v>
      </c>
      <c r="M22" t="s">
        <v>386</v>
      </c>
      <c r="N22">
        <v>5</v>
      </c>
      <c r="O22">
        <v>205</v>
      </c>
      <c r="P22" t="s">
        <v>385</v>
      </c>
      <c r="Q22" t="s">
        <v>405</v>
      </c>
      <c r="R22">
        <v>5</v>
      </c>
      <c r="S22">
        <v>205</v>
      </c>
      <c r="U22" t="s">
        <v>388</v>
      </c>
      <c r="V22" t="s">
        <v>394</v>
      </c>
      <c r="W22" t="s">
        <v>386</v>
      </c>
      <c r="X22">
        <v>3</v>
      </c>
      <c r="Y22">
        <v>103</v>
      </c>
      <c r="Z22" t="s">
        <v>394</v>
      </c>
      <c r="AA22" t="s">
        <v>397</v>
      </c>
      <c r="AB22">
        <v>3</v>
      </c>
      <c r="AC22">
        <v>103</v>
      </c>
    </row>
    <row r="28" spans="1:29" ht="15.75" thickBot="1" x14ac:dyDescent="0.3">
      <c r="A28" s="90" t="s">
        <v>398</v>
      </c>
      <c r="K28" s="90" t="s">
        <v>399</v>
      </c>
      <c r="U28" s="91"/>
      <c r="V28" s="91"/>
      <c r="W28" s="91"/>
      <c r="X28" s="92" t="s">
        <v>400</v>
      </c>
      <c r="Y28" s="91"/>
      <c r="Z28" s="91"/>
      <c r="AA28" s="91"/>
    </row>
    <row r="29" spans="1:29" ht="25.5" thickTop="1" thickBot="1" x14ac:dyDescent="0.3">
      <c r="A29" s="90" t="s">
        <v>372</v>
      </c>
      <c r="B29">
        <v>5</v>
      </c>
      <c r="K29" s="90" t="s">
        <v>372</v>
      </c>
      <c r="L29">
        <v>5</v>
      </c>
      <c r="U29" s="93" t="s">
        <v>180</v>
      </c>
      <c r="V29" s="94" t="s">
        <v>181</v>
      </c>
      <c r="W29" s="94" t="s">
        <v>182</v>
      </c>
      <c r="X29" s="94" t="s">
        <v>183</v>
      </c>
      <c r="Y29" s="94" t="s">
        <v>184</v>
      </c>
      <c r="Z29" s="94" t="s">
        <v>185</v>
      </c>
      <c r="AA29" s="95" t="s">
        <v>186</v>
      </c>
    </row>
    <row r="30" spans="1:29" ht="16.5" thickTop="1" thickBot="1" x14ac:dyDescent="0.3">
      <c r="A30" s="90" t="s">
        <v>373</v>
      </c>
      <c r="B30" s="90" t="s">
        <v>374</v>
      </c>
      <c r="C30" s="90" t="s">
        <v>375</v>
      </c>
      <c r="D30" s="90" t="s">
        <v>376</v>
      </c>
      <c r="E30" s="90" t="s">
        <v>377</v>
      </c>
      <c r="F30" s="90" t="s">
        <v>374</v>
      </c>
      <c r="G30" s="90" t="s">
        <v>378</v>
      </c>
      <c r="H30" s="90" t="s">
        <v>376</v>
      </c>
      <c r="I30" s="90" t="s">
        <v>377</v>
      </c>
      <c r="K30" s="90" t="s">
        <v>373</v>
      </c>
      <c r="L30" s="90" t="s">
        <v>374</v>
      </c>
      <c r="M30" s="90" t="s">
        <v>375</v>
      </c>
      <c r="N30" s="90" t="s">
        <v>376</v>
      </c>
      <c r="O30" s="90" t="s">
        <v>377</v>
      </c>
      <c r="P30" s="90" t="s">
        <v>374</v>
      </c>
      <c r="Q30" s="90" t="s">
        <v>378</v>
      </c>
      <c r="R30" s="90" t="s">
        <v>376</v>
      </c>
      <c r="S30" s="90" t="s">
        <v>377</v>
      </c>
      <c r="U30" s="96" t="s">
        <v>187</v>
      </c>
      <c r="V30" s="97">
        <f>'5Rx0L'!H7</f>
        <v>26.560047578947373</v>
      </c>
      <c r="W30" s="97" t="s">
        <v>188</v>
      </c>
      <c r="X30" s="97">
        <f>'5Rx5L'!H7</f>
        <v>29.714414894736844</v>
      </c>
      <c r="Y30" s="97">
        <f>'5Rx5L'!H31</f>
        <v>20.588532052631578</v>
      </c>
      <c r="Z30" s="97">
        <f>'5Rx5L'!H55</f>
        <v>22.304927210526312</v>
      </c>
      <c r="AA30" s="98">
        <f>'5Rx5L'!H79</f>
        <v>19.861969894736848</v>
      </c>
    </row>
    <row r="31" spans="1:29" ht="15.75" thickBot="1" x14ac:dyDescent="0.3">
      <c r="A31" s="99" t="s">
        <v>215</v>
      </c>
      <c r="B31" t="s">
        <v>401</v>
      </c>
      <c r="C31" t="s">
        <v>396</v>
      </c>
      <c r="D31">
        <v>5</v>
      </c>
      <c r="E31">
        <v>205</v>
      </c>
      <c r="F31" t="s">
        <v>401</v>
      </c>
      <c r="G31" t="s">
        <v>387</v>
      </c>
      <c r="H31">
        <v>5</v>
      </c>
      <c r="I31">
        <v>205</v>
      </c>
      <c r="K31" s="99" t="s">
        <v>234</v>
      </c>
      <c r="L31" t="s">
        <v>383</v>
      </c>
      <c r="M31" t="s">
        <v>382</v>
      </c>
      <c r="N31">
        <v>5</v>
      </c>
      <c r="O31">
        <v>103</v>
      </c>
      <c r="P31" t="s">
        <v>383</v>
      </c>
      <c r="Q31" t="s">
        <v>384</v>
      </c>
      <c r="R31">
        <v>5</v>
      </c>
      <c r="S31">
        <v>103</v>
      </c>
      <c r="U31" s="96" t="s">
        <v>189</v>
      </c>
      <c r="V31" s="97">
        <f>'5Rx0L'!H31</f>
        <v>60.082718526315809</v>
      </c>
      <c r="W31" s="97">
        <f>'5Rx5L'!H103</f>
        <v>66.010380736842109</v>
      </c>
      <c r="X31" s="97">
        <f>'5Rx5L'!H127</f>
        <v>60.817258421052635</v>
      </c>
      <c r="Y31" s="97">
        <f>'5Rx5L'!H151</f>
        <v>62.559057315789474</v>
      </c>
      <c r="Z31" s="97">
        <f>'5Rx5L'!H175</f>
        <v>61.357473421052632</v>
      </c>
      <c r="AA31" s="98">
        <f>'5Rx5L'!H199</f>
        <v>65.5170445263158</v>
      </c>
    </row>
    <row r="32" spans="1:29" ht="15.75" thickBot="1" x14ac:dyDescent="0.3">
      <c r="A32" s="99" t="s">
        <v>216</v>
      </c>
      <c r="B32" t="s">
        <v>401</v>
      </c>
      <c r="C32" t="s">
        <v>396</v>
      </c>
      <c r="D32">
        <v>5</v>
      </c>
      <c r="E32">
        <v>205</v>
      </c>
      <c r="F32" t="s">
        <v>401</v>
      </c>
      <c r="G32" t="s">
        <v>402</v>
      </c>
      <c r="H32">
        <v>5</v>
      </c>
      <c r="I32">
        <v>205</v>
      </c>
      <c r="K32" s="99" t="s">
        <v>215</v>
      </c>
      <c r="L32" t="s">
        <v>383</v>
      </c>
      <c r="M32" t="s">
        <v>403</v>
      </c>
      <c r="N32">
        <v>5</v>
      </c>
      <c r="O32">
        <v>103</v>
      </c>
      <c r="P32" t="s">
        <v>383</v>
      </c>
      <c r="Q32" t="s">
        <v>404</v>
      </c>
      <c r="R32">
        <v>5</v>
      </c>
      <c r="S32">
        <v>103</v>
      </c>
      <c r="U32" s="96" t="s">
        <v>190</v>
      </c>
      <c r="V32" s="97">
        <f>'5Rx0L'!H55</f>
        <v>105.09152305263157</v>
      </c>
      <c r="W32" s="97">
        <f>'5Rx5L'!H223</f>
        <v>82.758141052631572</v>
      </c>
      <c r="X32" s="97">
        <f>'5Rx5L'!H247</f>
        <v>91.160484315789475</v>
      </c>
      <c r="Y32" s="97">
        <f>'5Rx5L'!H271</f>
        <v>76.944844842105255</v>
      </c>
      <c r="Z32" s="97">
        <f>'5Rx5L'!H295</f>
        <v>93.872779210526303</v>
      </c>
      <c r="AA32" s="98">
        <f>'5Rx5L'!H319</f>
        <v>117.70216263157896</v>
      </c>
    </row>
    <row r="33" spans="1:27" ht="15.75" thickBot="1" x14ac:dyDescent="0.3">
      <c r="A33" s="99" t="s">
        <v>217</v>
      </c>
      <c r="B33" t="s">
        <v>401</v>
      </c>
      <c r="C33" t="s">
        <v>396</v>
      </c>
      <c r="D33">
        <v>5</v>
      </c>
      <c r="E33">
        <v>205</v>
      </c>
      <c r="F33" t="s">
        <v>401</v>
      </c>
      <c r="G33" t="s">
        <v>381</v>
      </c>
      <c r="H33">
        <v>5</v>
      </c>
      <c r="I33">
        <v>205</v>
      </c>
      <c r="K33" s="99" t="s">
        <v>216</v>
      </c>
      <c r="L33" t="s">
        <v>383</v>
      </c>
      <c r="M33" t="s">
        <v>397</v>
      </c>
      <c r="N33">
        <v>5</v>
      </c>
      <c r="O33">
        <v>103</v>
      </c>
      <c r="P33" t="s">
        <v>383</v>
      </c>
      <c r="Q33" t="s">
        <v>391</v>
      </c>
      <c r="R33">
        <v>5</v>
      </c>
      <c r="S33">
        <v>103</v>
      </c>
      <c r="U33" s="96" t="s">
        <v>191</v>
      </c>
      <c r="V33" s="97">
        <f>'5Rx0L'!H79</f>
        <v>125.73778331578947</v>
      </c>
      <c r="W33" s="97">
        <f>'5Rx5L'!H343</f>
        <v>125.01452115789475</v>
      </c>
      <c r="X33" s="97">
        <f>'5Rx5L'!H367</f>
        <v>122.94961573684209</v>
      </c>
      <c r="Y33" s="97">
        <f>'5Rx5L'!H391</f>
        <v>122.10950189473685</v>
      </c>
      <c r="Z33" s="97">
        <f>'5Rx5L'!H415</f>
        <v>119.02807794736842</v>
      </c>
      <c r="AA33" s="98">
        <f>'5Rx5L'!H439</f>
        <v>121.43787505263158</v>
      </c>
    </row>
    <row r="34" spans="1:27" ht="15.75" thickBot="1" x14ac:dyDescent="0.3">
      <c r="A34" s="99" t="s">
        <v>218</v>
      </c>
      <c r="B34" t="s">
        <v>401</v>
      </c>
      <c r="C34" t="s">
        <v>396</v>
      </c>
      <c r="D34">
        <v>5</v>
      </c>
      <c r="E34">
        <v>205</v>
      </c>
      <c r="F34" t="s">
        <v>401</v>
      </c>
      <c r="G34" t="s">
        <v>382</v>
      </c>
      <c r="H34">
        <v>5</v>
      </c>
      <c r="I34">
        <v>205</v>
      </c>
      <c r="K34" s="99" t="s">
        <v>217</v>
      </c>
      <c r="L34" t="s">
        <v>383</v>
      </c>
      <c r="M34" t="s">
        <v>395</v>
      </c>
      <c r="N34">
        <v>5</v>
      </c>
      <c r="O34">
        <v>103</v>
      </c>
      <c r="P34" t="s">
        <v>383</v>
      </c>
      <c r="Q34" t="s">
        <v>389</v>
      </c>
      <c r="R34">
        <v>5</v>
      </c>
      <c r="S34">
        <v>103</v>
      </c>
      <c r="U34" s="100" t="s">
        <v>192</v>
      </c>
      <c r="V34" s="101">
        <f>'5Rx0L'!H103</f>
        <v>152.00563084210523</v>
      </c>
      <c r="W34" s="101">
        <f>'5Rx5L'!H463</f>
        <v>148.57781552631579</v>
      </c>
      <c r="X34" s="101">
        <f>'5Rx5L'!H487</f>
        <v>147.56521731578948</v>
      </c>
      <c r="Y34" s="101">
        <f>'5Rx5L'!H511</f>
        <v>144.4633889473684</v>
      </c>
      <c r="Z34" s="101">
        <f>'5Rx5L'!H535</f>
        <v>147.03392121052633</v>
      </c>
      <c r="AA34" s="102">
        <f>'5Rx5L'!H559</f>
        <v>139.91705400000001</v>
      </c>
    </row>
    <row r="35" spans="1:27" ht="15.75" thickTop="1" x14ac:dyDescent="0.25">
      <c r="A35" s="99" t="s">
        <v>219</v>
      </c>
      <c r="B35" t="s">
        <v>401</v>
      </c>
      <c r="C35" t="s">
        <v>396</v>
      </c>
      <c r="D35">
        <v>5</v>
      </c>
      <c r="E35">
        <v>205</v>
      </c>
      <c r="F35" t="s">
        <v>401</v>
      </c>
      <c r="G35" t="s">
        <v>384</v>
      </c>
      <c r="H35">
        <v>5</v>
      </c>
      <c r="I35">
        <v>205</v>
      </c>
      <c r="K35" s="99" t="s">
        <v>218</v>
      </c>
      <c r="L35" t="s">
        <v>383</v>
      </c>
      <c r="M35" t="s">
        <v>406</v>
      </c>
      <c r="N35">
        <v>5</v>
      </c>
      <c r="O35">
        <v>103</v>
      </c>
      <c r="P35" t="s">
        <v>383</v>
      </c>
      <c r="Q35" t="s">
        <v>407</v>
      </c>
      <c r="R35">
        <v>5</v>
      </c>
      <c r="S35">
        <v>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4"/>
  <sheetViews>
    <sheetView zoomScaleNormal="100" workbookViewId="0">
      <selection activeCell="M1" sqref="M1:N1048576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115</v>
      </c>
      <c r="B2" t="s">
        <v>102</v>
      </c>
      <c r="C2" t="s">
        <v>103</v>
      </c>
      <c r="F2" s="72" t="s">
        <v>215</v>
      </c>
      <c r="G2" s="72" t="s">
        <v>216</v>
      </c>
      <c r="H2" s="72" t="s">
        <v>217</v>
      </c>
      <c r="I2" s="72" t="s">
        <v>218</v>
      </c>
      <c r="J2" s="72" t="s">
        <v>219</v>
      </c>
      <c r="K2" s="72" t="s">
        <v>252</v>
      </c>
      <c r="L2" s="39" t="s">
        <v>116</v>
      </c>
      <c r="M2" t="s">
        <v>102</v>
      </c>
      <c r="N2" t="s">
        <v>103</v>
      </c>
      <c r="Q2" s="72" t="s">
        <v>215</v>
      </c>
      <c r="R2" s="72" t="s">
        <v>216</v>
      </c>
      <c r="S2" s="72" t="s">
        <v>217</v>
      </c>
      <c r="T2" s="72" t="s">
        <v>218</v>
      </c>
      <c r="U2" s="72" t="s">
        <v>219</v>
      </c>
      <c r="V2" s="72" t="s">
        <v>220</v>
      </c>
    </row>
    <row r="3" spans="1:23" x14ac:dyDescent="0.25">
      <c r="B3" t="s">
        <v>214</v>
      </c>
      <c r="F3" s="44" t="str">
        <f>C8</f>
        <v>CL +20dBm LO Log Mag(dB)</v>
      </c>
      <c r="G3" s="44" t="str">
        <f>C214</f>
        <v>CL +18dBm LO Log Mag(dB)</v>
      </c>
      <c r="H3" s="44" t="str">
        <f>C420</f>
        <v>CL +16dBm LO Log Mag(dB)</v>
      </c>
      <c r="I3" s="44" t="str">
        <f>C626</f>
        <v>CL +14dBm LO Log Mag(dB)</v>
      </c>
      <c r="J3" s="44" t="str">
        <f>C832</f>
        <v>CL +10dBm LO Log Mag(dB)</v>
      </c>
      <c r="K3" s="44">
        <f>C1038</f>
        <v>0</v>
      </c>
      <c r="M3" t="s">
        <v>214</v>
      </c>
      <c r="Q3" s="44" t="str">
        <f>N8</f>
        <v>CL +20dBm LO Log Mag(dB)</v>
      </c>
      <c r="R3" s="44" t="str">
        <f>N214</f>
        <v>CL +18dBm LO Log Mag(dB)</v>
      </c>
      <c r="S3" s="44" t="str">
        <f>N420</f>
        <v>CL +16dBm LO Log Mag(dB)</v>
      </c>
      <c r="T3" s="44" t="str">
        <f>N626</f>
        <v>CL +14dBm LO Log Mag(dB)</v>
      </c>
      <c r="U3" s="44" t="str">
        <f>N832</f>
        <v>CL +10dBm LO Log Mag(dB)</v>
      </c>
      <c r="V3" s="44">
        <f>N1038</f>
        <v>0</v>
      </c>
    </row>
    <row r="4" spans="1:23" x14ac:dyDescent="0.25">
      <c r="B4" t="s">
        <v>225</v>
      </c>
      <c r="C4" t="s">
        <v>310</v>
      </c>
      <c r="H4" s="6"/>
      <c r="J4" s="6"/>
      <c r="M4" t="s">
        <v>225</v>
      </c>
      <c r="N4" t="s">
        <v>310</v>
      </c>
      <c r="S4" s="6"/>
      <c r="U4" s="6"/>
    </row>
    <row r="5" spans="1:23" x14ac:dyDescent="0.25">
      <c r="B5" t="s">
        <v>106</v>
      </c>
      <c r="D5" s="20"/>
      <c r="E5" s="6">
        <f t="shared" ref="E5:E68" si="0">B9/1000000000</f>
        <v>1</v>
      </c>
      <c r="F5" s="6">
        <f t="shared" ref="F5:F68" si="1">C9</f>
        <v>-10.636096</v>
      </c>
      <c r="G5" s="44">
        <f t="shared" ref="G5:G68" si="2">C215</f>
        <v>-11.532316</v>
      </c>
      <c r="H5" s="44">
        <f t="shared" ref="H5:H68" si="3">C421</f>
        <v>-12.086147</v>
      </c>
      <c r="I5" s="44">
        <f t="shared" ref="I5:I68" si="4">C627</f>
        <v>-13.085239</v>
      </c>
      <c r="J5" s="44">
        <f t="shared" ref="J5:J68" si="5">C833</f>
        <v>-18.165499000000001</v>
      </c>
      <c r="K5" s="44">
        <f t="shared" ref="K5:K68" si="6">C1039</f>
        <v>0</v>
      </c>
      <c r="M5" t="s">
        <v>106</v>
      </c>
      <c r="O5" s="20"/>
      <c r="P5" s="6">
        <f>M9/1000000000</f>
        <v>1</v>
      </c>
      <c r="Q5" s="6">
        <f>N9</f>
        <v>-12.258246</v>
      </c>
      <c r="R5" s="44">
        <f>N215</f>
        <v>-13.126367</v>
      </c>
      <c r="S5" s="44">
        <f>N421</f>
        <v>-13.59726</v>
      </c>
      <c r="T5" s="44">
        <f>N627</f>
        <v>-14.371589</v>
      </c>
      <c r="U5" s="44">
        <f>N833</f>
        <v>-19.141767999999999</v>
      </c>
      <c r="V5" s="44">
        <f>N1039</f>
        <v>0</v>
      </c>
      <c r="W5" s="20"/>
    </row>
    <row r="6" spans="1:23" x14ac:dyDescent="0.25">
      <c r="D6" s="20"/>
      <c r="E6" s="6">
        <f t="shared" si="0"/>
        <v>1.06</v>
      </c>
      <c r="F6" s="6">
        <f t="shared" si="1"/>
        <v>-10.374985000000001</v>
      </c>
      <c r="G6" s="44">
        <f t="shared" si="2"/>
        <v>-11.280983000000001</v>
      </c>
      <c r="H6" s="44">
        <f t="shared" si="3"/>
        <v>-11.869351</v>
      </c>
      <c r="I6" s="44">
        <f t="shared" si="4"/>
        <v>-12.873265999999999</v>
      </c>
      <c r="J6" s="44">
        <f t="shared" si="5"/>
        <v>-17.963715000000001</v>
      </c>
      <c r="K6" s="44">
        <f t="shared" si="6"/>
        <v>0</v>
      </c>
      <c r="O6" s="20"/>
      <c r="P6" s="6">
        <f t="shared" ref="P6:P69" si="7">M10/1000000000</f>
        <v>1.06</v>
      </c>
      <c r="Q6" s="6">
        <f t="shared" ref="Q6:Q69" si="8">N10</f>
        <v>-11.980993</v>
      </c>
      <c r="R6" s="44">
        <f t="shared" ref="R6:R69" si="9">N216</f>
        <v>-12.852553</v>
      </c>
      <c r="S6" s="44">
        <f t="shared" ref="S6:S69" si="10">N422</f>
        <v>-13.360049999999999</v>
      </c>
      <c r="T6" s="44">
        <f t="shared" ref="T6:T69" si="11">N628</f>
        <v>-14.199581</v>
      </c>
      <c r="U6" s="44">
        <f t="shared" ref="U6:U69" si="12">N834</f>
        <v>-19.027830000000002</v>
      </c>
      <c r="V6" s="44">
        <f t="shared" ref="V6:V69" si="13">N1040</f>
        <v>0</v>
      </c>
      <c r="W6" s="20"/>
    </row>
    <row r="7" spans="1:23" x14ac:dyDescent="0.25">
      <c r="B7" t="s">
        <v>107</v>
      </c>
      <c r="D7" s="20"/>
      <c r="E7" s="6">
        <f t="shared" si="0"/>
        <v>1.1200000000000001</v>
      </c>
      <c r="F7" s="6">
        <f t="shared" si="1"/>
        <v>-10.044931999999999</v>
      </c>
      <c r="G7" s="44">
        <f t="shared" si="2"/>
        <v>-10.940429</v>
      </c>
      <c r="H7" s="44">
        <f t="shared" si="3"/>
        <v>-11.532495000000001</v>
      </c>
      <c r="I7" s="44">
        <f t="shared" si="4"/>
        <v>-12.551847</v>
      </c>
      <c r="J7" s="44">
        <f t="shared" si="5"/>
        <v>-17.708290000000002</v>
      </c>
      <c r="K7" s="44">
        <f t="shared" si="6"/>
        <v>0</v>
      </c>
      <c r="M7" t="s">
        <v>107</v>
      </c>
      <c r="O7" s="20"/>
      <c r="P7" s="6">
        <f t="shared" si="7"/>
        <v>1.1200000000000001</v>
      </c>
      <c r="Q7" s="6">
        <f t="shared" si="8"/>
        <v>-11.627235000000001</v>
      </c>
      <c r="R7" s="44">
        <f t="shared" si="9"/>
        <v>-12.484768000000001</v>
      </c>
      <c r="S7" s="44">
        <f t="shared" si="10"/>
        <v>-12.996187000000001</v>
      </c>
      <c r="T7" s="44">
        <f t="shared" si="11"/>
        <v>-13.865549</v>
      </c>
      <c r="U7" s="44">
        <f t="shared" si="12"/>
        <v>-18.842002999999998</v>
      </c>
      <c r="V7" s="44">
        <f t="shared" si="13"/>
        <v>0</v>
      </c>
      <c r="W7" s="20"/>
    </row>
    <row r="8" spans="1:23" x14ac:dyDescent="0.25">
      <c r="B8" t="s">
        <v>23</v>
      </c>
      <c r="C8" t="s">
        <v>247</v>
      </c>
      <c r="D8" s="20"/>
      <c r="E8" s="6">
        <f t="shared" si="0"/>
        <v>1.18</v>
      </c>
      <c r="F8" s="6">
        <f t="shared" si="1"/>
        <v>-9.6952610000000004</v>
      </c>
      <c r="G8" s="44">
        <f t="shared" si="2"/>
        <v>-10.587344999999999</v>
      </c>
      <c r="H8" s="44">
        <f t="shared" si="3"/>
        <v>-11.1981</v>
      </c>
      <c r="I8" s="44">
        <f t="shared" si="4"/>
        <v>-12.214067999999999</v>
      </c>
      <c r="J8" s="44">
        <f t="shared" si="5"/>
        <v>-17.319054000000001</v>
      </c>
      <c r="K8" s="44">
        <f t="shared" si="6"/>
        <v>0</v>
      </c>
      <c r="M8" t="s">
        <v>23</v>
      </c>
      <c r="N8" t="s">
        <v>247</v>
      </c>
      <c r="O8" s="20"/>
      <c r="P8" s="6">
        <f t="shared" si="7"/>
        <v>1.18</v>
      </c>
      <c r="Q8" s="6">
        <f t="shared" si="8"/>
        <v>-11.264633999999999</v>
      </c>
      <c r="R8" s="44">
        <f t="shared" si="9"/>
        <v>-12.118634999999999</v>
      </c>
      <c r="S8" s="44">
        <f t="shared" si="10"/>
        <v>-12.657424000000001</v>
      </c>
      <c r="T8" s="44">
        <f t="shared" si="11"/>
        <v>-13.587103000000001</v>
      </c>
      <c r="U8" s="44">
        <f t="shared" si="12"/>
        <v>-18.611775999999999</v>
      </c>
      <c r="V8" s="44">
        <f t="shared" si="13"/>
        <v>0</v>
      </c>
      <c r="W8" s="20"/>
    </row>
    <row r="9" spans="1:23" x14ac:dyDescent="0.25">
      <c r="B9">
        <v>1000000000</v>
      </c>
      <c r="C9">
        <v>-10.636096</v>
      </c>
      <c r="D9" s="20"/>
      <c r="E9" s="6">
        <f t="shared" si="0"/>
        <v>1.24</v>
      </c>
      <c r="F9" s="6">
        <f t="shared" si="1"/>
        <v>-9.1673822000000005</v>
      </c>
      <c r="G9" s="44">
        <f t="shared" si="2"/>
        <v>-10.029686</v>
      </c>
      <c r="H9" s="44">
        <f t="shared" si="3"/>
        <v>-10.63382</v>
      </c>
      <c r="I9" s="44">
        <f t="shared" si="4"/>
        <v>-11.677424999999999</v>
      </c>
      <c r="J9" s="44">
        <f t="shared" si="5"/>
        <v>-16.849360000000001</v>
      </c>
      <c r="K9" s="44">
        <f t="shared" si="6"/>
        <v>0</v>
      </c>
      <c r="M9">
        <v>1000000000</v>
      </c>
      <c r="N9">
        <v>-12.258246</v>
      </c>
      <c r="O9" s="20"/>
      <c r="P9" s="6">
        <f t="shared" si="7"/>
        <v>1.24</v>
      </c>
      <c r="Q9" s="6">
        <f t="shared" si="8"/>
        <v>-10.679377000000001</v>
      </c>
      <c r="R9" s="44">
        <f t="shared" si="9"/>
        <v>-11.508585</v>
      </c>
      <c r="S9" s="44">
        <f t="shared" si="10"/>
        <v>-12.026297</v>
      </c>
      <c r="T9" s="44">
        <f t="shared" si="11"/>
        <v>-12.979217999999999</v>
      </c>
      <c r="U9" s="44">
        <f t="shared" si="12"/>
        <v>-18.159454</v>
      </c>
      <c r="V9" s="44">
        <f t="shared" si="13"/>
        <v>0</v>
      </c>
      <c r="W9" s="20"/>
    </row>
    <row r="10" spans="1:23" x14ac:dyDescent="0.25">
      <c r="B10">
        <v>1060000000</v>
      </c>
      <c r="C10">
        <v>-10.374985000000001</v>
      </c>
      <c r="D10" s="20"/>
      <c r="E10" s="6">
        <f t="shared" si="0"/>
        <v>1.3</v>
      </c>
      <c r="F10" s="6">
        <f t="shared" si="1"/>
        <v>-8.8206424999999999</v>
      </c>
      <c r="G10" s="44">
        <f t="shared" si="2"/>
        <v>-9.6747025999999998</v>
      </c>
      <c r="H10" s="44">
        <f t="shared" si="3"/>
        <v>-10.267455999999999</v>
      </c>
      <c r="I10" s="44">
        <f t="shared" si="4"/>
        <v>-11.266332999999999</v>
      </c>
      <c r="J10" s="44">
        <f t="shared" si="5"/>
        <v>-16.262432</v>
      </c>
      <c r="K10" s="44">
        <f t="shared" si="6"/>
        <v>0</v>
      </c>
      <c r="M10">
        <v>1060000000</v>
      </c>
      <c r="N10">
        <v>-11.980993</v>
      </c>
      <c r="O10" s="20"/>
      <c r="P10" s="6">
        <f t="shared" si="7"/>
        <v>1.3</v>
      </c>
      <c r="Q10" s="6">
        <f t="shared" si="8"/>
        <v>-10.298859999999999</v>
      </c>
      <c r="R10" s="44">
        <f t="shared" si="9"/>
        <v>-11.127637999999999</v>
      </c>
      <c r="S10" s="44">
        <f t="shared" si="10"/>
        <v>-11.66296</v>
      </c>
      <c r="T10" s="44">
        <f t="shared" si="11"/>
        <v>-12.64813</v>
      </c>
      <c r="U10" s="44">
        <f t="shared" si="12"/>
        <v>-17.794841999999999</v>
      </c>
      <c r="V10" s="44">
        <f t="shared" si="13"/>
        <v>0</v>
      </c>
      <c r="W10" s="20"/>
    </row>
    <row r="11" spans="1:23" x14ac:dyDescent="0.25">
      <c r="B11">
        <v>1120000000</v>
      </c>
      <c r="C11">
        <v>-10.044931999999999</v>
      </c>
      <c r="D11" s="20"/>
      <c r="E11" s="6">
        <f t="shared" si="0"/>
        <v>1.36</v>
      </c>
      <c r="F11" s="6">
        <f t="shared" si="1"/>
        <v>-8.5910682999999999</v>
      </c>
      <c r="G11" s="44">
        <f t="shared" si="2"/>
        <v>-9.4491758000000008</v>
      </c>
      <c r="H11" s="44">
        <f t="shared" si="3"/>
        <v>-10.031167999999999</v>
      </c>
      <c r="I11" s="44">
        <f t="shared" si="4"/>
        <v>-11.023365999999999</v>
      </c>
      <c r="J11" s="44">
        <f t="shared" si="5"/>
        <v>-15.991206</v>
      </c>
      <c r="K11" s="44">
        <f t="shared" si="6"/>
        <v>0</v>
      </c>
      <c r="M11">
        <v>1120000000</v>
      </c>
      <c r="N11">
        <v>-11.627235000000001</v>
      </c>
      <c r="O11" s="20"/>
      <c r="P11" s="6">
        <f t="shared" si="7"/>
        <v>1.36</v>
      </c>
      <c r="Q11" s="6">
        <f t="shared" si="8"/>
        <v>-10.039178</v>
      </c>
      <c r="R11" s="44">
        <f t="shared" si="9"/>
        <v>-10.890091999999999</v>
      </c>
      <c r="S11" s="44">
        <f t="shared" si="10"/>
        <v>-11.448499999999999</v>
      </c>
      <c r="T11" s="44">
        <f t="shared" si="11"/>
        <v>-12.435119</v>
      </c>
      <c r="U11" s="44">
        <f t="shared" si="12"/>
        <v>-17.700409000000001</v>
      </c>
      <c r="V11" s="44">
        <f t="shared" si="13"/>
        <v>0</v>
      </c>
      <c r="W11" s="20"/>
    </row>
    <row r="12" spans="1:23" x14ac:dyDescent="0.25">
      <c r="B12">
        <v>1180000000</v>
      </c>
      <c r="C12">
        <v>-9.6952610000000004</v>
      </c>
      <c r="D12" s="20"/>
      <c r="E12" s="6">
        <f t="shared" si="0"/>
        <v>1.42</v>
      </c>
      <c r="F12" s="6">
        <f t="shared" si="1"/>
        <v>-8.3276815000000006</v>
      </c>
      <c r="G12" s="44">
        <f t="shared" si="2"/>
        <v>-9.1872959000000005</v>
      </c>
      <c r="H12" s="44">
        <f t="shared" si="3"/>
        <v>-9.7689980999999992</v>
      </c>
      <c r="I12" s="44">
        <f t="shared" si="4"/>
        <v>-10.722299</v>
      </c>
      <c r="J12" s="44">
        <f t="shared" si="5"/>
        <v>-15.665736000000001</v>
      </c>
      <c r="K12" s="44">
        <f t="shared" si="6"/>
        <v>0</v>
      </c>
      <c r="M12">
        <v>1180000000</v>
      </c>
      <c r="N12">
        <v>-11.264633999999999</v>
      </c>
      <c r="O12" s="20"/>
      <c r="P12" s="6">
        <f t="shared" si="7"/>
        <v>1.42</v>
      </c>
      <c r="Q12" s="6">
        <f t="shared" si="8"/>
        <v>-9.7399939999999994</v>
      </c>
      <c r="R12" s="44">
        <f t="shared" si="9"/>
        <v>-10.603426000000001</v>
      </c>
      <c r="S12" s="44">
        <f t="shared" si="10"/>
        <v>-11.188143999999999</v>
      </c>
      <c r="T12" s="44">
        <f t="shared" si="11"/>
        <v>-12.197245000000001</v>
      </c>
      <c r="U12" s="44">
        <f t="shared" si="12"/>
        <v>-17.516369000000001</v>
      </c>
      <c r="V12" s="44">
        <f t="shared" si="13"/>
        <v>0</v>
      </c>
      <c r="W12" s="20"/>
    </row>
    <row r="13" spans="1:23" x14ac:dyDescent="0.25">
      <c r="B13">
        <v>1240000000</v>
      </c>
      <c r="C13">
        <v>-9.1673822000000005</v>
      </c>
      <c r="D13" s="20"/>
      <c r="E13" s="6">
        <f t="shared" si="0"/>
        <v>1.48</v>
      </c>
      <c r="F13" s="6">
        <f t="shared" si="1"/>
        <v>-8.0982914000000008</v>
      </c>
      <c r="G13" s="44">
        <f t="shared" si="2"/>
        <v>-8.9704131999999994</v>
      </c>
      <c r="H13" s="44">
        <f t="shared" si="3"/>
        <v>-9.5406408000000003</v>
      </c>
      <c r="I13" s="44">
        <f t="shared" si="4"/>
        <v>-10.469205000000001</v>
      </c>
      <c r="J13" s="44">
        <f t="shared" si="5"/>
        <v>-15.284046</v>
      </c>
      <c r="K13" s="44">
        <f t="shared" si="6"/>
        <v>0</v>
      </c>
      <c r="M13">
        <v>1240000000</v>
      </c>
      <c r="N13">
        <v>-10.679377000000001</v>
      </c>
      <c r="O13" s="20"/>
      <c r="P13" s="6">
        <f t="shared" si="7"/>
        <v>1.48</v>
      </c>
      <c r="Q13" s="6">
        <f t="shared" si="8"/>
        <v>-9.4510927000000002</v>
      </c>
      <c r="R13" s="44">
        <f t="shared" si="9"/>
        <v>-10.336607000000001</v>
      </c>
      <c r="S13" s="44">
        <f t="shared" si="10"/>
        <v>-10.933718000000001</v>
      </c>
      <c r="T13" s="44">
        <f t="shared" si="11"/>
        <v>-11.920887</v>
      </c>
      <c r="U13" s="44">
        <f t="shared" si="12"/>
        <v>-17.167019</v>
      </c>
      <c r="V13" s="44">
        <f t="shared" si="13"/>
        <v>0</v>
      </c>
      <c r="W13" s="20"/>
    </row>
    <row r="14" spans="1:23" x14ac:dyDescent="0.25">
      <c r="B14">
        <v>1300000000</v>
      </c>
      <c r="C14">
        <v>-8.8206424999999999</v>
      </c>
      <c r="D14" s="20"/>
      <c r="E14" s="6">
        <f t="shared" si="0"/>
        <v>1.54</v>
      </c>
      <c r="F14" s="6">
        <f t="shared" si="1"/>
        <v>-7.8333868999999998</v>
      </c>
      <c r="G14" s="44">
        <f t="shared" si="2"/>
        <v>-8.6958733000000006</v>
      </c>
      <c r="H14" s="44">
        <f t="shared" si="3"/>
        <v>-9.2363338000000006</v>
      </c>
      <c r="I14" s="44">
        <f t="shared" si="4"/>
        <v>-10.105164</v>
      </c>
      <c r="J14" s="44">
        <f t="shared" si="5"/>
        <v>-14.832874</v>
      </c>
      <c r="K14" s="44">
        <f t="shared" si="6"/>
        <v>0</v>
      </c>
      <c r="M14">
        <v>1300000000</v>
      </c>
      <c r="N14">
        <v>-10.298859999999999</v>
      </c>
      <c r="O14" s="20"/>
      <c r="P14" s="6">
        <f t="shared" si="7"/>
        <v>1.54</v>
      </c>
      <c r="Q14" s="6">
        <f t="shared" si="8"/>
        <v>-9.1394938999999997</v>
      </c>
      <c r="R14" s="44">
        <f t="shared" si="9"/>
        <v>-10.01252</v>
      </c>
      <c r="S14" s="44">
        <f t="shared" si="10"/>
        <v>-10.598998999999999</v>
      </c>
      <c r="T14" s="44">
        <f t="shared" si="11"/>
        <v>-11.558078</v>
      </c>
      <c r="U14" s="44">
        <f t="shared" si="12"/>
        <v>-16.854358999999999</v>
      </c>
      <c r="V14" s="44">
        <f t="shared" si="13"/>
        <v>0</v>
      </c>
      <c r="W14" s="20"/>
    </row>
    <row r="15" spans="1:23" x14ac:dyDescent="0.25">
      <c r="B15">
        <v>1360000000</v>
      </c>
      <c r="C15">
        <v>-8.5910682999999999</v>
      </c>
      <c r="D15" s="20"/>
      <c r="E15" s="6">
        <f t="shared" si="0"/>
        <v>1.6</v>
      </c>
      <c r="F15" s="6">
        <f t="shared" si="1"/>
        <v>-7.8012322999999997</v>
      </c>
      <c r="G15" s="44">
        <f t="shared" si="2"/>
        <v>-8.6803474000000005</v>
      </c>
      <c r="H15" s="44">
        <f t="shared" si="3"/>
        <v>-9.2265605999999991</v>
      </c>
      <c r="I15" s="44">
        <f t="shared" si="4"/>
        <v>-10.101870999999999</v>
      </c>
      <c r="J15" s="44">
        <f t="shared" si="5"/>
        <v>-14.732478</v>
      </c>
      <c r="K15" s="44">
        <f t="shared" si="6"/>
        <v>0</v>
      </c>
      <c r="M15">
        <v>1360000000</v>
      </c>
      <c r="N15">
        <v>-10.039178</v>
      </c>
      <c r="O15" s="20"/>
      <c r="P15" s="6">
        <f t="shared" si="7"/>
        <v>1.6</v>
      </c>
      <c r="Q15" s="6">
        <f t="shared" si="8"/>
        <v>-9.0536013000000004</v>
      </c>
      <c r="R15" s="44">
        <f t="shared" si="9"/>
        <v>-9.9606705000000009</v>
      </c>
      <c r="S15" s="44">
        <f t="shared" si="10"/>
        <v>-10.566248</v>
      </c>
      <c r="T15" s="44">
        <f t="shared" si="11"/>
        <v>-11.534860999999999</v>
      </c>
      <c r="U15" s="44">
        <f t="shared" si="12"/>
        <v>-16.772604000000001</v>
      </c>
      <c r="V15" s="44">
        <f t="shared" si="13"/>
        <v>0</v>
      </c>
      <c r="W15" s="20"/>
    </row>
    <row r="16" spans="1:23" x14ac:dyDescent="0.25">
      <c r="B16">
        <v>1420000000</v>
      </c>
      <c r="C16">
        <v>-8.3276815000000006</v>
      </c>
      <c r="D16" s="20"/>
      <c r="E16" s="6">
        <f t="shared" si="0"/>
        <v>1.66</v>
      </c>
      <c r="F16" s="6">
        <f t="shared" si="1"/>
        <v>-7.5824942999999996</v>
      </c>
      <c r="G16" s="44">
        <f t="shared" si="2"/>
        <v>-8.4409647000000003</v>
      </c>
      <c r="H16" s="44">
        <f t="shared" si="3"/>
        <v>-8.9552984000000002</v>
      </c>
      <c r="I16" s="44">
        <f t="shared" si="4"/>
        <v>-9.7951411999999998</v>
      </c>
      <c r="J16" s="44">
        <f t="shared" si="5"/>
        <v>-14.480699</v>
      </c>
      <c r="K16" s="44">
        <f t="shared" si="6"/>
        <v>0</v>
      </c>
      <c r="M16">
        <v>1420000000</v>
      </c>
      <c r="N16">
        <v>-9.7399939999999994</v>
      </c>
      <c r="O16" s="20"/>
      <c r="P16" s="6">
        <f t="shared" si="7"/>
        <v>1.66</v>
      </c>
      <c r="Q16" s="6">
        <f t="shared" si="8"/>
        <v>-8.7349195000000002</v>
      </c>
      <c r="R16" s="44">
        <f t="shared" si="9"/>
        <v>-9.6159706000000007</v>
      </c>
      <c r="S16" s="44">
        <f t="shared" si="10"/>
        <v>-10.192131</v>
      </c>
      <c r="T16" s="44">
        <f t="shared" si="11"/>
        <v>-11.146468</v>
      </c>
      <c r="U16" s="44">
        <f t="shared" si="12"/>
        <v>-16.497070000000001</v>
      </c>
      <c r="V16" s="44">
        <f t="shared" si="13"/>
        <v>0</v>
      </c>
      <c r="W16" s="20"/>
    </row>
    <row r="17" spans="2:23" x14ac:dyDescent="0.25">
      <c r="B17">
        <v>1480000000</v>
      </c>
      <c r="C17">
        <v>-8.0982914000000008</v>
      </c>
      <c r="D17" s="20"/>
      <c r="E17" s="6">
        <f t="shared" si="0"/>
        <v>1.72</v>
      </c>
      <c r="F17" s="6">
        <f t="shared" si="1"/>
        <v>-7.5474372000000001</v>
      </c>
      <c r="G17" s="44">
        <f t="shared" si="2"/>
        <v>-8.4082041000000007</v>
      </c>
      <c r="H17" s="44">
        <f t="shared" si="3"/>
        <v>-8.9128208000000004</v>
      </c>
      <c r="I17" s="44">
        <f t="shared" si="4"/>
        <v>-9.7518072</v>
      </c>
      <c r="J17" s="44">
        <f t="shared" si="5"/>
        <v>-14.222353999999999</v>
      </c>
      <c r="K17" s="44">
        <f t="shared" si="6"/>
        <v>0</v>
      </c>
      <c r="M17">
        <v>1480000000</v>
      </c>
      <c r="N17">
        <v>-9.4510927000000002</v>
      </c>
      <c r="O17" s="20"/>
      <c r="P17" s="6">
        <f t="shared" si="7"/>
        <v>1.72</v>
      </c>
      <c r="Q17" s="6">
        <f t="shared" si="8"/>
        <v>-8.6120882000000005</v>
      </c>
      <c r="R17" s="44">
        <f t="shared" si="9"/>
        <v>-9.5055695</v>
      </c>
      <c r="S17" s="44">
        <f t="shared" si="10"/>
        <v>-10.077456</v>
      </c>
      <c r="T17" s="44">
        <f t="shared" si="11"/>
        <v>-11.044394</v>
      </c>
      <c r="U17" s="44">
        <f t="shared" si="12"/>
        <v>-16.244057000000002</v>
      </c>
      <c r="V17" s="44">
        <f t="shared" si="13"/>
        <v>0</v>
      </c>
      <c r="W17" s="20"/>
    </row>
    <row r="18" spans="2:23" x14ac:dyDescent="0.25">
      <c r="B18">
        <v>1540000000</v>
      </c>
      <c r="C18">
        <v>-7.8333868999999998</v>
      </c>
      <c r="D18" s="20"/>
      <c r="E18" s="6">
        <f t="shared" si="0"/>
        <v>1.78</v>
      </c>
      <c r="F18" s="6">
        <f t="shared" si="1"/>
        <v>-7.4129009000000003</v>
      </c>
      <c r="G18" s="44">
        <f t="shared" si="2"/>
        <v>-8.2563610000000001</v>
      </c>
      <c r="H18" s="44">
        <f t="shared" si="3"/>
        <v>-8.7403125999999993</v>
      </c>
      <c r="I18" s="44">
        <f t="shared" si="4"/>
        <v>-9.5669412999999999</v>
      </c>
      <c r="J18" s="44">
        <f t="shared" si="5"/>
        <v>-14.149502999999999</v>
      </c>
      <c r="K18" s="44">
        <f t="shared" si="6"/>
        <v>0</v>
      </c>
      <c r="M18">
        <v>1540000000</v>
      </c>
      <c r="N18">
        <v>-9.1394938999999997</v>
      </c>
      <c r="O18" s="20"/>
      <c r="P18" s="6">
        <f t="shared" si="7"/>
        <v>1.78</v>
      </c>
      <c r="Q18" s="6">
        <f t="shared" si="8"/>
        <v>-8.3610077</v>
      </c>
      <c r="R18" s="44">
        <f t="shared" si="9"/>
        <v>-9.2377310000000001</v>
      </c>
      <c r="S18" s="44">
        <f t="shared" si="10"/>
        <v>-9.7964210999999999</v>
      </c>
      <c r="T18" s="44">
        <f t="shared" si="11"/>
        <v>-10.789073999999999</v>
      </c>
      <c r="U18" s="44">
        <f t="shared" si="12"/>
        <v>-16.205120000000001</v>
      </c>
      <c r="V18" s="44">
        <f t="shared" si="13"/>
        <v>0</v>
      </c>
      <c r="W18" s="20"/>
    </row>
    <row r="19" spans="2:23" x14ac:dyDescent="0.25">
      <c r="B19">
        <v>1600000000</v>
      </c>
      <c r="C19">
        <v>-7.8012322999999997</v>
      </c>
      <c r="D19" s="20"/>
      <c r="E19" s="6">
        <f t="shared" si="0"/>
        <v>1.84</v>
      </c>
      <c r="F19" s="6">
        <f t="shared" si="1"/>
        <v>-7.4373139999999998</v>
      </c>
      <c r="G19" s="44">
        <f t="shared" si="2"/>
        <v>-8.2817477999999998</v>
      </c>
      <c r="H19" s="44">
        <f t="shared" si="3"/>
        <v>-8.7660122000000005</v>
      </c>
      <c r="I19" s="44">
        <f t="shared" si="4"/>
        <v>-9.6358891</v>
      </c>
      <c r="J19" s="44">
        <f t="shared" si="5"/>
        <v>-14.230665</v>
      </c>
      <c r="K19" s="44">
        <f t="shared" si="6"/>
        <v>0</v>
      </c>
      <c r="M19">
        <v>1600000000</v>
      </c>
      <c r="N19">
        <v>-9.0536013000000004</v>
      </c>
      <c r="O19" s="20"/>
      <c r="P19" s="6">
        <f t="shared" si="7"/>
        <v>1.84</v>
      </c>
      <c r="Q19" s="6">
        <f t="shared" si="8"/>
        <v>-8.2839050000000007</v>
      </c>
      <c r="R19" s="44">
        <f t="shared" si="9"/>
        <v>-9.1866655000000002</v>
      </c>
      <c r="S19" s="44">
        <f t="shared" si="10"/>
        <v>-9.7640629000000008</v>
      </c>
      <c r="T19" s="44">
        <f t="shared" si="11"/>
        <v>-10.806087</v>
      </c>
      <c r="U19" s="44">
        <f t="shared" si="12"/>
        <v>-16.212</v>
      </c>
      <c r="V19" s="44">
        <f t="shared" si="13"/>
        <v>0</v>
      </c>
      <c r="W19" s="20"/>
    </row>
    <row r="20" spans="2:23" x14ac:dyDescent="0.25">
      <c r="B20">
        <v>1660000000</v>
      </c>
      <c r="C20">
        <v>-7.5824942999999996</v>
      </c>
      <c r="D20" s="20"/>
      <c r="E20" s="6">
        <f t="shared" si="0"/>
        <v>1.9</v>
      </c>
      <c r="F20" s="6">
        <f t="shared" si="1"/>
        <v>-7.3126196999999999</v>
      </c>
      <c r="G20" s="44">
        <f t="shared" si="2"/>
        <v>-8.1103611000000004</v>
      </c>
      <c r="H20" s="44">
        <f t="shared" si="3"/>
        <v>-8.5633134999999996</v>
      </c>
      <c r="I20" s="44">
        <f t="shared" si="4"/>
        <v>-9.4091444000000006</v>
      </c>
      <c r="J20" s="44">
        <f t="shared" si="5"/>
        <v>-14.081064</v>
      </c>
      <c r="K20" s="44">
        <f t="shared" si="6"/>
        <v>0</v>
      </c>
      <c r="M20">
        <v>1660000000</v>
      </c>
      <c r="N20">
        <v>-8.7349195000000002</v>
      </c>
      <c r="O20" s="20"/>
      <c r="P20" s="6">
        <f t="shared" si="7"/>
        <v>1.9</v>
      </c>
      <c r="Q20" s="6">
        <f t="shared" si="8"/>
        <v>-8.0313768000000003</v>
      </c>
      <c r="R20" s="44">
        <f t="shared" si="9"/>
        <v>-8.8773078999999999</v>
      </c>
      <c r="S20" s="44">
        <f t="shared" si="10"/>
        <v>-9.4255189999999995</v>
      </c>
      <c r="T20" s="44">
        <f t="shared" si="11"/>
        <v>-10.452658</v>
      </c>
      <c r="U20" s="44">
        <f t="shared" si="12"/>
        <v>-15.916029</v>
      </c>
      <c r="V20" s="44">
        <f t="shared" si="13"/>
        <v>0</v>
      </c>
      <c r="W20" s="20"/>
    </row>
    <row r="21" spans="2:23" x14ac:dyDescent="0.25">
      <c r="B21">
        <v>1720000000</v>
      </c>
      <c r="C21">
        <v>-7.5474372000000001</v>
      </c>
      <c r="D21" s="20"/>
      <c r="E21" s="6">
        <f t="shared" si="0"/>
        <v>1.96</v>
      </c>
      <c r="F21" s="6">
        <f t="shared" si="1"/>
        <v>-7.3304147999999998</v>
      </c>
      <c r="G21" s="44">
        <f t="shared" si="2"/>
        <v>-8.0834217000000006</v>
      </c>
      <c r="H21" s="44">
        <f t="shared" si="3"/>
        <v>-8.5148697000000002</v>
      </c>
      <c r="I21" s="44">
        <f t="shared" si="4"/>
        <v>-9.3622607999999996</v>
      </c>
      <c r="J21" s="44">
        <f t="shared" si="5"/>
        <v>-13.817607000000001</v>
      </c>
      <c r="K21" s="44">
        <f t="shared" si="6"/>
        <v>0</v>
      </c>
      <c r="M21">
        <v>1720000000</v>
      </c>
      <c r="N21">
        <v>-8.6120882000000005</v>
      </c>
      <c r="O21" s="20"/>
      <c r="P21" s="6">
        <f t="shared" si="7"/>
        <v>1.96</v>
      </c>
      <c r="Q21" s="6">
        <f t="shared" si="8"/>
        <v>-7.9695748999999996</v>
      </c>
      <c r="R21" s="44">
        <f t="shared" si="9"/>
        <v>-8.7787743000000003</v>
      </c>
      <c r="S21" s="44">
        <f t="shared" si="10"/>
        <v>-9.3047380000000004</v>
      </c>
      <c r="T21" s="44">
        <f t="shared" si="11"/>
        <v>-10.336705</v>
      </c>
      <c r="U21" s="44">
        <f t="shared" si="12"/>
        <v>-15.597676</v>
      </c>
      <c r="V21" s="44">
        <f t="shared" si="13"/>
        <v>0</v>
      </c>
      <c r="W21" s="20"/>
    </row>
    <row r="22" spans="2:23" x14ac:dyDescent="0.25">
      <c r="B22">
        <v>1780000000</v>
      </c>
      <c r="C22">
        <v>-7.4129009000000003</v>
      </c>
      <c r="D22" s="20"/>
      <c r="E22" s="6">
        <f t="shared" si="0"/>
        <v>2.02</v>
      </c>
      <c r="F22" s="6">
        <f t="shared" si="1"/>
        <v>-7.2642059000000003</v>
      </c>
      <c r="G22" s="44">
        <f t="shared" si="2"/>
        <v>-7.9801469000000003</v>
      </c>
      <c r="H22" s="44">
        <f t="shared" si="3"/>
        <v>-8.3996095999999998</v>
      </c>
      <c r="I22" s="44">
        <f t="shared" si="4"/>
        <v>-9.2414588999999996</v>
      </c>
      <c r="J22" s="44">
        <f t="shared" si="5"/>
        <v>-13.759124</v>
      </c>
      <c r="K22" s="44">
        <f t="shared" si="6"/>
        <v>0</v>
      </c>
      <c r="M22">
        <v>1780000000</v>
      </c>
      <c r="N22">
        <v>-8.3610077</v>
      </c>
      <c r="O22" s="20"/>
      <c r="P22" s="6">
        <f t="shared" si="7"/>
        <v>2.02</v>
      </c>
      <c r="Q22" s="6">
        <f t="shared" si="8"/>
        <v>-7.798368</v>
      </c>
      <c r="R22" s="44">
        <f t="shared" si="9"/>
        <v>-8.5558414000000003</v>
      </c>
      <c r="S22" s="44">
        <f t="shared" si="10"/>
        <v>-9.0691538000000005</v>
      </c>
      <c r="T22" s="44">
        <f t="shared" si="11"/>
        <v>-10.110002</v>
      </c>
      <c r="U22" s="44">
        <f t="shared" si="12"/>
        <v>-15.48288</v>
      </c>
      <c r="V22" s="44">
        <f t="shared" si="13"/>
        <v>0</v>
      </c>
      <c r="W22" s="20"/>
    </row>
    <row r="23" spans="2:23" x14ac:dyDescent="0.25">
      <c r="B23">
        <v>1840000000</v>
      </c>
      <c r="C23">
        <v>-7.4373139999999998</v>
      </c>
      <c r="D23" s="20"/>
      <c r="E23" s="6">
        <f t="shared" si="0"/>
        <v>2.08</v>
      </c>
      <c r="F23" s="6">
        <f t="shared" si="1"/>
        <v>-7.2663589000000002</v>
      </c>
      <c r="G23" s="44">
        <f t="shared" si="2"/>
        <v>-7.9335570000000004</v>
      </c>
      <c r="H23" s="44">
        <f t="shared" si="3"/>
        <v>-8.3434466999999994</v>
      </c>
      <c r="I23" s="44">
        <f t="shared" si="4"/>
        <v>-9.2048368000000007</v>
      </c>
      <c r="J23" s="44">
        <f t="shared" si="5"/>
        <v>-13.684691000000001</v>
      </c>
      <c r="K23" s="44">
        <f t="shared" si="6"/>
        <v>0</v>
      </c>
      <c r="M23">
        <v>1840000000</v>
      </c>
      <c r="N23">
        <v>-8.2839050000000007</v>
      </c>
      <c r="O23" s="20"/>
      <c r="P23" s="6">
        <f t="shared" si="7"/>
        <v>2.08</v>
      </c>
      <c r="Q23" s="6">
        <f t="shared" si="8"/>
        <v>-7.7304782999999997</v>
      </c>
      <c r="R23" s="44">
        <f t="shared" si="9"/>
        <v>-8.4431925000000003</v>
      </c>
      <c r="S23" s="44">
        <f t="shared" si="10"/>
        <v>-8.9439077000000005</v>
      </c>
      <c r="T23" s="44">
        <f t="shared" si="11"/>
        <v>-10.000778</v>
      </c>
      <c r="U23" s="44">
        <f t="shared" si="12"/>
        <v>-15.349408</v>
      </c>
      <c r="V23" s="44">
        <f t="shared" si="13"/>
        <v>0</v>
      </c>
      <c r="W23" s="20"/>
    </row>
    <row r="24" spans="2:23" x14ac:dyDescent="0.25">
      <c r="B24">
        <v>1900000000</v>
      </c>
      <c r="C24">
        <v>-7.3126196999999999</v>
      </c>
      <c r="D24" s="20"/>
      <c r="E24" s="6">
        <f t="shared" si="0"/>
        <v>2.14</v>
      </c>
      <c r="F24" s="6">
        <f t="shared" si="1"/>
        <v>-7.2224788999999996</v>
      </c>
      <c r="G24" s="44">
        <f t="shared" si="2"/>
        <v>-7.8760146999999998</v>
      </c>
      <c r="H24" s="44">
        <f t="shared" si="3"/>
        <v>-8.2697353000000007</v>
      </c>
      <c r="I24" s="44">
        <f t="shared" si="4"/>
        <v>-9.1039361999999997</v>
      </c>
      <c r="J24" s="44">
        <f t="shared" si="5"/>
        <v>-13.575030999999999</v>
      </c>
      <c r="K24" s="44">
        <f t="shared" si="6"/>
        <v>0</v>
      </c>
      <c r="M24">
        <v>1900000000</v>
      </c>
      <c r="N24">
        <v>-8.0313768000000003</v>
      </c>
      <c r="O24" s="20"/>
      <c r="P24" s="6">
        <f t="shared" si="7"/>
        <v>2.14</v>
      </c>
      <c r="Q24" s="6">
        <f t="shared" si="8"/>
        <v>-7.5953789</v>
      </c>
      <c r="R24" s="44">
        <f t="shared" si="9"/>
        <v>-8.2747840999999998</v>
      </c>
      <c r="S24" s="44">
        <f t="shared" si="10"/>
        <v>-8.7497883000000005</v>
      </c>
      <c r="T24" s="44">
        <f t="shared" si="11"/>
        <v>-9.7817202000000005</v>
      </c>
      <c r="U24" s="44">
        <f t="shared" si="12"/>
        <v>-15.151875</v>
      </c>
      <c r="V24" s="44">
        <f t="shared" si="13"/>
        <v>0</v>
      </c>
      <c r="W24" s="20"/>
    </row>
    <row r="25" spans="2:23" x14ac:dyDescent="0.25">
      <c r="B25">
        <v>1960000000</v>
      </c>
      <c r="C25">
        <v>-7.3304147999999998</v>
      </c>
      <c r="D25" s="20"/>
      <c r="E25" s="6">
        <f t="shared" si="0"/>
        <v>2.2000000000000002</v>
      </c>
      <c r="F25" s="6">
        <f t="shared" si="1"/>
        <v>-7.1945271000000002</v>
      </c>
      <c r="G25" s="44">
        <f t="shared" si="2"/>
        <v>-7.8738631999999997</v>
      </c>
      <c r="H25" s="44">
        <f t="shared" si="3"/>
        <v>-8.3064833</v>
      </c>
      <c r="I25" s="44">
        <f t="shared" si="4"/>
        <v>-9.1698742000000006</v>
      </c>
      <c r="J25" s="44">
        <f t="shared" si="5"/>
        <v>-13.496850999999999</v>
      </c>
      <c r="K25" s="44">
        <f t="shared" si="6"/>
        <v>0</v>
      </c>
      <c r="M25">
        <v>1960000000</v>
      </c>
      <c r="N25">
        <v>-7.9695748999999996</v>
      </c>
      <c r="O25" s="20"/>
      <c r="P25" s="6">
        <f t="shared" si="7"/>
        <v>2.2000000000000002</v>
      </c>
      <c r="Q25" s="6">
        <f t="shared" si="8"/>
        <v>-7.5168533000000002</v>
      </c>
      <c r="R25" s="44">
        <f t="shared" si="9"/>
        <v>-8.2176199000000008</v>
      </c>
      <c r="S25" s="44">
        <f t="shared" si="10"/>
        <v>-8.7213144000000007</v>
      </c>
      <c r="T25" s="44">
        <f t="shared" si="11"/>
        <v>-9.7668885999999997</v>
      </c>
      <c r="U25" s="44">
        <f t="shared" si="12"/>
        <v>-15.060544999999999</v>
      </c>
      <c r="V25" s="44">
        <f t="shared" si="13"/>
        <v>0</v>
      </c>
      <c r="W25" s="20"/>
    </row>
    <row r="26" spans="2:23" x14ac:dyDescent="0.25">
      <c r="B26">
        <v>2020000000</v>
      </c>
      <c r="C26">
        <v>-7.2642059000000003</v>
      </c>
      <c r="D26" s="20"/>
      <c r="E26" s="6">
        <f t="shared" si="0"/>
        <v>2.2599999999999998</v>
      </c>
      <c r="F26" s="6">
        <f t="shared" si="1"/>
        <v>-7.1254821000000002</v>
      </c>
      <c r="G26" s="44">
        <f t="shared" si="2"/>
        <v>-7.8346366999999999</v>
      </c>
      <c r="H26" s="44">
        <f t="shared" si="3"/>
        <v>-8.2974186000000003</v>
      </c>
      <c r="I26" s="44">
        <f t="shared" si="4"/>
        <v>-9.1965465999999996</v>
      </c>
      <c r="J26" s="44">
        <f t="shared" si="5"/>
        <v>-13.656805</v>
      </c>
      <c r="K26" s="44">
        <f t="shared" si="6"/>
        <v>0</v>
      </c>
      <c r="M26">
        <v>2020000000</v>
      </c>
      <c r="N26">
        <v>-7.798368</v>
      </c>
      <c r="O26" s="20"/>
      <c r="P26" s="6">
        <f t="shared" si="7"/>
        <v>2.2599999999999998</v>
      </c>
      <c r="Q26" s="6">
        <f t="shared" si="8"/>
        <v>-7.3952812999999997</v>
      </c>
      <c r="R26" s="44">
        <f t="shared" si="9"/>
        <v>-8.1161232000000005</v>
      </c>
      <c r="S26" s="44">
        <f t="shared" si="10"/>
        <v>-8.6456242000000003</v>
      </c>
      <c r="T26" s="44">
        <f t="shared" si="11"/>
        <v>-9.7155150999999993</v>
      </c>
      <c r="U26" s="44">
        <f t="shared" si="12"/>
        <v>-15.139813999999999</v>
      </c>
      <c r="V26" s="44">
        <f t="shared" si="13"/>
        <v>0</v>
      </c>
      <c r="W26" s="20"/>
    </row>
    <row r="27" spans="2:23" x14ac:dyDescent="0.25">
      <c r="B27">
        <v>2080000000</v>
      </c>
      <c r="C27">
        <v>-7.2663589000000002</v>
      </c>
      <c r="D27" s="20"/>
      <c r="E27" s="6">
        <f t="shared" si="0"/>
        <v>2.3199999999999998</v>
      </c>
      <c r="F27" s="6">
        <f t="shared" si="1"/>
        <v>-7.0668302000000001</v>
      </c>
      <c r="G27" s="44">
        <f t="shared" si="2"/>
        <v>-7.8084997999999999</v>
      </c>
      <c r="H27" s="44">
        <f t="shared" si="3"/>
        <v>-8.2960320000000003</v>
      </c>
      <c r="I27" s="44">
        <f t="shared" si="4"/>
        <v>-9.2001714999999997</v>
      </c>
      <c r="J27" s="44">
        <f t="shared" si="5"/>
        <v>-13.706143000000001</v>
      </c>
      <c r="K27" s="44">
        <f t="shared" si="6"/>
        <v>0</v>
      </c>
      <c r="M27">
        <v>2080000000</v>
      </c>
      <c r="N27">
        <v>-7.7304782999999997</v>
      </c>
      <c r="O27" s="20"/>
      <c r="P27" s="6">
        <f t="shared" si="7"/>
        <v>2.3199999999999998</v>
      </c>
      <c r="Q27" s="6">
        <f t="shared" si="8"/>
        <v>-7.2832188999999996</v>
      </c>
      <c r="R27" s="44">
        <f t="shared" si="9"/>
        <v>-8.0361613999999992</v>
      </c>
      <c r="S27" s="44">
        <f t="shared" si="10"/>
        <v>-8.5886630999999998</v>
      </c>
      <c r="T27" s="44">
        <f t="shared" si="11"/>
        <v>-9.6434754999999992</v>
      </c>
      <c r="U27" s="44">
        <f t="shared" si="12"/>
        <v>-15.093311</v>
      </c>
      <c r="V27" s="44">
        <f t="shared" si="13"/>
        <v>0</v>
      </c>
      <c r="W27" s="20"/>
    </row>
    <row r="28" spans="2:23" x14ac:dyDescent="0.25">
      <c r="B28">
        <v>2140000000</v>
      </c>
      <c r="C28">
        <v>-7.2224788999999996</v>
      </c>
      <c r="D28" s="20"/>
      <c r="E28" s="6">
        <f t="shared" si="0"/>
        <v>2.38</v>
      </c>
      <c r="F28" s="6">
        <f t="shared" si="1"/>
        <v>-7.0488615000000001</v>
      </c>
      <c r="G28" s="44">
        <f t="shared" si="2"/>
        <v>-7.8463469000000003</v>
      </c>
      <c r="H28" s="44">
        <f t="shared" si="3"/>
        <v>-8.3695077999999992</v>
      </c>
      <c r="I28" s="44">
        <f t="shared" si="4"/>
        <v>-9.2528676999999995</v>
      </c>
      <c r="J28" s="44">
        <f t="shared" si="5"/>
        <v>-13.639061999999999</v>
      </c>
      <c r="K28" s="44">
        <f t="shared" si="6"/>
        <v>0</v>
      </c>
      <c r="M28">
        <v>2140000000</v>
      </c>
      <c r="N28">
        <v>-7.5953789</v>
      </c>
      <c r="O28" s="20"/>
      <c r="P28" s="6">
        <f t="shared" si="7"/>
        <v>2.38</v>
      </c>
      <c r="Q28" s="6">
        <f t="shared" si="8"/>
        <v>-7.2216196000000004</v>
      </c>
      <c r="R28" s="44">
        <f t="shared" si="9"/>
        <v>-8.0196400000000008</v>
      </c>
      <c r="S28" s="44">
        <f t="shared" si="10"/>
        <v>-8.5974035000000004</v>
      </c>
      <c r="T28" s="44">
        <f t="shared" si="11"/>
        <v>-9.6071519999999992</v>
      </c>
      <c r="U28" s="44">
        <f t="shared" si="12"/>
        <v>-14.908198000000001</v>
      </c>
      <c r="V28" s="44">
        <f t="shared" si="13"/>
        <v>0</v>
      </c>
      <c r="W28" s="20"/>
    </row>
    <row r="29" spans="2:23" x14ac:dyDescent="0.25">
      <c r="B29">
        <v>2200000000</v>
      </c>
      <c r="C29">
        <v>-7.1945271000000002</v>
      </c>
      <c r="D29" s="20"/>
      <c r="E29" s="6">
        <f t="shared" si="0"/>
        <v>2.44</v>
      </c>
      <c r="F29" s="6">
        <f t="shared" si="1"/>
        <v>-7.0341411000000003</v>
      </c>
      <c r="G29" s="44">
        <f t="shared" si="2"/>
        <v>-7.8423400000000001</v>
      </c>
      <c r="H29" s="44">
        <f t="shared" si="3"/>
        <v>-8.3839521000000001</v>
      </c>
      <c r="I29" s="44">
        <f t="shared" si="4"/>
        <v>-9.2667532000000001</v>
      </c>
      <c r="J29" s="44">
        <f t="shared" si="5"/>
        <v>-13.620075999999999</v>
      </c>
      <c r="K29" s="44">
        <f t="shared" si="6"/>
        <v>0</v>
      </c>
      <c r="M29">
        <v>2200000000</v>
      </c>
      <c r="N29">
        <v>-7.5168533000000002</v>
      </c>
      <c r="O29" s="20"/>
      <c r="P29" s="6">
        <f t="shared" si="7"/>
        <v>2.44</v>
      </c>
      <c r="Q29" s="6">
        <f t="shared" si="8"/>
        <v>-7.1797743000000001</v>
      </c>
      <c r="R29" s="44">
        <f t="shared" si="9"/>
        <v>-7.9879856</v>
      </c>
      <c r="S29" s="44">
        <f t="shared" si="10"/>
        <v>-8.5830336000000003</v>
      </c>
      <c r="T29" s="44">
        <f t="shared" si="11"/>
        <v>-9.5652627999999993</v>
      </c>
      <c r="U29" s="44">
        <f t="shared" si="12"/>
        <v>-14.808064</v>
      </c>
      <c r="V29" s="44">
        <f t="shared" si="13"/>
        <v>0</v>
      </c>
      <c r="W29" s="20"/>
    </row>
    <row r="30" spans="2:23" x14ac:dyDescent="0.25">
      <c r="B30">
        <v>2260000000</v>
      </c>
      <c r="C30">
        <v>-7.1254821000000002</v>
      </c>
      <c r="D30" s="20"/>
      <c r="E30" s="6">
        <f t="shared" si="0"/>
        <v>2.5</v>
      </c>
      <c r="F30" s="6">
        <f t="shared" si="1"/>
        <v>-7.0331450000000002</v>
      </c>
      <c r="G30" s="44">
        <f t="shared" si="2"/>
        <v>-7.8619555999999999</v>
      </c>
      <c r="H30" s="44">
        <f t="shared" si="3"/>
        <v>-8.4009999999999998</v>
      </c>
      <c r="I30" s="44">
        <f t="shared" si="4"/>
        <v>-9.2621278999999994</v>
      </c>
      <c r="J30" s="44">
        <f t="shared" si="5"/>
        <v>-13.736126000000001</v>
      </c>
      <c r="K30" s="44">
        <f t="shared" si="6"/>
        <v>0</v>
      </c>
      <c r="M30">
        <v>2260000000</v>
      </c>
      <c r="N30">
        <v>-7.3952812999999997</v>
      </c>
      <c r="O30" s="20"/>
      <c r="P30" s="6">
        <f t="shared" si="7"/>
        <v>2.5</v>
      </c>
      <c r="Q30" s="6">
        <f t="shared" si="8"/>
        <v>-7.1276345000000001</v>
      </c>
      <c r="R30" s="44">
        <f t="shared" si="9"/>
        <v>-7.9600929999999996</v>
      </c>
      <c r="S30" s="44">
        <f t="shared" si="10"/>
        <v>-8.5487222999999997</v>
      </c>
      <c r="T30" s="44">
        <f t="shared" si="11"/>
        <v>-9.5021038000000004</v>
      </c>
      <c r="U30" s="44">
        <f t="shared" si="12"/>
        <v>-14.820406</v>
      </c>
      <c r="V30" s="44">
        <f t="shared" si="13"/>
        <v>0</v>
      </c>
      <c r="W30" s="20"/>
    </row>
    <row r="31" spans="2:23" x14ac:dyDescent="0.25">
      <c r="B31">
        <v>2320000000</v>
      </c>
      <c r="C31">
        <v>-7.0668302000000001</v>
      </c>
      <c r="D31" s="20"/>
      <c r="E31" s="6">
        <f t="shared" si="0"/>
        <v>2.56</v>
      </c>
      <c r="F31" s="6">
        <f t="shared" si="1"/>
        <v>-7.0271349000000001</v>
      </c>
      <c r="G31" s="44">
        <f t="shared" si="2"/>
        <v>-7.8590917999999999</v>
      </c>
      <c r="H31" s="44">
        <f t="shared" si="3"/>
        <v>-8.4020033000000005</v>
      </c>
      <c r="I31" s="44">
        <f t="shared" si="4"/>
        <v>-9.2584066000000007</v>
      </c>
      <c r="J31" s="44">
        <f t="shared" si="5"/>
        <v>-13.922853</v>
      </c>
      <c r="K31" s="44">
        <f t="shared" si="6"/>
        <v>0</v>
      </c>
      <c r="M31">
        <v>2320000000</v>
      </c>
      <c r="N31">
        <v>-7.2832188999999996</v>
      </c>
      <c r="O31" s="20"/>
      <c r="P31" s="6">
        <f t="shared" si="7"/>
        <v>2.56</v>
      </c>
      <c r="Q31" s="6">
        <f t="shared" si="8"/>
        <v>-7.0758356999999998</v>
      </c>
      <c r="R31" s="44">
        <f t="shared" si="9"/>
        <v>-7.9192027999999999</v>
      </c>
      <c r="S31" s="44">
        <f t="shared" si="10"/>
        <v>-8.5038690999999993</v>
      </c>
      <c r="T31" s="44">
        <f t="shared" si="11"/>
        <v>-9.4356297999999992</v>
      </c>
      <c r="U31" s="44">
        <f t="shared" si="12"/>
        <v>-14.898877000000001</v>
      </c>
      <c r="V31" s="44">
        <f t="shared" si="13"/>
        <v>0</v>
      </c>
      <c r="W31" s="20"/>
    </row>
    <row r="32" spans="2:23" x14ac:dyDescent="0.25">
      <c r="B32">
        <v>2380000000</v>
      </c>
      <c r="C32">
        <v>-7.0488615000000001</v>
      </c>
      <c r="D32" s="20"/>
      <c r="E32" s="6">
        <f t="shared" si="0"/>
        <v>2.62</v>
      </c>
      <c r="F32" s="6">
        <f t="shared" si="1"/>
        <v>-7.0933546999999999</v>
      </c>
      <c r="G32" s="44">
        <f t="shared" si="2"/>
        <v>-7.9491978000000003</v>
      </c>
      <c r="H32" s="44">
        <f t="shared" si="3"/>
        <v>-8.4982194999999994</v>
      </c>
      <c r="I32" s="44">
        <f t="shared" si="4"/>
        <v>-9.3508577000000006</v>
      </c>
      <c r="J32" s="44">
        <f t="shared" si="5"/>
        <v>-14.044986</v>
      </c>
      <c r="K32" s="44">
        <f t="shared" si="6"/>
        <v>0</v>
      </c>
      <c r="M32">
        <v>2380000000</v>
      </c>
      <c r="N32">
        <v>-7.2216196000000004</v>
      </c>
      <c r="O32" s="20"/>
      <c r="P32" s="6">
        <f t="shared" si="7"/>
        <v>2.62</v>
      </c>
      <c r="Q32" s="6">
        <f t="shared" si="8"/>
        <v>-7.0883001999999999</v>
      </c>
      <c r="R32" s="44">
        <f t="shared" si="9"/>
        <v>-7.9533391</v>
      </c>
      <c r="S32" s="44">
        <f t="shared" si="10"/>
        <v>-8.5272273999999992</v>
      </c>
      <c r="T32" s="44">
        <f t="shared" si="11"/>
        <v>-9.4498748999999993</v>
      </c>
      <c r="U32" s="44">
        <f t="shared" si="12"/>
        <v>-14.913461</v>
      </c>
      <c r="V32" s="44">
        <f t="shared" si="13"/>
        <v>0</v>
      </c>
      <c r="W32" s="20"/>
    </row>
    <row r="33" spans="2:23" x14ac:dyDescent="0.25">
      <c r="B33">
        <v>2440000000</v>
      </c>
      <c r="C33">
        <v>-7.0341411000000003</v>
      </c>
      <c r="D33" s="20"/>
      <c r="E33" s="6">
        <f t="shared" si="0"/>
        <v>2.68</v>
      </c>
      <c r="F33" s="6">
        <f t="shared" si="1"/>
        <v>-7.0666919000000004</v>
      </c>
      <c r="G33" s="44">
        <f t="shared" si="2"/>
        <v>-7.9048543000000002</v>
      </c>
      <c r="H33" s="44">
        <f t="shared" si="3"/>
        <v>-8.4381514000000006</v>
      </c>
      <c r="I33" s="44">
        <f t="shared" si="4"/>
        <v>-9.3035563999999997</v>
      </c>
      <c r="J33" s="44">
        <f t="shared" si="5"/>
        <v>-14.150887000000001</v>
      </c>
      <c r="K33" s="44">
        <f t="shared" si="6"/>
        <v>0</v>
      </c>
      <c r="M33">
        <v>2440000000</v>
      </c>
      <c r="N33">
        <v>-7.1797743000000001</v>
      </c>
      <c r="O33" s="20"/>
      <c r="P33" s="6">
        <f t="shared" si="7"/>
        <v>2.68</v>
      </c>
      <c r="Q33" s="6">
        <f t="shared" si="8"/>
        <v>-7.0076470000000004</v>
      </c>
      <c r="R33" s="44">
        <f t="shared" si="9"/>
        <v>-7.8624988</v>
      </c>
      <c r="S33" s="44">
        <f t="shared" si="10"/>
        <v>-8.4077883</v>
      </c>
      <c r="T33" s="44">
        <f t="shared" si="11"/>
        <v>-9.3226013000000005</v>
      </c>
      <c r="U33" s="44">
        <f t="shared" si="12"/>
        <v>-14.902616999999999</v>
      </c>
      <c r="V33" s="44">
        <f t="shared" si="13"/>
        <v>0</v>
      </c>
      <c r="W33" s="20"/>
    </row>
    <row r="34" spans="2:23" x14ac:dyDescent="0.25">
      <c r="B34">
        <v>2500000000</v>
      </c>
      <c r="C34">
        <v>-7.0331450000000002</v>
      </c>
      <c r="D34" s="20"/>
      <c r="E34" s="6">
        <f t="shared" si="0"/>
        <v>2.74</v>
      </c>
      <c r="F34" s="6">
        <f t="shared" si="1"/>
        <v>-7.1389942</v>
      </c>
      <c r="G34" s="44">
        <f t="shared" si="2"/>
        <v>-8.0062303999999997</v>
      </c>
      <c r="H34" s="44">
        <f t="shared" si="3"/>
        <v>-8.5599775000000005</v>
      </c>
      <c r="I34" s="44">
        <f t="shared" si="4"/>
        <v>-9.4224233999999996</v>
      </c>
      <c r="J34" s="44">
        <f t="shared" si="5"/>
        <v>-14.258468000000001</v>
      </c>
      <c r="K34" s="44">
        <f t="shared" si="6"/>
        <v>0</v>
      </c>
      <c r="M34">
        <v>2500000000</v>
      </c>
      <c r="N34">
        <v>-7.1276345000000001</v>
      </c>
      <c r="O34" s="20"/>
      <c r="P34" s="6">
        <f t="shared" si="7"/>
        <v>2.74</v>
      </c>
      <c r="Q34" s="6">
        <f t="shared" si="8"/>
        <v>-7.0156403000000003</v>
      </c>
      <c r="R34" s="44">
        <f t="shared" si="9"/>
        <v>-7.8911872000000001</v>
      </c>
      <c r="S34" s="44">
        <f t="shared" si="10"/>
        <v>-8.4296103000000002</v>
      </c>
      <c r="T34" s="44">
        <f t="shared" si="11"/>
        <v>-9.3489313000000003</v>
      </c>
      <c r="U34" s="44">
        <f t="shared" si="12"/>
        <v>-14.873096</v>
      </c>
      <c r="V34" s="44">
        <f t="shared" si="13"/>
        <v>0</v>
      </c>
      <c r="W34" s="20"/>
    </row>
    <row r="35" spans="2:23" x14ac:dyDescent="0.25">
      <c r="B35">
        <v>2560000000</v>
      </c>
      <c r="C35">
        <v>-7.0271349000000001</v>
      </c>
      <c r="D35" s="20"/>
      <c r="E35" s="6">
        <f t="shared" si="0"/>
        <v>2.8</v>
      </c>
      <c r="F35" s="6">
        <f t="shared" si="1"/>
        <v>-7.1047229999999999</v>
      </c>
      <c r="G35" s="44">
        <f t="shared" si="2"/>
        <v>-7.9518256000000003</v>
      </c>
      <c r="H35" s="44">
        <f t="shared" si="3"/>
        <v>-8.4982413999999995</v>
      </c>
      <c r="I35" s="44">
        <f t="shared" si="4"/>
        <v>-9.3797330999999993</v>
      </c>
      <c r="J35" s="44">
        <f t="shared" si="5"/>
        <v>-14.320619000000001</v>
      </c>
      <c r="K35" s="44">
        <f t="shared" si="6"/>
        <v>0</v>
      </c>
      <c r="M35">
        <v>2560000000</v>
      </c>
      <c r="N35">
        <v>-7.0758356999999998</v>
      </c>
      <c r="O35" s="20"/>
      <c r="P35" s="6">
        <f t="shared" si="7"/>
        <v>2.8</v>
      </c>
      <c r="Q35" s="6">
        <f t="shared" si="8"/>
        <v>-6.9327959999999997</v>
      </c>
      <c r="R35" s="44">
        <f t="shared" si="9"/>
        <v>-7.7899951999999999</v>
      </c>
      <c r="S35" s="44">
        <f t="shared" si="10"/>
        <v>-8.3110999999999997</v>
      </c>
      <c r="T35" s="44">
        <f t="shared" si="11"/>
        <v>-9.2417993999999997</v>
      </c>
      <c r="U35" s="44">
        <f t="shared" si="12"/>
        <v>-14.803091</v>
      </c>
      <c r="V35" s="44">
        <f t="shared" si="13"/>
        <v>0</v>
      </c>
      <c r="W35" s="20"/>
    </row>
    <row r="36" spans="2:23" x14ac:dyDescent="0.25">
      <c r="B36">
        <v>2620000000</v>
      </c>
      <c r="C36">
        <v>-7.0933546999999999</v>
      </c>
      <c r="D36" s="20"/>
      <c r="E36" s="6">
        <f t="shared" si="0"/>
        <v>2.86</v>
      </c>
      <c r="F36" s="6">
        <f t="shared" si="1"/>
        <v>-7.1605401000000004</v>
      </c>
      <c r="G36" s="44">
        <f t="shared" si="2"/>
        <v>-8.0341406000000006</v>
      </c>
      <c r="H36" s="44">
        <f t="shared" si="3"/>
        <v>-8.5963974000000007</v>
      </c>
      <c r="I36" s="44">
        <f t="shared" si="4"/>
        <v>-9.4607276999999996</v>
      </c>
      <c r="J36" s="44">
        <f t="shared" si="5"/>
        <v>-14.252622000000001</v>
      </c>
      <c r="K36" s="44">
        <f t="shared" si="6"/>
        <v>0</v>
      </c>
      <c r="M36">
        <v>2620000000</v>
      </c>
      <c r="N36">
        <v>-7.0883001999999999</v>
      </c>
      <c r="O36" s="20"/>
      <c r="P36" s="6">
        <f t="shared" si="7"/>
        <v>2.86</v>
      </c>
      <c r="Q36" s="6">
        <f t="shared" si="8"/>
        <v>-6.9322571999999996</v>
      </c>
      <c r="R36" s="44">
        <f t="shared" si="9"/>
        <v>-7.7979956000000001</v>
      </c>
      <c r="S36" s="44">
        <f t="shared" si="10"/>
        <v>-8.3152942999999997</v>
      </c>
      <c r="T36" s="44">
        <f t="shared" si="11"/>
        <v>-9.2465334000000006</v>
      </c>
      <c r="U36" s="44">
        <f t="shared" si="12"/>
        <v>-14.647791</v>
      </c>
      <c r="V36" s="44">
        <f t="shared" si="13"/>
        <v>0</v>
      </c>
      <c r="W36" s="20"/>
    </row>
    <row r="37" spans="2:23" x14ac:dyDescent="0.25">
      <c r="B37">
        <v>2680000000</v>
      </c>
      <c r="C37">
        <v>-7.0666919000000004</v>
      </c>
      <c r="D37" s="20"/>
      <c r="E37" s="6">
        <f t="shared" si="0"/>
        <v>2.92</v>
      </c>
      <c r="F37" s="6">
        <f t="shared" si="1"/>
        <v>-7.1212115000000002</v>
      </c>
      <c r="G37" s="44">
        <f t="shared" si="2"/>
        <v>-7.9770794</v>
      </c>
      <c r="H37" s="44">
        <f t="shared" si="3"/>
        <v>-8.5407925000000002</v>
      </c>
      <c r="I37" s="44">
        <f t="shared" si="4"/>
        <v>-9.4168757999999997</v>
      </c>
      <c r="J37" s="44">
        <f t="shared" si="5"/>
        <v>-14.265191</v>
      </c>
      <c r="K37" s="44">
        <f t="shared" si="6"/>
        <v>0</v>
      </c>
      <c r="M37">
        <v>2680000000</v>
      </c>
      <c r="N37">
        <v>-7.0076470000000004</v>
      </c>
      <c r="O37" s="20"/>
      <c r="P37" s="6">
        <f t="shared" si="7"/>
        <v>2.92</v>
      </c>
      <c r="Q37" s="6">
        <f t="shared" si="8"/>
        <v>-6.8749041999999996</v>
      </c>
      <c r="R37" s="44">
        <f t="shared" si="9"/>
        <v>-7.7290425000000003</v>
      </c>
      <c r="S37" s="44">
        <f t="shared" si="10"/>
        <v>-8.2481337000000003</v>
      </c>
      <c r="T37" s="44">
        <f t="shared" si="11"/>
        <v>-9.1890116000000006</v>
      </c>
      <c r="U37" s="44">
        <f t="shared" si="12"/>
        <v>-14.598129</v>
      </c>
      <c r="V37" s="44">
        <f t="shared" si="13"/>
        <v>0</v>
      </c>
      <c r="W37" s="20"/>
    </row>
    <row r="38" spans="2:23" x14ac:dyDescent="0.25">
      <c r="B38">
        <v>2740000000</v>
      </c>
      <c r="C38">
        <v>-7.1389942</v>
      </c>
      <c r="D38" s="20"/>
      <c r="E38" s="6">
        <f t="shared" si="0"/>
        <v>2.98</v>
      </c>
      <c r="F38" s="6">
        <f t="shared" si="1"/>
        <v>-7.1633367999999997</v>
      </c>
      <c r="G38" s="44">
        <f t="shared" si="2"/>
        <v>-8.0405741000000006</v>
      </c>
      <c r="H38" s="44">
        <f t="shared" si="3"/>
        <v>-8.6209307000000006</v>
      </c>
      <c r="I38" s="44">
        <f t="shared" si="4"/>
        <v>-9.4997930999999998</v>
      </c>
      <c r="J38" s="44">
        <f t="shared" si="5"/>
        <v>-14.411918</v>
      </c>
      <c r="K38" s="44">
        <f t="shared" si="6"/>
        <v>0</v>
      </c>
      <c r="M38">
        <v>2740000000</v>
      </c>
      <c r="N38">
        <v>-7.0156403000000003</v>
      </c>
      <c r="O38" s="20"/>
      <c r="P38" s="6">
        <f t="shared" si="7"/>
        <v>2.98</v>
      </c>
      <c r="Q38" s="6">
        <f t="shared" si="8"/>
        <v>-6.8918261999999997</v>
      </c>
      <c r="R38" s="44">
        <f t="shared" si="9"/>
        <v>-7.7560567999999996</v>
      </c>
      <c r="S38" s="44">
        <f t="shared" si="10"/>
        <v>-8.2892933000000006</v>
      </c>
      <c r="T38" s="44">
        <f t="shared" si="11"/>
        <v>-9.2595129000000007</v>
      </c>
      <c r="U38" s="44">
        <f t="shared" si="12"/>
        <v>-14.699039000000001</v>
      </c>
      <c r="V38" s="44">
        <f t="shared" si="13"/>
        <v>0</v>
      </c>
      <c r="W38" s="20"/>
    </row>
    <row r="39" spans="2:23" x14ac:dyDescent="0.25">
      <c r="B39">
        <v>2800000000</v>
      </c>
      <c r="C39">
        <v>-7.1047229999999999</v>
      </c>
      <c r="D39" s="20"/>
      <c r="E39" s="6">
        <f t="shared" si="0"/>
        <v>3.04</v>
      </c>
      <c r="F39" s="6">
        <f t="shared" si="1"/>
        <v>-7.1454243999999996</v>
      </c>
      <c r="G39" s="44">
        <f t="shared" si="2"/>
        <v>-8.0293235999999997</v>
      </c>
      <c r="H39" s="44">
        <f t="shared" si="3"/>
        <v>-8.6198911999999996</v>
      </c>
      <c r="I39" s="44">
        <f t="shared" si="4"/>
        <v>-9.5145158999999992</v>
      </c>
      <c r="J39" s="44">
        <f t="shared" si="5"/>
        <v>-14.592337000000001</v>
      </c>
      <c r="K39" s="44">
        <f t="shared" si="6"/>
        <v>0</v>
      </c>
      <c r="M39">
        <v>2800000000</v>
      </c>
      <c r="N39">
        <v>-6.9327959999999997</v>
      </c>
      <c r="O39" s="20"/>
      <c r="P39" s="6">
        <f t="shared" si="7"/>
        <v>3.04</v>
      </c>
      <c r="Q39" s="6">
        <f t="shared" si="8"/>
        <v>-6.8752322000000001</v>
      </c>
      <c r="R39" s="44">
        <f t="shared" si="9"/>
        <v>-7.7452034999999997</v>
      </c>
      <c r="S39" s="44">
        <f t="shared" si="10"/>
        <v>-8.2963877000000004</v>
      </c>
      <c r="T39" s="44">
        <f t="shared" si="11"/>
        <v>-9.2908086999999995</v>
      </c>
      <c r="U39" s="44">
        <f t="shared" si="12"/>
        <v>-14.852359</v>
      </c>
      <c r="V39" s="44">
        <f t="shared" si="13"/>
        <v>0</v>
      </c>
      <c r="W39" s="20"/>
    </row>
    <row r="40" spans="2:23" x14ac:dyDescent="0.25">
      <c r="B40">
        <v>2860000000</v>
      </c>
      <c r="C40">
        <v>-7.1605401000000004</v>
      </c>
      <c r="D40" s="20"/>
      <c r="E40" s="6">
        <f t="shared" si="0"/>
        <v>3.1</v>
      </c>
      <c r="F40" s="6">
        <f t="shared" si="1"/>
        <v>-7.1876907000000001</v>
      </c>
      <c r="G40" s="44">
        <f t="shared" si="2"/>
        <v>-8.0899848999999993</v>
      </c>
      <c r="H40" s="44">
        <f t="shared" si="3"/>
        <v>-8.6863060000000001</v>
      </c>
      <c r="I40" s="44">
        <f t="shared" si="4"/>
        <v>-9.5687180000000005</v>
      </c>
      <c r="J40" s="44">
        <f t="shared" si="5"/>
        <v>-14.634627999999999</v>
      </c>
      <c r="K40" s="44">
        <f t="shared" si="6"/>
        <v>0</v>
      </c>
      <c r="M40">
        <v>2860000000</v>
      </c>
      <c r="N40">
        <v>-6.9322571999999996</v>
      </c>
      <c r="O40" s="20"/>
      <c r="P40" s="6">
        <f t="shared" si="7"/>
        <v>3.1</v>
      </c>
      <c r="Q40" s="6">
        <f t="shared" si="8"/>
        <v>-6.9148731000000003</v>
      </c>
      <c r="R40" s="44">
        <f t="shared" si="9"/>
        <v>-7.7882465999999999</v>
      </c>
      <c r="S40" s="44">
        <f t="shared" si="10"/>
        <v>-8.3489103</v>
      </c>
      <c r="T40" s="44">
        <f t="shared" si="11"/>
        <v>-9.3556871000000008</v>
      </c>
      <c r="U40" s="44">
        <f t="shared" si="12"/>
        <v>-14.832719000000001</v>
      </c>
      <c r="V40" s="44">
        <f t="shared" si="13"/>
        <v>0</v>
      </c>
      <c r="W40" s="20"/>
    </row>
    <row r="41" spans="2:23" x14ac:dyDescent="0.25">
      <c r="B41">
        <v>2920000000</v>
      </c>
      <c r="C41">
        <v>-7.1212115000000002</v>
      </c>
      <c r="D41" s="20"/>
      <c r="E41" s="6">
        <f t="shared" si="0"/>
        <v>3.16</v>
      </c>
      <c r="F41" s="6">
        <f t="shared" si="1"/>
        <v>-7.2307915999999999</v>
      </c>
      <c r="G41" s="44">
        <f t="shared" si="2"/>
        <v>-8.1389122</v>
      </c>
      <c r="H41" s="44">
        <f t="shared" si="3"/>
        <v>-8.7220879</v>
      </c>
      <c r="I41" s="44">
        <f t="shared" si="4"/>
        <v>-9.5942831000000002</v>
      </c>
      <c r="J41" s="44">
        <f t="shared" si="5"/>
        <v>-14.654771</v>
      </c>
      <c r="K41" s="44">
        <f t="shared" si="6"/>
        <v>0</v>
      </c>
      <c r="M41">
        <v>2920000000</v>
      </c>
      <c r="N41">
        <v>-6.8749041999999996</v>
      </c>
      <c r="O41" s="20"/>
      <c r="P41" s="6">
        <f t="shared" si="7"/>
        <v>3.16</v>
      </c>
      <c r="Q41" s="6">
        <f t="shared" si="8"/>
        <v>-6.9493131999999997</v>
      </c>
      <c r="R41" s="44">
        <f t="shared" si="9"/>
        <v>-7.8288073999999996</v>
      </c>
      <c r="S41" s="44">
        <f t="shared" si="10"/>
        <v>-8.3989820000000002</v>
      </c>
      <c r="T41" s="44">
        <f t="shared" si="11"/>
        <v>-9.4068565</v>
      </c>
      <c r="U41" s="44">
        <f t="shared" si="12"/>
        <v>-14.796068999999999</v>
      </c>
      <c r="V41" s="44">
        <f t="shared" si="13"/>
        <v>0</v>
      </c>
      <c r="W41" s="20"/>
    </row>
    <row r="42" spans="2:23" x14ac:dyDescent="0.25">
      <c r="B42">
        <v>2980000000</v>
      </c>
      <c r="C42">
        <v>-7.1633367999999997</v>
      </c>
      <c r="D42" s="20"/>
      <c r="E42" s="6">
        <f t="shared" si="0"/>
        <v>3.22</v>
      </c>
      <c r="F42" s="6">
        <f t="shared" si="1"/>
        <v>-7.2813262999999999</v>
      </c>
      <c r="G42" s="44">
        <f t="shared" si="2"/>
        <v>-8.2072839999999996</v>
      </c>
      <c r="H42" s="44">
        <f t="shared" si="3"/>
        <v>-8.7872763000000003</v>
      </c>
      <c r="I42" s="44">
        <f t="shared" si="4"/>
        <v>-9.6576871999999998</v>
      </c>
      <c r="J42" s="44">
        <f t="shared" si="5"/>
        <v>-14.746743</v>
      </c>
      <c r="K42" s="44">
        <f t="shared" si="6"/>
        <v>0</v>
      </c>
      <c r="M42">
        <v>2980000000</v>
      </c>
      <c r="N42">
        <v>-6.8918261999999997</v>
      </c>
      <c r="O42" s="20"/>
      <c r="P42" s="6">
        <f t="shared" si="7"/>
        <v>3.22</v>
      </c>
      <c r="Q42" s="6">
        <f t="shared" si="8"/>
        <v>-6.9993791999999999</v>
      </c>
      <c r="R42" s="44">
        <f t="shared" si="9"/>
        <v>-7.8883647999999997</v>
      </c>
      <c r="S42" s="44">
        <f t="shared" si="10"/>
        <v>-8.4688625000000002</v>
      </c>
      <c r="T42" s="44">
        <f t="shared" si="11"/>
        <v>-9.4933166999999994</v>
      </c>
      <c r="U42" s="44">
        <f t="shared" si="12"/>
        <v>-14.839926</v>
      </c>
      <c r="V42" s="44">
        <f t="shared" si="13"/>
        <v>0</v>
      </c>
      <c r="W42" s="20"/>
    </row>
    <row r="43" spans="2:23" x14ac:dyDescent="0.25">
      <c r="B43">
        <v>3040000000</v>
      </c>
      <c r="C43">
        <v>-7.1454243999999996</v>
      </c>
      <c r="D43" s="20"/>
      <c r="E43" s="6">
        <f t="shared" si="0"/>
        <v>3.28</v>
      </c>
      <c r="F43" s="6">
        <f t="shared" si="1"/>
        <v>-7.3622807999999997</v>
      </c>
      <c r="G43" s="44">
        <f t="shared" si="2"/>
        <v>-8.3008822999999996</v>
      </c>
      <c r="H43" s="44">
        <f t="shared" si="3"/>
        <v>-8.8836116999999994</v>
      </c>
      <c r="I43" s="44">
        <f t="shared" si="4"/>
        <v>-9.7637949000000006</v>
      </c>
      <c r="J43" s="44">
        <f t="shared" si="5"/>
        <v>-14.899607</v>
      </c>
      <c r="K43" s="44">
        <f t="shared" si="6"/>
        <v>0</v>
      </c>
      <c r="M43">
        <v>3040000000</v>
      </c>
      <c r="N43">
        <v>-6.8752322000000001</v>
      </c>
      <c r="O43" s="20"/>
      <c r="P43" s="6">
        <f t="shared" si="7"/>
        <v>3.28</v>
      </c>
      <c r="Q43" s="6">
        <f t="shared" si="8"/>
        <v>-7.0751410000000003</v>
      </c>
      <c r="R43" s="44">
        <f t="shared" si="9"/>
        <v>-7.9784135999999997</v>
      </c>
      <c r="S43" s="44">
        <f t="shared" si="10"/>
        <v>-8.5795422000000006</v>
      </c>
      <c r="T43" s="44">
        <f t="shared" si="11"/>
        <v>-9.6288222999999995</v>
      </c>
      <c r="U43" s="44">
        <f t="shared" si="12"/>
        <v>-14.93812</v>
      </c>
      <c r="V43" s="44">
        <f t="shared" si="13"/>
        <v>0</v>
      </c>
      <c r="W43" s="20"/>
    </row>
    <row r="44" spans="2:23" x14ac:dyDescent="0.25">
      <c r="B44">
        <v>3100000000</v>
      </c>
      <c r="C44">
        <v>-7.1876907000000001</v>
      </c>
      <c r="D44" s="20"/>
      <c r="E44" s="6">
        <f t="shared" si="0"/>
        <v>3.34</v>
      </c>
      <c r="F44" s="6">
        <f t="shared" si="1"/>
        <v>-7.3746543000000004</v>
      </c>
      <c r="G44" s="44">
        <f t="shared" si="2"/>
        <v>-8.3067750999999994</v>
      </c>
      <c r="H44" s="44">
        <f t="shared" si="3"/>
        <v>-8.8798542000000005</v>
      </c>
      <c r="I44" s="44">
        <f t="shared" si="4"/>
        <v>-9.7643623000000002</v>
      </c>
      <c r="J44" s="44">
        <f t="shared" si="5"/>
        <v>-14.897812</v>
      </c>
      <c r="K44" s="44">
        <f t="shared" si="6"/>
        <v>0</v>
      </c>
      <c r="M44">
        <v>3100000000</v>
      </c>
      <c r="N44">
        <v>-6.9148731000000003</v>
      </c>
      <c r="O44" s="20"/>
      <c r="P44" s="6">
        <f t="shared" si="7"/>
        <v>3.34</v>
      </c>
      <c r="Q44" s="6">
        <f t="shared" si="8"/>
        <v>-7.0830153999999999</v>
      </c>
      <c r="R44" s="44">
        <f t="shared" si="9"/>
        <v>-7.9878477999999999</v>
      </c>
      <c r="S44" s="44">
        <f t="shared" si="10"/>
        <v>-8.5937909999999995</v>
      </c>
      <c r="T44" s="44">
        <f t="shared" si="11"/>
        <v>-9.6626414999999994</v>
      </c>
      <c r="U44" s="44">
        <f t="shared" si="12"/>
        <v>-14.896687999999999</v>
      </c>
      <c r="V44" s="44">
        <f t="shared" si="13"/>
        <v>0</v>
      </c>
      <c r="W44" s="20"/>
    </row>
    <row r="45" spans="2:23" x14ac:dyDescent="0.25">
      <c r="B45">
        <v>3160000000</v>
      </c>
      <c r="C45">
        <v>-7.2307915999999999</v>
      </c>
      <c r="D45" s="20"/>
      <c r="E45" s="6">
        <f t="shared" si="0"/>
        <v>3.4</v>
      </c>
      <c r="F45" s="6">
        <f t="shared" si="1"/>
        <v>-7.4713507000000003</v>
      </c>
      <c r="G45" s="44">
        <f t="shared" si="2"/>
        <v>-8.4141396999999998</v>
      </c>
      <c r="H45" s="44">
        <f t="shared" si="3"/>
        <v>-8.9886236000000004</v>
      </c>
      <c r="I45" s="44">
        <f t="shared" si="4"/>
        <v>-9.8730954999999998</v>
      </c>
      <c r="J45" s="44">
        <f t="shared" si="5"/>
        <v>-14.963443</v>
      </c>
      <c r="K45" s="44">
        <f t="shared" si="6"/>
        <v>0</v>
      </c>
      <c r="M45">
        <v>3160000000</v>
      </c>
      <c r="N45">
        <v>-6.9493131999999997</v>
      </c>
      <c r="O45" s="20"/>
      <c r="P45" s="6">
        <f t="shared" si="7"/>
        <v>3.4</v>
      </c>
      <c r="Q45" s="6">
        <f t="shared" si="8"/>
        <v>-7.1606449999999997</v>
      </c>
      <c r="R45" s="44">
        <f t="shared" si="9"/>
        <v>-8.0829047999999997</v>
      </c>
      <c r="S45" s="44">
        <f t="shared" si="10"/>
        <v>-8.7053431999999997</v>
      </c>
      <c r="T45" s="44">
        <f t="shared" si="11"/>
        <v>-9.7856950999999999</v>
      </c>
      <c r="U45" s="44">
        <f t="shared" si="12"/>
        <v>-14.977733000000001</v>
      </c>
      <c r="V45" s="44">
        <f t="shared" si="13"/>
        <v>0</v>
      </c>
      <c r="W45" s="20"/>
    </row>
    <row r="46" spans="2:23" x14ac:dyDescent="0.25">
      <c r="B46">
        <v>3220000000</v>
      </c>
      <c r="C46">
        <v>-7.2813262999999999</v>
      </c>
      <c r="D46" s="20"/>
      <c r="E46" s="6">
        <f t="shared" si="0"/>
        <v>3.46</v>
      </c>
      <c r="F46" s="6">
        <f t="shared" si="1"/>
        <v>-7.4658384</v>
      </c>
      <c r="G46" s="44">
        <f t="shared" si="2"/>
        <v>-8.4099912999999997</v>
      </c>
      <c r="H46" s="44">
        <f t="shared" si="3"/>
        <v>-8.9973478</v>
      </c>
      <c r="I46" s="44">
        <f t="shared" si="4"/>
        <v>-9.9044694999999994</v>
      </c>
      <c r="J46" s="44">
        <f t="shared" si="5"/>
        <v>-15.122901000000001</v>
      </c>
      <c r="K46" s="44">
        <f t="shared" si="6"/>
        <v>0</v>
      </c>
      <c r="M46">
        <v>3220000000</v>
      </c>
      <c r="N46">
        <v>-6.9993791999999999</v>
      </c>
      <c r="O46" s="20"/>
      <c r="P46" s="6">
        <f t="shared" si="7"/>
        <v>3.46</v>
      </c>
      <c r="Q46" s="6">
        <f t="shared" si="8"/>
        <v>-7.1616359000000003</v>
      </c>
      <c r="R46" s="44">
        <f t="shared" si="9"/>
        <v>-8.0975932999999998</v>
      </c>
      <c r="S46" s="44">
        <f t="shared" si="10"/>
        <v>-8.7410612000000008</v>
      </c>
      <c r="T46" s="44">
        <f t="shared" si="11"/>
        <v>-9.8567104000000008</v>
      </c>
      <c r="U46" s="44">
        <f t="shared" si="12"/>
        <v>-15.134</v>
      </c>
      <c r="V46" s="44">
        <f t="shared" si="13"/>
        <v>0</v>
      </c>
      <c r="W46" s="20"/>
    </row>
    <row r="47" spans="2:23" x14ac:dyDescent="0.25">
      <c r="B47">
        <v>3280000000</v>
      </c>
      <c r="C47">
        <v>-7.3622807999999997</v>
      </c>
      <c r="D47" s="20"/>
      <c r="E47" s="6">
        <f t="shared" si="0"/>
        <v>3.52</v>
      </c>
      <c r="F47" s="6">
        <f t="shared" si="1"/>
        <v>-7.5463557000000003</v>
      </c>
      <c r="G47" s="44">
        <f t="shared" si="2"/>
        <v>-8.4952421000000005</v>
      </c>
      <c r="H47" s="44">
        <f t="shared" si="3"/>
        <v>-9.0859193999999999</v>
      </c>
      <c r="I47" s="44">
        <f t="shared" si="4"/>
        <v>-9.9959021000000003</v>
      </c>
      <c r="J47" s="44">
        <f t="shared" si="5"/>
        <v>-15.299485000000001</v>
      </c>
      <c r="K47" s="44">
        <f t="shared" si="6"/>
        <v>0</v>
      </c>
      <c r="M47">
        <v>3280000000</v>
      </c>
      <c r="N47">
        <v>-7.0751410000000003</v>
      </c>
      <c r="O47" s="20"/>
      <c r="P47" s="6">
        <f t="shared" si="7"/>
        <v>3.52</v>
      </c>
      <c r="Q47" s="6">
        <f t="shared" si="8"/>
        <v>-7.2207875000000001</v>
      </c>
      <c r="R47" s="44">
        <f t="shared" si="9"/>
        <v>-8.1735821000000008</v>
      </c>
      <c r="S47" s="44">
        <f t="shared" si="10"/>
        <v>-8.8321085000000004</v>
      </c>
      <c r="T47" s="44">
        <f t="shared" si="11"/>
        <v>-9.9591598999999995</v>
      </c>
      <c r="U47" s="44">
        <f t="shared" si="12"/>
        <v>-15.299778999999999</v>
      </c>
      <c r="V47" s="44">
        <f t="shared" si="13"/>
        <v>0</v>
      </c>
      <c r="W47" s="20"/>
    </row>
    <row r="48" spans="2:23" x14ac:dyDescent="0.25">
      <c r="B48">
        <v>3340000000</v>
      </c>
      <c r="C48">
        <v>-7.3746543000000004</v>
      </c>
      <c r="D48" s="20"/>
      <c r="E48" s="6">
        <f t="shared" si="0"/>
        <v>3.58</v>
      </c>
      <c r="F48" s="6">
        <f t="shared" si="1"/>
        <v>-7.5401863999999996</v>
      </c>
      <c r="G48" s="44">
        <f t="shared" si="2"/>
        <v>-8.4853381999999993</v>
      </c>
      <c r="H48" s="44">
        <f t="shared" si="3"/>
        <v>-9.0697422000000003</v>
      </c>
      <c r="I48" s="44">
        <f t="shared" si="4"/>
        <v>-9.9801292000000004</v>
      </c>
      <c r="J48" s="44">
        <f t="shared" si="5"/>
        <v>-15.357948</v>
      </c>
      <c r="K48" s="44">
        <f t="shared" si="6"/>
        <v>0</v>
      </c>
      <c r="M48">
        <v>3340000000</v>
      </c>
      <c r="N48">
        <v>-7.0830153999999999</v>
      </c>
      <c r="O48" s="20"/>
      <c r="P48" s="6">
        <f t="shared" si="7"/>
        <v>3.58</v>
      </c>
      <c r="Q48" s="6">
        <f t="shared" si="8"/>
        <v>-7.2055378000000001</v>
      </c>
      <c r="R48" s="44">
        <f t="shared" si="9"/>
        <v>-8.1689672000000009</v>
      </c>
      <c r="S48" s="44">
        <f t="shared" si="10"/>
        <v>-8.8377427999999991</v>
      </c>
      <c r="T48" s="44">
        <f t="shared" si="11"/>
        <v>-9.9634218000000008</v>
      </c>
      <c r="U48" s="44">
        <f t="shared" si="12"/>
        <v>-15.336261</v>
      </c>
      <c r="V48" s="44">
        <f t="shared" si="13"/>
        <v>0</v>
      </c>
      <c r="W48" s="20"/>
    </row>
    <row r="49" spans="2:23" x14ac:dyDescent="0.25">
      <c r="B49">
        <v>3400000000</v>
      </c>
      <c r="C49">
        <v>-7.4713507000000003</v>
      </c>
      <c r="D49" s="20"/>
      <c r="E49" s="6">
        <f t="shared" si="0"/>
        <v>3.64</v>
      </c>
      <c r="F49" s="6">
        <f t="shared" si="1"/>
        <v>-7.6224531999999998</v>
      </c>
      <c r="G49" s="44">
        <f t="shared" si="2"/>
        <v>-8.5639018999999994</v>
      </c>
      <c r="H49" s="44">
        <f t="shared" si="3"/>
        <v>-9.1401977999999993</v>
      </c>
      <c r="I49" s="44">
        <f t="shared" si="4"/>
        <v>-10.039189</v>
      </c>
      <c r="J49" s="44">
        <f t="shared" si="5"/>
        <v>-15.381273</v>
      </c>
      <c r="K49" s="44">
        <f t="shared" si="6"/>
        <v>0</v>
      </c>
      <c r="M49">
        <v>3400000000</v>
      </c>
      <c r="N49">
        <v>-7.1606449999999997</v>
      </c>
      <c r="O49" s="20"/>
      <c r="P49" s="6">
        <f t="shared" si="7"/>
        <v>3.64</v>
      </c>
      <c r="Q49" s="6">
        <f t="shared" si="8"/>
        <v>-7.2610020999999998</v>
      </c>
      <c r="R49" s="44">
        <f t="shared" si="9"/>
        <v>-8.2353249000000002</v>
      </c>
      <c r="S49" s="44">
        <f t="shared" si="10"/>
        <v>-8.9055537999999999</v>
      </c>
      <c r="T49" s="44">
        <f t="shared" si="11"/>
        <v>-9.9961442999999992</v>
      </c>
      <c r="U49" s="44">
        <f t="shared" si="12"/>
        <v>-15.330448000000001</v>
      </c>
      <c r="V49" s="44">
        <f t="shared" si="13"/>
        <v>0</v>
      </c>
      <c r="W49" s="20"/>
    </row>
    <row r="50" spans="2:23" x14ac:dyDescent="0.25">
      <c r="B50">
        <v>3460000000</v>
      </c>
      <c r="C50">
        <v>-7.4658384</v>
      </c>
      <c r="D50" s="20"/>
      <c r="E50" s="6">
        <f t="shared" si="0"/>
        <v>3.7</v>
      </c>
      <c r="F50" s="6">
        <f t="shared" si="1"/>
        <v>-7.6300979</v>
      </c>
      <c r="G50" s="44">
        <f t="shared" si="2"/>
        <v>-8.5598878999999997</v>
      </c>
      <c r="H50" s="44">
        <f t="shared" si="3"/>
        <v>-9.1259297999999998</v>
      </c>
      <c r="I50" s="44">
        <f t="shared" si="4"/>
        <v>-10.025976</v>
      </c>
      <c r="J50" s="44">
        <f t="shared" si="5"/>
        <v>-15.385749000000001</v>
      </c>
      <c r="K50" s="44">
        <f t="shared" si="6"/>
        <v>0</v>
      </c>
      <c r="M50">
        <v>3460000000</v>
      </c>
      <c r="N50">
        <v>-7.1616359000000003</v>
      </c>
      <c r="O50" s="20"/>
      <c r="P50" s="6">
        <f t="shared" si="7"/>
        <v>3.7</v>
      </c>
      <c r="Q50" s="6">
        <f t="shared" si="8"/>
        <v>-7.2535762999999998</v>
      </c>
      <c r="R50" s="44">
        <f t="shared" si="9"/>
        <v>-8.2345438000000009</v>
      </c>
      <c r="S50" s="44">
        <f t="shared" si="10"/>
        <v>-8.9056014999999995</v>
      </c>
      <c r="T50" s="44">
        <f t="shared" si="11"/>
        <v>-9.9749279000000008</v>
      </c>
      <c r="U50" s="44">
        <f t="shared" si="12"/>
        <v>-15.253352</v>
      </c>
      <c r="V50" s="44">
        <f t="shared" si="13"/>
        <v>0</v>
      </c>
      <c r="W50" s="20"/>
    </row>
    <row r="51" spans="2:23" x14ac:dyDescent="0.25">
      <c r="B51">
        <v>3520000000</v>
      </c>
      <c r="C51">
        <v>-7.5463557000000003</v>
      </c>
      <c r="D51" s="20"/>
      <c r="E51" s="6">
        <f t="shared" si="0"/>
        <v>3.76</v>
      </c>
      <c r="F51" s="6">
        <f t="shared" si="1"/>
        <v>-7.7226252999999998</v>
      </c>
      <c r="G51" s="44">
        <f t="shared" si="2"/>
        <v>-8.6418313999999992</v>
      </c>
      <c r="H51" s="44">
        <f t="shared" si="3"/>
        <v>-9.2010030999999994</v>
      </c>
      <c r="I51" s="44">
        <f t="shared" si="4"/>
        <v>-10.095364</v>
      </c>
      <c r="J51" s="44">
        <f t="shared" si="5"/>
        <v>-15.435556999999999</v>
      </c>
      <c r="K51" s="44">
        <f t="shared" si="6"/>
        <v>0</v>
      </c>
      <c r="M51">
        <v>3520000000</v>
      </c>
      <c r="N51">
        <v>-7.2207875000000001</v>
      </c>
      <c r="O51" s="20"/>
      <c r="P51" s="6">
        <f t="shared" si="7"/>
        <v>3.76</v>
      </c>
      <c r="Q51" s="6">
        <f t="shared" si="8"/>
        <v>-7.3178406000000003</v>
      </c>
      <c r="R51" s="44">
        <f t="shared" si="9"/>
        <v>-8.3031997999999998</v>
      </c>
      <c r="S51" s="44">
        <f t="shared" si="10"/>
        <v>-8.9585866999999997</v>
      </c>
      <c r="T51" s="44">
        <f t="shared" si="11"/>
        <v>-9.9758510999999999</v>
      </c>
      <c r="U51" s="44">
        <f t="shared" si="12"/>
        <v>-15.176031</v>
      </c>
      <c r="V51" s="44">
        <f t="shared" si="13"/>
        <v>0</v>
      </c>
      <c r="W51" s="20"/>
    </row>
    <row r="52" spans="2:23" x14ac:dyDescent="0.25">
      <c r="B52">
        <v>3580000000</v>
      </c>
      <c r="C52">
        <v>-7.5401863999999996</v>
      </c>
      <c r="D52" s="20"/>
      <c r="E52" s="6">
        <f t="shared" si="0"/>
        <v>3.82</v>
      </c>
      <c r="F52" s="6">
        <f t="shared" si="1"/>
        <v>-7.7319088000000002</v>
      </c>
      <c r="G52" s="44">
        <f t="shared" si="2"/>
        <v>-8.6335648999999997</v>
      </c>
      <c r="H52" s="44">
        <f t="shared" si="3"/>
        <v>-9.1914300999999998</v>
      </c>
      <c r="I52" s="44">
        <f t="shared" si="4"/>
        <v>-10.100811999999999</v>
      </c>
      <c r="J52" s="44">
        <f t="shared" si="5"/>
        <v>-15.486018</v>
      </c>
      <c r="K52" s="44">
        <f t="shared" si="6"/>
        <v>0</v>
      </c>
      <c r="M52">
        <v>3580000000</v>
      </c>
      <c r="N52">
        <v>-7.2055378000000001</v>
      </c>
      <c r="O52" s="20"/>
      <c r="P52" s="6">
        <f t="shared" si="7"/>
        <v>3.82</v>
      </c>
      <c r="Q52" s="6">
        <f t="shared" si="8"/>
        <v>-7.3150544000000002</v>
      </c>
      <c r="R52" s="44">
        <f t="shared" si="9"/>
        <v>-8.2978705999999995</v>
      </c>
      <c r="S52" s="44">
        <f t="shared" si="10"/>
        <v>-8.9470253</v>
      </c>
      <c r="T52" s="44">
        <f t="shared" si="11"/>
        <v>-9.9257153999999996</v>
      </c>
      <c r="U52" s="44">
        <f t="shared" si="12"/>
        <v>-15.064301</v>
      </c>
      <c r="V52" s="44">
        <f t="shared" si="13"/>
        <v>0</v>
      </c>
      <c r="W52" s="20"/>
    </row>
    <row r="53" spans="2:23" x14ac:dyDescent="0.25">
      <c r="B53">
        <v>3640000000</v>
      </c>
      <c r="C53">
        <v>-7.6224531999999998</v>
      </c>
      <c r="D53" s="20"/>
      <c r="E53" s="6">
        <f t="shared" si="0"/>
        <v>3.88</v>
      </c>
      <c r="F53" s="6">
        <f t="shared" si="1"/>
        <v>-7.7900857999999999</v>
      </c>
      <c r="G53" s="44">
        <f t="shared" si="2"/>
        <v>-8.6788626000000004</v>
      </c>
      <c r="H53" s="44">
        <f t="shared" si="3"/>
        <v>-9.2402820999999999</v>
      </c>
      <c r="I53" s="44">
        <f t="shared" si="4"/>
        <v>-10.157558999999999</v>
      </c>
      <c r="J53" s="44">
        <f t="shared" si="5"/>
        <v>-15.558265</v>
      </c>
      <c r="K53" s="44">
        <f t="shared" si="6"/>
        <v>0</v>
      </c>
      <c r="M53">
        <v>3640000000</v>
      </c>
      <c r="N53">
        <v>-7.2610020999999998</v>
      </c>
      <c r="O53" s="20"/>
      <c r="P53" s="6">
        <f t="shared" si="7"/>
        <v>3.88</v>
      </c>
      <c r="Q53" s="6">
        <f t="shared" si="8"/>
        <v>-7.3604688999999999</v>
      </c>
      <c r="R53" s="44">
        <f t="shared" si="9"/>
        <v>-8.3336582000000003</v>
      </c>
      <c r="S53" s="44">
        <f t="shared" si="10"/>
        <v>-8.9592667000000006</v>
      </c>
      <c r="T53" s="44">
        <f t="shared" si="11"/>
        <v>-9.8923979000000006</v>
      </c>
      <c r="U53" s="44">
        <f t="shared" si="12"/>
        <v>-14.961179</v>
      </c>
      <c r="V53" s="44">
        <f t="shared" si="13"/>
        <v>0</v>
      </c>
      <c r="W53" s="20"/>
    </row>
    <row r="54" spans="2:23" x14ac:dyDescent="0.25">
      <c r="B54">
        <v>3700000000</v>
      </c>
      <c r="C54">
        <v>-7.6300979</v>
      </c>
      <c r="D54" s="20"/>
      <c r="E54" s="6">
        <f t="shared" si="0"/>
        <v>3.94</v>
      </c>
      <c r="F54" s="6">
        <f t="shared" si="1"/>
        <v>-7.8175426000000003</v>
      </c>
      <c r="G54" s="44">
        <f t="shared" si="2"/>
        <v>-8.6959886999999991</v>
      </c>
      <c r="H54" s="44">
        <f t="shared" si="3"/>
        <v>-9.2681588999999995</v>
      </c>
      <c r="I54" s="44">
        <f t="shared" si="4"/>
        <v>-10.204473</v>
      </c>
      <c r="J54" s="44">
        <f t="shared" si="5"/>
        <v>-15.652101999999999</v>
      </c>
      <c r="K54" s="44">
        <f t="shared" si="6"/>
        <v>0</v>
      </c>
      <c r="M54">
        <v>3700000000</v>
      </c>
      <c r="N54">
        <v>-7.2535762999999998</v>
      </c>
      <c r="O54" s="20"/>
      <c r="P54" s="6">
        <f t="shared" si="7"/>
        <v>3.94</v>
      </c>
      <c r="Q54" s="6">
        <f t="shared" si="8"/>
        <v>-7.3743486000000003</v>
      </c>
      <c r="R54" s="44">
        <f t="shared" si="9"/>
        <v>-8.3404130999999992</v>
      </c>
      <c r="S54" s="44">
        <f t="shared" si="10"/>
        <v>-8.9621390999999999</v>
      </c>
      <c r="T54" s="44">
        <f t="shared" si="11"/>
        <v>-9.8756865999999999</v>
      </c>
      <c r="U54" s="44">
        <f t="shared" si="12"/>
        <v>-14.853274000000001</v>
      </c>
      <c r="V54" s="44">
        <f t="shared" si="13"/>
        <v>0</v>
      </c>
      <c r="W54" s="20"/>
    </row>
    <row r="55" spans="2:23" x14ac:dyDescent="0.25">
      <c r="B55">
        <v>3760000000</v>
      </c>
      <c r="C55">
        <v>-7.7226252999999998</v>
      </c>
      <c r="D55" s="20"/>
      <c r="E55" s="6">
        <f t="shared" si="0"/>
        <v>4</v>
      </c>
      <c r="F55" s="6">
        <f t="shared" si="1"/>
        <v>-7.8616209000000001</v>
      </c>
      <c r="G55" s="44">
        <f t="shared" si="2"/>
        <v>-8.7393818000000003</v>
      </c>
      <c r="H55" s="44">
        <f t="shared" si="3"/>
        <v>-9.3273820999999995</v>
      </c>
      <c r="I55" s="44">
        <f t="shared" si="4"/>
        <v>-10.266938</v>
      </c>
      <c r="J55" s="44">
        <f t="shared" si="5"/>
        <v>-15.665082</v>
      </c>
      <c r="K55" s="44">
        <f t="shared" si="6"/>
        <v>0</v>
      </c>
      <c r="M55">
        <v>3760000000</v>
      </c>
      <c r="N55">
        <v>-7.3178406000000003</v>
      </c>
      <c r="O55" s="20"/>
      <c r="P55" s="6">
        <f t="shared" si="7"/>
        <v>4</v>
      </c>
      <c r="Q55" s="6">
        <f t="shared" si="8"/>
        <v>-7.4106259000000003</v>
      </c>
      <c r="R55" s="44">
        <f t="shared" si="9"/>
        <v>-8.3673239000000006</v>
      </c>
      <c r="S55" s="44">
        <f t="shared" si="10"/>
        <v>-8.9704113000000003</v>
      </c>
      <c r="T55" s="44">
        <f t="shared" si="11"/>
        <v>-9.8453797999999999</v>
      </c>
      <c r="U55" s="44">
        <f t="shared" si="12"/>
        <v>-14.684065</v>
      </c>
      <c r="V55" s="44">
        <f t="shared" si="13"/>
        <v>0</v>
      </c>
      <c r="W55" s="20"/>
    </row>
    <row r="56" spans="2:23" x14ac:dyDescent="0.25">
      <c r="B56">
        <v>3820000000</v>
      </c>
      <c r="C56">
        <v>-7.7319088000000002</v>
      </c>
      <c r="E56" s="6">
        <f t="shared" si="0"/>
        <v>4.0599999999999996</v>
      </c>
      <c r="F56" s="6">
        <f t="shared" si="1"/>
        <v>-7.8882564999999998</v>
      </c>
      <c r="G56" s="44">
        <f t="shared" si="2"/>
        <v>-8.7675438000000003</v>
      </c>
      <c r="H56" s="44">
        <f t="shared" si="3"/>
        <v>-9.3617115000000002</v>
      </c>
      <c r="I56" s="44">
        <f t="shared" si="4"/>
        <v>-10.292089000000001</v>
      </c>
      <c r="J56" s="44">
        <f t="shared" si="5"/>
        <v>-15.561121</v>
      </c>
      <c r="K56" s="44">
        <f t="shared" si="6"/>
        <v>0</v>
      </c>
      <c r="M56">
        <v>3820000000</v>
      </c>
      <c r="N56">
        <v>-7.3150544000000002</v>
      </c>
      <c r="P56" s="6">
        <f t="shared" si="7"/>
        <v>4.0599999999999996</v>
      </c>
      <c r="Q56" s="6">
        <f t="shared" si="8"/>
        <v>-7.4322337999999997</v>
      </c>
      <c r="R56" s="44">
        <f t="shared" si="9"/>
        <v>-8.3786801999999998</v>
      </c>
      <c r="S56" s="44">
        <f t="shared" si="10"/>
        <v>-8.9637917999999992</v>
      </c>
      <c r="T56" s="44">
        <f t="shared" si="11"/>
        <v>-9.8047027999999994</v>
      </c>
      <c r="U56" s="44">
        <f t="shared" si="12"/>
        <v>-14.432276999999999</v>
      </c>
      <c r="V56" s="44">
        <f t="shared" si="13"/>
        <v>0</v>
      </c>
    </row>
    <row r="57" spans="2:23" x14ac:dyDescent="0.25">
      <c r="B57">
        <v>3880000000</v>
      </c>
      <c r="C57">
        <v>-7.7900857999999999</v>
      </c>
      <c r="E57" s="6">
        <f t="shared" si="0"/>
        <v>4.12</v>
      </c>
      <c r="F57" s="6">
        <f t="shared" si="1"/>
        <v>-7.9251056000000002</v>
      </c>
      <c r="G57" s="44">
        <f t="shared" si="2"/>
        <v>-8.8121872000000003</v>
      </c>
      <c r="H57" s="44">
        <f t="shared" si="3"/>
        <v>-9.4128199000000006</v>
      </c>
      <c r="I57" s="44">
        <f t="shared" si="4"/>
        <v>-10.319012000000001</v>
      </c>
      <c r="J57" s="44">
        <f t="shared" si="5"/>
        <v>-15.385914</v>
      </c>
      <c r="K57" s="44">
        <f t="shared" si="6"/>
        <v>0</v>
      </c>
      <c r="M57">
        <v>3880000000</v>
      </c>
      <c r="N57">
        <v>-7.3604688999999999</v>
      </c>
      <c r="P57" s="6">
        <f t="shared" si="7"/>
        <v>4.12</v>
      </c>
      <c r="Q57" s="6">
        <f t="shared" si="8"/>
        <v>-7.4553962</v>
      </c>
      <c r="R57" s="44">
        <f t="shared" si="9"/>
        <v>-8.3927078000000002</v>
      </c>
      <c r="S57" s="44">
        <f t="shared" si="10"/>
        <v>-8.9545832000000001</v>
      </c>
      <c r="T57" s="44">
        <f t="shared" si="11"/>
        <v>-9.7576436999999991</v>
      </c>
      <c r="U57" s="44">
        <f t="shared" si="12"/>
        <v>-14.127827999999999</v>
      </c>
      <c r="V57" s="44">
        <f t="shared" si="13"/>
        <v>0</v>
      </c>
    </row>
    <row r="58" spans="2:23" x14ac:dyDescent="0.25">
      <c r="B58">
        <v>3940000000</v>
      </c>
      <c r="C58">
        <v>-7.8175426000000003</v>
      </c>
      <c r="E58" s="6">
        <f t="shared" si="0"/>
        <v>4.18</v>
      </c>
      <c r="F58" s="6">
        <f t="shared" si="1"/>
        <v>-7.9776425</v>
      </c>
      <c r="G58" s="44">
        <f t="shared" si="2"/>
        <v>-8.8811741000000008</v>
      </c>
      <c r="H58" s="44">
        <f t="shared" si="3"/>
        <v>-9.4906272999999999</v>
      </c>
      <c r="I58" s="44">
        <f t="shared" si="4"/>
        <v>-10.375474000000001</v>
      </c>
      <c r="J58" s="44">
        <f t="shared" si="5"/>
        <v>-15.302155000000001</v>
      </c>
      <c r="K58" s="44">
        <f t="shared" si="6"/>
        <v>0</v>
      </c>
      <c r="M58">
        <v>3940000000</v>
      </c>
      <c r="N58">
        <v>-7.3743486000000003</v>
      </c>
      <c r="P58" s="6">
        <f t="shared" si="7"/>
        <v>4.18</v>
      </c>
      <c r="Q58" s="6">
        <f t="shared" si="8"/>
        <v>-7.4892954999999999</v>
      </c>
      <c r="R58" s="44">
        <f t="shared" si="9"/>
        <v>-8.4210309999999993</v>
      </c>
      <c r="S58" s="44">
        <f t="shared" si="10"/>
        <v>-8.9692240000000005</v>
      </c>
      <c r="T58" s="44">
        <f t="shared" si="11"/>
        <v>-9.7473086999999996</v>
      </c>
      <c r="U58" s="44">
        <f t="shared" si="12"/>
        <v>-13.924925</v>
      </c>
      <c r="V58" s="44">
        <f t="shared" si="13"/>
        <v>0</v>
      </c>
    </row>
    <row r="59" spans="2:23" x14ac:dyDescent="0.25">
      <c r="B59">
        <v>4000000000</v>
      </c>
      <c r="C59">
        <v>-7.8616209000000001</v>
      </c>
      <c r="E59" s="6">
        <f t="shared" si="0"/>
        <v>4.24</v>
      </c>
      <c r="F59" s="6">
        <f t="shared" si="1"/>
        <v>-8.0401162999999993</v>
      </c>
      <c r="G59" s="44">
        <f t="shared" si="2"/>
        <v>-8.9680099000000002</v>
      </c>
      <c r="H59" s="44">
        <f t="shared" si="3"/>
        <v>-9.5913754000000004</v>
      </c>
      <c r="I59" s="44">
        <f t="shared" si="4"/>
        <v>-10.464537</v>
      </c>
      <c r="J59" s="44">
        <f t="shared" si="5"/>
        <v>-15.355117999999999</v>
      </c>
      <c r="K59" s="44">
        <f t="shared" si="6"/>
        <v>0</v>
      </c>
      <c r="M59">
        <v>4000000000</v>
      </c>
      <c r="N59">
        <v>-7.4106259000000003</v>
      </c>
      <c r="P59" s="6">
        <f t="shared" si="7"/>
        <v>4.24</v>
      </c>
      <c r="Q59" s="6">
        <f t="shared" si="8"/>
        <v>-7.541512</v>
      </c>
      <c r="R59" s="44">
        <f t="shared" si="9"/>
        <v>-8.4698791999999994</v>
      </c>
      <c r="S59" s="44">
        <f t="shared" si="10"/>
        <v>-9.0042000000000009</v>
      </c>
      <c r="T59" s="44">
        <f t="shared" si="11"/>
        <v>-9.7647352000000005</v>
      </c>
      <c r="U59" s="44">
        <f t="shared" si="12"/>
        <v>-13.849258000000001</v>
      </c>
      <c r="V59" s="44">
        <f t="shared" si="13"/>
        <v>0</v>
      </c>
    </row>
    <row r="60" spans="2:23" x14ac:dyDescent="0.25">
      <c r="B60">
        <v>4060000000</v>
      </c>
      <c r="C60">
        <v>-7.8882564999999998</v>
      </c>
      <c r="E60" s="6">
        <f t="shared" si="0"/>
        <v>4.3</v>
      </c>
      <c r="F60" s="6">
        <f t="shared" si="1"/>
        <v>-8.0904570000000007</v>
      </c>
      <c r="G60" s="44">
        <f t="shared" si="2"/>
        <v>-9.0290631999999995</v>
      </c>
      <c r="H60" s="44">
        <f t="shared" si="3"/>
        <v>-9.6525116000000004</v>
      </c>
      <c r="I60" s="44">
        <f t="shared" si="4"/>
        <v>-10.512043999999999</v>
      </c>
      <c r="J60" s="44">
        <f t="shared" si="5"/>
        <v>-15.366421000000001</v>
      </c>
      <c r="K60" s="44">
        <f t="shared" si="6"/>
        <v>0</v>
      </c>
      <c r="M60">
        <v>4060000000</v>
      </c>
      <c r="N60">
        <v>-7.4322337999999997</v>
      </c>
      <c r="P60" s="6">
        <f t="shared" si="7"/>
        <v>4.3</v>
      </c>
      <c r="Q60" s="6">
        <f t="shared" si="8"/>
        <v>-7.5836449000000004</v>
      </c>
      <c r="R60" s="44">
        <f t="shared" si="9"/>
        <v>-8.4988232000000004</v>
      </c>
      <c r="S60" s="44">
        <f t="shared" si="10"/>
        <v>-9.0154037000000002</v>
      </c>
      <c r="T60" s="44">
        <f t="shared" si="11"/>
        <v>-9.7587384999999998</v>
      </c>
      <c r="U60" s="44">
        <f t="shared" si="12"/>
        <v>-13.758735</v>
      </c>
      <c r="V60" s="44">
        <f t="shared" si="13"/>
        <v>0</v>
      </c>
    </row>
    <row r="61" spans="2:23" x14ac:dyDescent="0.25">
      <c r="B61">
        <v>4120000000</v>
      </c>
      <c r="C61">
        <v>-7.9251056000000002</v>
      </c>
      <c r="E61" s="6">
        <f t="shared" si="0"/>
        <v>4.3600000000000003</v>
      </c>
      <c r="F61" s="6">
        <f t="shared" si="1"/>
        <v>-8.1178960999999994</v>
      </c>
      <c r="G61" s="44">
        <f t="shared" si="2"/>
        <v>-9.0584144999999996</v>
      </c>
      <c r="H61" s="44">
        <f t="shared" si="3"/>
        <v>-9.6759920000000008</v>
      </c>
      <c r="I61" s="44">
        <f t="shared" si="4"/>
        <v>-10.520522</v>
      </c>
      <c r="J61" s="44">
        <f t="shared" si="5"/>
        <v>-15.225439</v>
      </c>
      <c r="K61" s="44">
        <f t="shared" si="6"/>
        <v>0</v>
      </c>
      <c r="M61">
        <v>4120000000</v>
      </c>
      <c r="N61">
        <v>-7.4553962</v>
      </c>
      <c r="P61" s="6">
        <f t="shared" si="7"/>
        <v>4.3600000000000003</v>
      </c>
      <c r="Q61" s="6">
        <f t="shared" si="8"/>
        <v>-7.6241073999999998</v>
      </c>
      <c r="R61" s="44">
        <f t="shared" si="9"/>
        <v>-8.5231446999999996</v>
      </c>
      <c r="S61" s="44">
        <f t="shared" si="10"/>
        <v>-9.0229549000000002</v>
      </c>
      <c r="T61" s="44">
        <f t="shared" si="11"/>
        <v>-9.7458638999999998</v>
      </c>
      <c r="U61" s="44">
        <f t="shared" si="12"/>
        <v>-13.586223</v>
      </c>
      <c r="V61" s="44">
        <f t="shared" si="13"/>
        <v>0</v>
      </c>
    </row>
    <row r="62" spans="2:23" x14ac:dyDescent="0.25">
      <c r="B62">
        <v>4180000000</v>
      </c>
      <c r="C62">
        <v>-7.9776425</v>
      </c>
      <c r="E62" s="6">
        <f t="shared" si="0"/>
        <v>4.42</v>
      </c>
      <c r="F62" s="6">
        <f t="shared" si="1"/>
        <v>-8.1119213000000006</v>
      </c>
      <c r="G62" s="44">
        <f t="shared" si="2"/>
        <v>-9.0504788999999999</v>
      </c>
      <c r="H62" s="44">
        <f t="shared" si="3"/>
        <v>-9.6609534999999997</v>
      </c>
      <c r="I62" s="44">
        <f t="shared" si="4"/>
        <v>-10.49553</v>
      </c>
      <c r="J62" s="44">
        <f t="shared" si="5"/>
        <v>-15.088666999999999</v>
      </c>
      <c r="K62" s="44">
        <f t="shared" si="6"/>
        <v>0</v>
      </c>
      <c r="M62">
        <v>4180000000</v>
      </c>
      <c r="N62">
        <v>-7.4892954999999999</v>
      </c>
      <c r="P62" s="6">
        <f t="shared" si="7"/>
        <v>4.42</v>
      </c>
      <c r="Q62" s="6">
        <f t="shared" si="8"/>
        <v>-7.6478615000000003</v>
      </c>
      <c r="R62" s="44">
        <f t="shared" si="9"/>
        <v>-8.5284843000000006</v>
      </c>
      <c r="S62" s="44">
        <f t="shared" si="10"/>
        <v>-9.0112810000000003</v>
      </c>
      <c r="T62" s="44">
        <f t="shared" si="11"/>
        <v>-9.7183094000000008</v>
      </c>
      <c r="U62" s="44">
        <f t="shared" si="12"/>
        <v>-13.431808</v>
      </c>
      <c r="V62" s="44">
        <f t="shared" si="13"/>
        <v>0</v>
      </c>
    </row>
    <row r="63" spans="2:23" x14ac:dyDescent="0.25">
      <c r="B63">
        <v>4240000000</v>
      </c>
      <c r="C63">
        <v>-8.0401162999999993</v>
      </c>
      <c r="E63" s="6">
        <f t="shared" si="0"/>
        <v>4.4800000000000004</v>
      </c>
      <c r="F63" s="6">
        <f t="shared" si="1"/>
        <v>-8.0881767</v>
      </c>
      <c r="G63" s="44">
        <f t="shared" si="2"/>
        <v>-9.0157042000000001</v>
      </c>
      <c r="H63" s="44">
        <f t="shared" si="3"/>
        <v>-9.6145829999999997</v>
      </c>
      <c r="I63" s="44">
        <f t="shared" si="4"/>
        <v>-10.449986000000001</v>
      </c>
      <c r="J63" s="44">
        <f t="shared" si="5"/>
        <v>-14.999404999999999</v>
      </c>
      <c r="K63" s="44">
        <f t="shared" si="6"/>
        <v>0</v>
      </c>
      <c r="M63">
        <v>4240000000</v>
      </c>
      <c r="N63">
        <v>-7.541512</v>
      </c>
      <c r="P63" s="6">
        <f t="shared" si="7"/>
        <v>4.4800000000000004</v>
      </c>
      <c r="Q63" s="6">
        <f t="shared" si="8"/>
        <v>-7.6891145999999999</v>
      </c>
      <c r="R63" s="44">
        <f t="shared" si="9"/>
        <v>-8.5573139000000005</v>
      </c>
      <c r="S63" s="44">
        <f t="shared" si="10"/>
        <v>-9.0290660999999997</v>
      </c>
      <c r="T63" s="44">
        <f t="shared" si="11"/>
        <v>-9.7215805</v>
      </c>
      <c r="U63" s="44">
        <f t="shared" si="12"/>
        <v>-13.335127</v>
      </c>
      <c r="V63" s="44">
        <f t="shared" si="13"/>
        <v>0</v>
      </c>
    </row>
    <row r="64" spans="2:23" x14ac:dyDescent="0.25">
      <c r="B64">
        <v>4300000000</v>
      </c>
      <c r="C64">
        <v>-8.0904570000000007</v>
      </c>
      <c r="E64" s="6">
        <f t="shared" si="0"/>
        <v>4.54</v>
      </c>
      <c r="F64" s="6">
        <f t="shared" si="1"/>
        <v>-8.0333252000000002</v>
      </c>
      <c r="G64" s="44">
        <f t="shared" si="2"/>
        <v>-8.9448252000000004</v>
      </c>
      <c r="H64" s="44">
        <f t="shared" si="3"/>
        <v>-9.5264082000000005</v>
      </c>
      <c r="I64" s="44">
        <f t="shared" si="4"/>
        <v>-10.354201</v>
      </c>
      <c r="J64" s="44">
        <f t="shared" si="5"/>
        <v>-14.868159</v>
      </c>
      <c r="K64" s="44">
        <f t="shared" si="6"/>
        <v>0</v>
      </c>
      <c r="M64">
        <v>4300000000</v>
      </c>
      <c r="N64">
        <v>-7.5836449000000004</v>
      </c>
      <c r="P64" s="6">
        <f t="shared" si="7"/>
        <v>4.54</v>
      </c>
      <c r="Q64" s="6">
        <f t="shared" si="8"/>
        <v>-7.7129868999999998</v>
      </c>
      <c r="R64" s="44">
        <f t="shared" si="9"/>
        <v>-8.5666388999999992</v>
      </c>
      <c r="S64" s="44">
        <f t="shared" si="10"/>
        <v>-9.0255098</v>
      </c>
      <c r="T64" s="44">
        <f t="shared" si="11"/>
        <v>-9.7029352000000006</v>
      </c>
      <c r="U64" s="44">
        <f t="shared" si="12"/>
        <v>-13.214553</v>
      </c>
      <c r="V64" s="44">
        <f t="shared" si="13"/>
        <v>0</v>
      </c>
    </row>
    <row r="65" spans="2:22" x14ac:dyDescent="0.25">
      <c r="B65">
        <v>4360000000</v>
      </c>
      <c r="C65">
        <v>-8.1178960999999994</v>
      </c>
      <c r="E65" s="6">
        <f t="shared" si="0"/>
        <v>4.5999999999999996</v>
      </c>
      <c r="F65" s="6">
        <f t="shared" si="1"/>
        <v>-7.9575429</v>
      </c>
      <c r="G65" s="44">
        <f t="shared" si="2"/>
        <v>-8.8530321000000001</v>
      </c>
      <c r="H65" s="44">
        <f t="shared" si="3"/>
        <v>-9.4176845999999994</v>
      </c>
      <c r="I65" s="44">
        <f t="shared" si="4"/>
        <v>-10.233336</v>
      </c>
      <c r="J65" s="44">
        <f t="shared" si="5"/>
        <v>-14.745421</v>
      </c>
      <c r="K65" s="44">
        <f t="shared" si="6"/>
        <v>0</v>
      </c>
      <c r="M65">
        <v>4360000000</v>
      </c>
      <c r="N65">
        <v>-7.6241073999999998</v>
      </c>
      <c r="P65" s="6">
        <f t="shared" si="7"/>
        <v>4.5999999999999996</v>
      </c>
      <c r="Q65" s="6">
        <f t="shared" si="8"/>
        <v>-7.7401390000000001</v>
      </c>
      <c r="R65" s="44">
        <f t="shared" si="9"/>
        <v>-8.5838079</v>
      </c>
      <c r="S65" s="44">
        <f t="shared" si="10"/>
        <v>-9.0401544999999999</v>
      </c>
      <c r="T65" s="44">
        <f t="shared" si="11"/>
        <v>-9.7054490999999992</v>
      </c>
      <c r="U65" s="44">
        <f t="shared" si="12"/>
        <v>-13.131186</v>
      </c>
      <c r="V65" s="44">
        <f t="shared" si="13"/>
        <v>0</v>
      </c>
    </row>
    <row r="66" spans="2:22" x14ac:dyDescent="0.25">
      <c r="B66">
        <v>4420000000</v>
      </c>
      <c r="C66">
        <v>-8.1119213000000006</v>
      </c>
      <c r="E66" s="6">
        <f t="shared" si="0"/>
        <v>4.66</v>
      </c>
      <c r="F66" s="6">
        <f t="shared" si="1"/>
        <v>-7.8609404999999999</v>
      </c>
      <c r="G66" s="44">
        <f t="shared" si="2"/>
        <v>-8.7423848999999993</v>
      </c>
      <c r="H66" s="44">
        <f t="shared" si="3"/>
        <v>-9.2911835000000007</v>
      </c>
      <c r="I66" s="44">
        <f t="shared" si="4"/>
        <v>-10.093616000000001</v>
      </c>
      <c r="J66" s="44">
        <f t="shared" si="5"/>
        <v>-14.722645</v>
      </c>
      <c r="K66" s="44">
        <f t="shared" si="6"/>
        <v>0</v>
      </c>
      <c r="M66">
        <v>4420000000</v>
      </c>
      <c r="N66">
        <v>-7.6478615000000003</v>
      </c>
      <c r="P66" s="6">
        <f t="shared" si="7"/>
        <v>4.66</v>
      </c>
      <c r="Q66" s="6">
        <f t="shared" si="8"/>
        <v>-7.7368417000000003</v>
      </c>
      <c r="R66" s="44">
        <f t="shared" si="9"/>
        <v>-8.5766945000000003</v>
      </c>
      <c r="S66" s="44">
        <f t="shared" si="10"/>
        <v>-9.0331202000000008</v>
      </c>
      <c r="T66" s="44">
        <f t="shared" si="11"/>
        <v>-9.6981049000000006</v>
      </c>
      <c r="U66" s="44">
        <f t="shared" si="12"/>
        <v>-13.119394</v>
      </c>
      <c r="V66" s="44">
        <f t="shared" si="13"/>
        <v>0</v>
      </c>
    </row>
    <row r="67" spans="2:22" x14ac:dyDescent="0.25">
      <c r="B67">
        <v>4480000000</v>
      </c>
      <c r="C67">
        <v>-8.0881767</v>
      </c>
      <c r="E67" s="6">
        <f t="shared" si="0"/>
        <v>4.72</v>
      </c>
      <c r="F67" s="6">
        <f t="shared" si="1"/>
        <v>-7.7766700000000002</v>
      </c>
      <c r="G67" s="44">
        <f t="shared" si="2"/>
        <v>-8.6497440000000001</v>
      </c>
      <c r="H67" s="44">
        <f t="shared" si="3"/>
        <v>-9.1857643000000007</v>
      </c>
      <c r="I67" s="44">
        <f t="shared" si="4"/>
        <v>-9.9692744999999992</v>
      </c>
      <c r="J67" s="44">
        <f t="shared" si="5"/>
        <v>-14.647175000000001</v>
      </c>
      <c r="K67" s="44">
        <f t="shared" si="6"/>
        <v>0</v>
      </c>
      <c r="M67">
        <v>4480000000</v>
      </c>
      <c r="N67">
        <v>-7.6891145999999999</v>
      </c>
      <c r="P67" s="6">
        <f t="shared" si="7"/>
        <v>4.72</v>
      </c>
      <c r="Q67" s="6">
        <f t="shared" si="8"/>
        <v>-7.7679366999999999</v>
      </c>
      <c r="R67" s="44">
        <f t="shared" si="9"/>
        <v>-8.6091622999999995</v>
      </c>
      <c r="S67" s="44">
        <f t="shared" si="10"/>
        <v>-9.0679721999999998</v>
      </c>
      <c r="T67" s="44">
        <f t="shared" si="11"/>
        <v>-9.7235545999999999</v>
      </c>
      <c r="U67" s="44">
        <f t="shared" si="12"/>
        <v>-13.097638999999999</v>
      </c>
      <c r="V67" s="44">
        <f t="shared" si="13"/>
        <v>0</v>
      </c>
    </row>
    <row r="68" spans="2:22" x14ac:dyDescent="0.25">
      <c r="B68">
        <v>4540000000</v>
      </c>
      <c r="C68">
        <v>-8.0333252000000002</v>
      </c>
      <c r="E68" s="6">
        <f t="shared" si="0"/>
        <v>4.78</v>
      </c>
      <c r="F68" s="6">
        <f t="shared" si="1"/>
        <v>-7.6816478000000004</v>
      </c>
      <c r="G68" s="44">
        <f t="shared" si="2"/>
        <v>-8.5439634000000009</v>
      </c>
      <c r="H68" s="44">
        <f t="shared" si="3"/>
        <v>-9.0694475000000008</v>
      </c>
      <c r="I68" s="44">
        <f t="shared" si="4"/>
        <v>-9.8267441000000009</v>
      </c>
      <c r="J68" s="44">
        <f t="shared" si="5"/>
        <v>-14.444134999999999</v>
      </c>
      <c r="K68" s="44">
        <f t="shared" si="6"/>
        <v>0</v>
      </c>
      <c r="M68">
        <v>4540000000</v>
      </c>
      <c r="N68">
        <v>-7.7129868999999998</v>
      </c>
      <c r="P68" s="6">
        <f t="shared" si="7"/>
        <v>4.78</v>
      </c>
      <c r="Q68" s="6">
        <f t="shared" si="8"/>
        <v>-7.7707652999999999</v>
      </c>
      <c r="R68" s="44">
        <f t="shared" si="9"/>
        <v>-8.6146545000000003</v>
      </c>
      <c r="S68" s="44">
        <f t="shared" si="10"/>
        <v>-9.0790424000000005</v>
      </c>
      <c r="T68" s="44">
        <f t="shared" si="11"/>
        <v>-9.7303905000000004</v>
      </c>
      <c r="U68" s="44">
        <f t="shared" si="12"/>
        <v>-13.012447</v>
      </c>
      <c r="V68" s="44">
        <f t="shared" si="13"/>
        <v>0</v>
      </c>
    </row>
    <row r="69" spans="2:22" x14ac:dyDescent="0.25">
      <c r="B69">
        <v>4600000000</v>
      </c>
      <c r="C69">
        <v>-7.9575429</v>
      </c>
      <c r="E69" s="6">
        <f t="shared" ref="E69:E132" si="14">B73/1000000000</f>
        <v>4.84</v>
      </c>
      <c r="F69" s="6">
        <f t="shared" ref="F69:F132" si="15">C73</f>
        <v>-7.5776624999999997</v>
      </c>
      <c r="G69" s="44">
        <f t="shared" ref="G69:G132" si="16">C279</f>
        <v>-8.4251146000000006</v>
      </c>
      <c r="H69" s="44">
        <f t="shared" ref="H69:H132" si="17">C485</f>
        <v>-8.9316853999999992</v>
      </c>
      <c r="I69" s="44">
        <f t="shared" ref="I69:I132" si="18">C691</f>
        <v>-9.6548700000000007</v>
      </c>
      <c r="J69" s="44">
        <f t="shared" ref="J69:J132" si="19">C897</f>
        <v>-14.179219</v>
      </c>
      <c r="K69" s="44">
        <f t="shared" ref="K69:K132" si="20">C1103</f>
        <v>0</v>
      </c>
      <c r="M69">
        <v>4600000000</v>
      </c>
      <c r="N69">
        <v>-7.7401390000000001</v>
      </c>
      <c r="P69" s="6">
        <f t="shared" si="7"/>
        <v>4.84</v>
      </c>
      <c r="Q69" s="6">
        <f t="shared" si="8"/>
        <v>-7.7502136000000004</v>
      </c>
      <c r="R69" s="44">
        <f t="shared" si="9"/>
        <v>-8.5927801000000006</v>
      </c>
      <c r="S69" s="44">
        <f t="shared" si="10"/>
        <v>-9.0589390000000005</v>
      </c>
      <c r="T69" s="44">
        <f t="shared" si="11"/>
        <v>-9.7020911999999999</v>
      </c>
      <c r="U69" s="44">
        <f t="shared" si="12"/>
        <v>-12.911443</v>
      </c>
      <c r="V69" s="44">
        <f t="shared" si="13"/>
        <v>0</v>
      </c>
    </row>
    <row r="70" spans="2:22" x14ac:dyDescent="0.25">
      <c r="B70">
        <v>4660000000</v>
      </c>
      <c r="C70">
        <v>-7.8609404999999999</v>
      </c>
      <c r="E70" s="6">
        <f t="shared" si="14"/>
        <v>4.9000000000000004</v>
      </c>
      <c r="F70" s="6">
        <f t="shared" si="15"/>
        <v>-7.5181065</v>
      </c>
      <c r="G70" s="44">
        <f t="shared" si="16"/>
        <v>-8.3521365999999997</v>
      </c>
      <c r="H70" s="44">
        <f t="shared" si="17"/>
        <v>-8.8431864000000004</v>
      </c>
      <c r="I70" s="44">
        <f t="shared" si="18"/>
        <v>-9.5489596999999993</v>
      </c>
      <c r="J70" s="44">
        <f t="shared" si="19"/>
        <v>-14.017189999999999</v>
      </c>
      <c r="K70" s="44">
        <f t="shared" si="20"/>
        <v>0</v>
      </c>
      <c r="M70">
        <v>4660000000</v>
      </c>
      <c r="N70">
        <v>-7.7368417000000003</v>
      </c>
      <c r="P70" s="6">
        <f t="shared" ref="P70:P133" si="21">M74/1000000000</f>
        <v>4.9000000000000004</v>
      </c>
      <c r="Q70" s="6">
        <f t="shared" ref="Q70:Q133" si="22">N74</f>
        <v>-7.7509651000000002</v>
      </c>
      <c r="R70" s="44">
        <f t="shared" ref="R70:R133" si="23">N280</f>
        <v>-8.6005497000000002</v>
      </c>
      <c r="S70" s="44">
        <f t="shared" ref="S70:S133" si="24">N486</f>
        <v>-9.0705738</v>
      </c>
      <c r="T70" s="44">
        <f t="shared" ref="T70:T133" si="25">N692</f>
        <v>-9.7181996999999996</v>
      </c>
      <c r="U70" s="44">
        <f t="shared" ref="U70:U133" si="26">N898</f>
        <v>-12.912387000000001</v>
      </c>
      <c r="V70" s="44">
        <f t="shared" ref="V70:V133" si="27">N1104</f>
        <v>0</v>
      </c>
    </row>
    <row r="71" spans="2:22" x14ac:dyDescent="0.25">
      <c r="B71">
        <v>4720000000</v>
      </c>
      <c r="C71">
        <v>-7.7766700000000002</v>
      </c>
      <c r="E71" s="6">
        <f t="shared" si="14"/>
        <v>4.96</v>
      </c>
      <c r="F71" s="6">
        <f t="shared" si="15"/>
        <v>-7.4795331999999997</v>
      </c>
      <c r="G71" s="44">
        <f t="shared" si="16"/>
        <v>-8.3079499999999999</v>
      </c>
      <c r="H71" s="44">
        <f t="shared" si="17"/>
        <v>-8.7841854000000001</v>
      </c>
      <c r="I71" s="44">
        <f t="shared" si="18"/>
        <v>-9.4735850999999993</v>
      </c>
      <c r="J71" s="44">
        <f t="shared" si="19"/>
        <v>-13.816974</v>
      </c>
      <c r="K71" s="44">
        <f t="shared" si="20"/>
        <v>0</v>
      </c>
      <c r="M71">
        <v>4720000000</v>
      </c>
      <c r="N71">
        <v>-7.7679366999999999</v>
      </c>
      <c r="P71" s="6">
        <f t="shared" si="21"/>
        <v>4.96</v>
      </c>
      <c r="Q71" s="6">
        <f t="shared" si="22"/>
        <v>-7.7600750999999999</v>
      </c>
      <c r="R71" s="44">
        <f t="shared" si="23"/>
        <v>-8.6119699000000001</v>
      </c>
      <c r="S71" s="44">
        <f t="shared" si="24"/>
        <v>-9.0831890000000008</v>
      </c>
      <c r="T71" s="44">
        <f t="shared" si="25"/>
        <v>-9.7286158</v>
      </c>
      <c r="U71" s="44">
        <f t="shared" si="26"/>
        <v>-12.895762</v>
      </c>
      <c r="V71" s="44">
        <f t="shared" si="27"/>
        <v>0</v>
      </c>
    </row>
    <row r="72" spans="2:22" x14ac:dyDescent="0.25">
      <c r="B72">
        <v>4780000000</v>
      </c>
      <c r="C72">
        <v>-7.6816478000000004</v>
      </c>
      <c r="E72" s="6">
        <f t="shared" si="14"/>
        <v>5.0199999999999996</v>
      </c>
      <c r="F72" s="6">
        <f t="shared" si="15"/>
        <v>-7.4571185</v>
      </c>
      <c r="G72" s="44">
        <f t="shared" si="16"/>
        <v>-8.2675695000000005</v>
      </c>
      <c r="H72" s="44">
        <f t="shared" si="17"/>
        <v>-8.7220563999999996</v>
      </c>
      <c r="I72" s="44">
        <f t="shared" si="18"/>
        <v>-9.3952608000000009</v>
      </c>
      <c r="J72" s="44">
        <f t="shared" si="19"/>
        <v>-13.651415</v>
      </c>
      <c r="K72" s="44">
        <f t="shared" si="20"/>
        <v>0</v>
      </c>
      <c r="M72">
        <v>4780000000</v>
      </c>
      <c r="N72">
        <v>-7.7707652999999999</v>
      </c>
      <c r="P72" s="6">
        <f t="shared" si="21"/>
        <v>5.0199999999999996</v>
      </c>
      <c r="Q72" s="6">
        <f t="shared" si="22"/>
        <v>-7.7553802000000003</v>
      </c>
      <c r="R72" s="44">
        <f t="shared" si="23"/>
        <v>-8.6052113000000006</v>
      </c>
      <c r="S72" s="44">
        <f t="shared" si="24"/>
        <v>-9.0706415000000007</v>
      </c>
      <c r="T72" s="44">
        <f t="shared" si="25"/>
        <v>-9.7174376999999996</v>
      </c>
      <c r="U72" s="44">
        <f t="shared" si="26"/>
        <v>-12.917869</v>
      </c>
      <c r="V72" s="44">
        <f t="shared" si="27"/>
        <v>0</v>
      </c>
    </row>
    <row r="73" spans="2:22" x14ac:dyDescent="0.25">
      <c r="B73">
        <v>4840000000</v>
      </c>
      <c r="C73">
        <v>-7.5776624999999997</v>
      </c>
      <c r="E73" s="6">
        <f t="shared" si="14"/>
        <v>5.08</v>
      </c>
      <c r="F73" s="6">
        <f t="shared" si="15"/>
        <v>-7.4839295999999997</v>
      </c>
      <c r="G73" s="44">
        <f t="shared" si="16"/>
        <v>-8.2871523000000007</v>
      </c>
      <c r="H73" s="44">
        <f t="shared" si="17"/>
        <v>-8.7253322999999998</v>
      </c>
      <c r="I73" s="44">
        <f t="shared" si="18"/>
        <v>-9.3866463000000007</v>
      </c>
      <c r="J73" s="44">
        <f t="shared" si="19"/>
        <v>-13.643084</v>
      </c>
      <c r="K73" s="44">
        <f t="shared" si="20"/>
        <v>0</v>
      </c>
      <c r="M73">
        <v>4840000000</v>
      </c>
      <c r="N73">
        <v>-7.7502136000000004</v>
      </c>
      <c r="P73" s="6">
        <f t="shared" si="21"/>
        <v>5.08</v>
      </c>
      <c r="Q73" s="6">
        <f t="shared" si="22"/>
        <v>-7.7737774999999996</v>
      </c>
      <c r="R73" s="44">
        <f t="shared" si="23"/>
        <v>-8.6200417999999992</v>
      </c>
      <c r="S73" s="44">
        <f t="shared" si="24"/>
        <v>-9.0792751000000003</v>
      </c>
      <c r="T73" s="44">
        <f t="shared" si="25"/>
        <v>-9.7227888</v>
      </c>
      <c r="U73" s="44">
        <f t="shared" si="26"/>
        <v>-13.048472</v>
      </c>
      <c r="V73" s="44">
        <f t="shared" si="27"/>
        <v>0</v>
      </c>
    </row>
    <row r="74" spans="2:22" x14ac:dyDescent="0.25">
      <c r="B74">
        <v>4900000000</v>
      </c>
      <c r="C74">
        <v>-7.5181065</v>
      </c>
      <c r="E74" s="6">
        <f t="shared" si="14"/>
        <v>5.14</v>
      </c>
      <c r="F74" s="6">
        <f t="shared" si="15"/>
        <v>-7.5137371999999996</v>
      </c>
      <c r="G74" s="44">
        <f t="shared" si="16"/>
        <v>-8.3068150999999997</v>
      </c>
      <c r="H74" s="44">
        <f t="shared" si="17"/>
        <v>-8.7328548000000001</v>
      </c>
      <c r="I74" s="44">
        <f t="shared" si="18"/>
        <v>-9.3966179000000007</v>
      </c>
      <c r="J74" s="44">
        <f t="shared" si="19"/>
        <v>-13.67271</v>
      </c>
      <c r="K74" s="44">
        <f t="shared" si="20"/>
        <v>0</v>
      </c>
      <c r="M74">
        <v>4900000000</v>
      </c>
      <c r="N74">
        <v>-7.7509651000000002</v>
      </c>
      <c r="P74" s="6">
        <f t="shared" si="21"/>
        <v>5.14</v>
      </c>
      <c r="Q74" s="6">
        <f t="shared" si="22"/>
        <v>-7.7959867000000003</v>
      </c>
      <c r="R74" s="44">
        <f t="shared" si="23"/>
        <v>-8.6401005000000008</v>
      </c>
      <c r="S74" s="44">
        <f t="shared" si="24"/>
        <v>-9.0926361</v>
      </c>
      <c r="T74" s="44">
        <f t="shared" si="25"/>
        <v>-9.7339181999999997</v>
      </c>
      <c r="U74" s="44">
        <f t="shared" si="26"/>
        <v>-13.157003</v>
      </c>
      <c r="V74" s="44">
        <f t="shared" si="27"/>
        <v>0</v>
      </c>
    </row>
    <row r="75" spans="2:22" x14ac:dyDescent="0.25">
      <c r="B75">
        <v>4960000000</v>
      </c>
      <c r="C75">
        <v>-7.4795331999999997</v>
      </c>
      <c r="E75" s="6">
        <f t="shared" si="14"/>
        <v>5.2</v>
      </c>
      <c r="F75" s="6">
        <f t="shared" si="15"/>
        <v>-7.5288485999999999</v>
      </c>
      <c r="G75" s="44">
        <f t="shared" si="16"/>
        <v>-8.3185225000000003</v>
      </c>
      <c r="H75" s="44">
        <f t="shared" si="17"/>
        <v>-8.7366390000000003</v>
      </c>
      <c r="I75" s="44">
        <f t="shared" si="18"/>
        <v>-9.3898171999999995</v>
      </c>
      <c r="J75" s="44">
        <f t="shared" si="19"/>
        <v>-13.535037000000001</v>
      </c>
      <c r="K75" s="44">
        <f t="shared" si="20"/>
        <v>0</v>
      </c>
      <c r="M75">
        <v>4960000000</v>
      </c>
      <c r="N75">
        <v>-7.7600750999999999</v>
      </c>
      <c r="P75" s="6">
        <f t="shared" si="21"/>
        <v>5.2</v>
      </c>
      <c r="Q75" s="6">
        <f t="shared" si="22"/>
        <v>-7.7728415000000002</v>
      </c>
      <c r="R75" s="44">
        <f t="shared" si="23"/>
        <v>-8.6124925999999995</v>
      </c>
      <c r="S75" s="44">
        <f t="shared" si="24"/>
        <v>-9.0541543999999998</v>
      </c>
      <c r="T75" s="44">
        <f t="shared" si="25"/>
        <v>-9.682188</v>
      </c>
      <c r="U75" s="44">
        <f t="shared" si="26"/>
        <v>-13.103222000000001</v>
      </c>
      <c r="V75" s="44">
        <f t="shared" si="27"/>
        <v>0</v>
      </c>
    </row>
    <row r="76" spans="2:22" x14ac:dyDescent="0.25">
      <c r="B76">
        <v>5020000000</v>
      </c>
      <c r="C76">
        <v>-7.4571185</v>
      </c>
      <c r="E76" s="6">
        <f t="shared" si="14"/>
        <v>5.26</v>
      </c>
      <c r="F76" s="6">
        <f t="shared" si="15"/>
        <v>-7.5543646999999998</v>
      </c>
      <c r="G76" s="44">
        <f t="shared" si="16"/>
        <v>-8.3286876999999997</v>
      </c>
      <c r="H76" s="44">
        <f t="shared" si="17"/>
        <v>-8.7361126000000002</v>
      </c>
      <c r="I76" s="44">
        <f t="shared" si="18"/>
        <v>-9.3834610000000005</v>
      </c>
      <c r="J76" s="44">
        <f t="shared" si="19"/>
        <v>-13.462375</v>
      </c>
      <c r="K76" s="44">
        <f t="shared" si="20"/>
        <v>0</v>
      </c>
      <c r="M76">
        <v>5020000000</v>
      </c>
      <c r="N76">
        <v>-7.7553802000000003</v>
      </c>
      <c r="P76" s="6">
        <f t="shared" si="21"/>
        <v>5.26</v>
      </c>
      <c r="Q76" s="6">
        <f t="shared" si="22"/>
        <v>-7.7438640999999997</v>
      </c>
      <c r="R76" s="44">
        <f t="shared" si="23"/>
        <v>-8.5769701000000005</v>
      </c>
      <c r="S76" s="44">
        <f t="shared" si="24"/>
        <v>-9.0138987999999998</v>
      </c>
      <c r="T76" s="44">
        <f t="shared" si="25"/>
        <v>-9.6413440999999995</v>
      </c>
      <c r="U76" s="44">
        <f t="shared" si="26"/>
        <v>-13.124104000000001</v>
      </c>
      <c r="V76" s="44">
        <f t="shared" si="27"/>
        <v>0</v>
      </c>
    </row>
    <row r="77" spans="2:22" x14ac:dyDescent="0.25">
      <c r="B77">
        <v>5080000000</v>
      </c>
      <c r="C77">
        <v>-7.4839295999999997</v>
      </c>
      <c r="E77" s="6">
        <f t="shared" si="14"/>
        <v>5.32</v>
      </c>
      <c r="F77" s="6">
        <f t="shared" si="15"/>
        <v>-7.6190262000000004</v>
      </c>
      <c r="G77" s="44">
        <f t="shared" si="16"/>
        <v>-8.3983793000000002</v>
      </c>
      <c r="H77" s="44">
        <f t="shared" si="17"/>
        <v>-8.8114995999999994</v>
      </c>
      <c r="I77" s="44">
        <f t="shared" si="18"/>
        <v>-9.4608526000000008</v>
      </c>
      <c r="J77" s="44">
        <f t="shared" si="19"/>
        <v>-13.528827</v>
      </c>
      <c r="K77" s="44">
        <f t="shared" si="20"/>
        <v>0</v>
      </c>
      <c r="M77">
        <v>5080000000</v>
      </c>
      <c r="N77">
        <v>-7.7737774999999996</v>
      </c>
      <c r="P77" s="6">
        <f t="shared" si="21"/>
        <v>5.32</v>
      </c>
      <c r="Q77" s="6">
        <f t="shared" si="22"/>
        <v>-7.7318401000000003</v>
      </c>
      <c r="R77" s="44">
        <f t="shared" si="23"/>
        <v>-8.5618572000000004</v>
      </c>
      <c r="S77" s="44">
        <f t="shared" si="24"/>
        <v>-9.0057715999999992</v>
      </c>
      <c r="T77" s="44">
        <f t="shared" si="25"/>
        <v>-9.6425838000000006</v>
      </c>
      <c r="U77" s="44">
        <f t="shared" si="26"/>
        <v>-13.247486</v>
      </c>
      <c r="V77" s="44">
        <f t="shared" si="27"/>
        <v>0</v>
      </c>
    </row>
    <row r="78" spans="2:22" x14ac:dyDescent="0.25">
      <c r="B78">
        <v>5140000000</v>
      </c>
      <c r="C78">
        <v>-7.5137371999999996</v>
      </c>
      <c r="E78" s="6">
        <f t="shared" si="14"/>
        <v>5.38</v>
      </c>
      <c r="F78" s="6">
        <f t="shared" si="15"/>
        <v>-7.5951041999999998</v>
      </c>
      <c r="G78" s="44">
        <f t="shared" si="16"/>
        <v>-8.3594723000000002</v>
      </c>
      <c r="H78" s="44">
        <f t="shared" si="17"/>
        <v>-8.7603302000000003</v>
      </c>
      <c r="I78" s="44">
        <f t="shared" si="18"/>
        <v>-9.4101257</v>
      </c>
      <c r="J78" s="44">
        <f t="shared" si="19"/>
        <v>-13.448568</v>
      </c>
      <c r="K78" s="44">
        <f t="shared" si="20"/>
        <v>0</v>
      </c>
      <c r="M78">
        <v>5140000000</v>
      </c>
      <c r="N78">
        <v>-7.7959867000000003</v>
      </c>
      <c r="P78" s="6">
        <f t="shared" si="21"/>
        <v>5.38</v>
      </c>
      <c r="Q78" s="6">
        <f t="shared" si="22"/>
        <v>-7.6336217</v>
      </c>
      <c r="R78" s="44">
        <f t="shared" si="23"/>
        <v>-8.4478273000000002</v>
      </c>
      <c r="S78" s="44">
        <f t="shared" si="24"/>
        <v>-8.8861942000000003</v>
      </c>
      <c r="T78" s="44">
        <f t="shared" si="25"/>
        <v>-9.5350579999999994</v>
      </c>
      <c r="U78" s="44">
        <f t="shared" si="26"/>
        <v>-13.210222</v>
      </c>
      <c r="V78" s="44">
        <f t="shared" si="27"/>
        <v>0</v>
      </c>
    </row>
    <row r="79" spans="2:22" x14ac:dyDescent="0.25">
      <c r="B79">
        <v>5200000000</v>
      </c>
      <c r="C79">
        <v>-7.5288485999999999</v>
      </c>
      <c r="E79" s="6">
        <f t="shared" si="14"/>
        <v>5.44</v>
      </c>
      <c r="F79" s="6">
        <f t="shared" si="15"/>
        <v>-7.6034617000000004</v>
      </c>
      <c r="G79" s="44">
        <f t="shared" si="16"/>
        <v>-8.3689461000000005</v>
      </c>
      <c r="H79" s="44">
        <f t="shared" si="17"/>
        <v>-8.7721833999999994</v>
      </c>
      <c r="I79" s="44">
        <f t="shared" si="18"/>
        <v>-9.4110888999999993</v>
      </c>
      <c r="J79" s="44">
        <f t="shared" si="19"/>
        <v>-13.359135</v>
      </c>
      <c r="K79" s="44">
        <f t="shared" si="20"/>
        <v>0</v>
      </c>
      <c r="M79">
        <v>5200000000</v>
      </c>
      <c r="N79">
        <v>-7.7728415000000002</v>
      </c>
      <c r="P79" s="6">
        <f t="shared" si="21"/>
        <v>5.44</v>
      </c>
      <c r="Q79" s="6">
        <f t="shared" si="22"/>
        <v>-7.5575403999999997</v>
      </c>
      <c r="R79" s="44">
        <f t="shared" si="23"/>
        <v>-8.3580331999999995</v>
      </c>
      <c r="S79" s="44">
        <f t="shared" si="24"/>
        <v>-8.7934923000000005</v>
      </c>
      <c r="T79" s="44">
        <f t="shared" si="25"/>
        <v>-9.4510736000000009</v>
      </c>
      <c r="U79" s="44">
        <f t="shared" si="26"/>
        <v>-13.188605000000001</v>
      </c>
      <c r="V79" s="44">
        <f t="shared" si="27"/>
        <v>0</v>
      </c>
    </row>
    <row r="80" spans="2:22" x14ac:dyDescent="0.25">
      <c r="B80">
        <v>5260000000</v>
      </c>
      <c r="C80">
        <v>-7.5543646999999998</v>
      </c>
      <c r="E80" s="6">
        <f t="shared" si="14"/>
        <v>5.5</v>
      </c>
      <c r="F80" s="6">
        <f t="shared" si="15"/>
        <v>-7.5880022</v>
      </c>
      <c r="G80" s="44">
        <f t="shared" si="16"/>
        <v>-8.3405237000000003</v>
      </c>
      <c r="H80" s="44">
        <f t="shared" si="17"/>
        <v>-8.7374115000000003</v>
      </c>
      <c r="I80" s="44">
        <f t="shared" si="18"/>
        <v>-9.3837718999999993</v>
      </c>
      <c r="J80" s="44">
        <f t="shared" si="19"/>
        <v>-13.427011</v>
      </c>
      <c r="K80" s="44">
        <f t="shared" si="20"/>
        <v>0</v>
      </c>
      <c r="M80">
        <v>5260000000</v>
      </c>
      <c r="N80">
        <v>-7.7438640999999997</v>
      </c>
      <c r="P80" s="6">
        <f t="shared" si="21"/>
        <v>5.5</v>
      </c>
      <c r="Q80" s="6">
        <f t="shared" si="22"/>
        <v>-7.4867172000000002</v>
      </c>
      <c r="R80" s="44">
        <f t="shared" si="23"/>
        <v>-8.2629414000000008</v>
      </c>
      <c r="S80" s="44">
        <f t="shared" si="24"/>
        <v>-8.6899575999999996</v>
      </c>
      <c r="T80" s="44">
        <f t="shared" si="25"/>
        <v>-9.3643350999999999</v>
      </c>
      <c r="U80" s="44">
        <f t="shared" si="26"/>
        <v>-13.311738</v>
      </c>
      <c r="V80" s="44">
        <f t="shared" si="27"/>
        <v>0</v>
      </c>
    </row>
    <row r="81" spans="2:22" x14ac:dyDescent="0.25">
      <c r="B81">
        <v>5320000000</v>
      </c>
      <c r="C81">
        <v>-7.6190262000000004</v>
      </c>
      <c r="E81" s="6">
        <f t="shared" si="14"/>
        <v>5.56</v>
      </c>
      <c r="F81" s="6">
        <f t="shared" si="15"/>
        <v>-7.5966749</v>
      </c>
      <c r="G81" s="44">
        <f t="shared" si="16"/>
        <v>-8.3571281000000006</v>
      </c>
      <c r="H81" s="44">
        <f t="shared" si="17"/>
        <v>-8.7629538</v>
      </c>
      <c r="I81" s="44">
        <f t="shared" si="18"/>
        <v>-9.4153699999999994</v>
      </c>
      <c r="J81" s="44">
        <f t="shared" si="19"/>
        <v>-13.510564</v>
      </c>
      <c r="K81" s="44">
        <f t="shared" si="20"/>
        <v>0</v>
      </c>
      <c r="M81">
        <v>5320000000</v>
      </c>
      <c r="N81">
        <v>-7.7318401000000003</v>
      </c>
      <c r="P81" s="6">
        <f t="shared" si="21"/>
        <v>5.56</v>
      </c>
      <c r="Q81" s="6">
        <f t="shared" si="22"/>
        <v>-7.4464245</v>
      </c>
      <c r="R81" s="44">
        <f t="shared" si="23"/>
        <v>-8.2103806000000006</v>
      </c>
      <c r="S81" s="44">
        <f t="shared" si="24"/>
        <v>-8.6308260000000008</v>
      </c>
      <c r="T81" s="44">
        <f t="shared" si="25"/>
        <v>-9.3169470000000008</v>
      </c>
      <c r="U81" s="44">
        <f t="shared" si="26"/>
        <v>-13.400766000000001</v>
      </c>
      <c r="V81" s="44">
        <f t="shared" si="27"/>
        <v>0</v>
      </c>
    </row>
    <row r="82" spans="2:22" x14ac:dyDescent="0.25">
      <c r="B82">
        <v>5380000000</v>
      </c>
      <c r="C82">
        <v>-7.5951041999999998</v>
      </c>
      <c r="E82" s="6">
        <f t="shared" si="14"/>
        <v>5.62</v>
      </c>
      <c r="F82" s="6">
        <f t="shared" si="15"/>
        <v>-7.528975</v>
      </c>
      <c r="G82" s="44">
        <f t="shared" si="16"/>
        <v>-8.2725887</v>
      </c>
      <c r="H82" s="44">
        <f t="shared" si="17"/>
        <v>-8.6617270000000008</v>
      </c>
      <c r="I82" s="44">
        <f t="shared" si="18"/>
        <v>-9.3041953999999993</v>
      </c>
      <c r="J82" s="44">
        <f t="shared" si="19"/>
        <v>-13.328036000000001</v>
      </c>
      <c r="K82" s="44">
        <f t="shared" si="20"/>
        <v>0</v>
      </c>
      <c r="M82">
        <v>5380000000</v>
      </c>
      <c r="N82">
        <v>-7.6336217</v>
      </c>
      <c r="P82" s="6">
        <f t="shared" si="21"/>
        <v>5.62</v>
      </c>
      <c r="Q82" s="6">
        <f t="shared" si="22"/>
        <v>-7.3690758000000001</v>
      </c>
      <c r="R82" s="44">
        <f t="shared" si="23"/>
        <v>-8.1073198000000009</v>
      </c>
      <c r="S82" s="44">
        <f t="shared" si="24"/>
        <v>-8.5000848999999992</v>
      </c>
      <c r="T82" s="44">
        <f t="shared" si="25"/>
        <v>-9.1733808999999997</v>
      </c>
      <c r="U82" s="44">
        <f t="shared" si="26"/>
        <v>-13.245896</v>
      </c>
      <c r="V82" s="44">
        <f t="shared" si="27"/>
        <v>0</v>
      </c>
    </row>
    <row r="83" spans="2:22" x14ac:dyDescent="0.25">
      <c r="B83">
        <v>5440000000</v>
      </c>
      <c r="C83">
        <v>-7.6034617000000004</v>
      </c>
      <c r="E83" s="6">
        <f t="shared" si="14"/>
        <v>5.68</v>
      </c>
      <c r="F83" s="6">
        <f t="shared" si="15"/>
        <v>-7.5296697999999997</v>
      </c>
      <c r="G83" s="44">
        <f t="shared" si="16"/>
        <v>-8.2751044999999994</v>
      </c>
      <c r="H83" s="44">
        <f t="shared" si="17"/>
        <v>-8.6687583999999998</v>
      </c>
      <c r="I83" s="44">
        <f t="shared" si="18"/>
        <v>-9.3053398000000005</v>
      </c>
      <c r="J83" s="44">
        <f t="shared" si="19"/>
        <v>-13.215643999999999</v>
      </c>
      <c r="K83" s="44">
        <f t="shared" si="20"/>
        <v>0</v>
      </c>
      <c r="M83">
        <v>5440000000</v>
      </c>
      <c r="N83">
        <v>-7.5575403999999997</v>
      </c>
      <c r="P83" s="6">
        <f t="shared" si="21"/>
        <v>5.68</v>
      </c>
      <c r="Q83" s="6">
        <f t="shared" si="22"/>
        <v>-7.3670644999999997</v>
      </c>
      <c r="R83" s="44">
        <f t="shared" si="23"/>
        <v>-8.0945052999999998</v>
      </c>
      <c r="S83" s="44">
        <f t="shared" si="24"/>
        <v>-8.4735087999999994</v>
      </c>
      <c r="T83" s="44">
        <f t="shared" si="25"/>
        <v>-9.1432123000000001</v>
      </c>
      <c r="U83" s="44">
        <f t="shared" si="26"/>
        <v>-13.236582</v>
      </c>
      <c r="V83" s="44">
        <f t="shared" si="27"/>
        <v>0</v>
      </c>
    </row>
    <row r="84" spans="2:22" x14ac:dyDescent="0.25">
      <c r="B84">
        <v>5500000000</v>
      </c>
      <c r="C84">
        <v>-7.5880022</v>
      </c>
      <c r="E84" s="6">
        <f t="shared" si="14"/>
        <v>5.74</v>
      </c>
      <c r="F84" s="6">
        <f t="shared" si="15"/>
        <v>-7.4862213000000004</v>
      </c>
      <c r="G84" s="44">
        <f t="shared" si="16"/>
        <v>-8.2166452000000003</v>
      </c>
      <c r="H84" s="44">
        <f t="shared" si="17"/>
        <v>-8.5997944000000004</v>
      </c>
      <c r="I84" s="44">
        <f t="shared" si="18"/>
        <v>-9.2448864000000004</v>
      </c>
      <c r="J84" s="44">
        <f t="shared" si="19"/>
        <v>-13.263005</v>
      </c>
      <c r="K84" s="44">
        <f t="shared" si="20"/>
        <v>0</v>
      </c>
      <c r="M84">
        <v>5500000000</v>
      </c>
      <c r="N84">
        <v>-7.4867172000000002</v>
      </c>
      <c r="P84" s="6">
        <f t="shared" si="21"/>
        <v>5.74</v>
      </c>
      <c r="Q84" s="6">
        <f t="shared" si="22"/>
        <v>-7.3465756999999998</v>
      </c>
      <c r="R84" s="44">
        <f t="shared" si="23"/>
        <v>-8.0575323000000001</v>
      </c>
      <c r="S84" s="44">
        <f t="shared" si="24"/>
        <v>-8.4198599000000005</v>
      </c>
      <c r="T84" s="44">
        <f t="shared" si="25"/>
        <v>-9.0915955999999998</v>
      </c>
      <c r="U84" s="44">
        <f t="shared" si="26"/>
        <v>-13.399285000000001</v>
      </c>
      <c r="V84" s="44">
        <f t="shared" si="27"/>
        <v>0</v>
      </c>
    </row>
    <row r="85" spans="2:22" x14ac:dyDescent="0.25">
      <c r="B85">
        <v>5560000000</v>
      </c>
      <c r="C85">
        <v>-7.5966749</v>
      </c>
      <c r="E85" s="6">
        <f t="shared" si="14"/>
        <v>5.8</v>
      </c>
      <c r="F85" s="6">
        <f t="shared" si="15"/>
        <v>-7.4743890999999998</v>
      </c>
      <c r="G85" s="44">
        <f t="shared" si="16"/>
        <v>-8.2087821999999999</v>
      </c>
      <c r="H85" s="44">
        <f t="shared" si="17"/>
        <v>-8.5978565000000007</v>
      </c>
      <c r="I85" s="44">
        <f t="shared" si="18"/>
        <v>-9.2577418999999992</v>
      </c>
      <c r="J85" s="44">
        <f t="shared" si="19"/>
        <v>-13.352399</v>
      </c>
      <c r="K85" s="44">
        <f t="shared" si="20"/>
        <v>0</v>
      </c>
      <c r="M85">
        <v>5560000000</v>
      </c>
      <c r="N85">
        <v>-7.4464245</v>
      </c>
      <c r="P85" s="6">
        <f t="shared" si="21"/>
        <v>5.8</v>
      </c>
      <c r="Q85" s="6">
        <f t="shared" si="22"/>
        <v>-7.3556771000000003</v>
      </c>
      <c r="R85" s="44">
        <f t="shared" si="23"/>
        <v>-8.0658121000000005</v>
      </c>
      <c r="S85" s="44">
        <f t="shared" si="24"/>
        <v>-8.4236164000000002</v>
      </c>
      <c r="T85" s="44">
        <f t="shared" si="25"/>
        <v>-9.0980453000000008</v>
      </c>
      <c r="U85" s="44">
        <f t="shared" si="26"/>
        <v>-13.538263000000001</v>
      </c>
      <c r="V85" s="44">
        <f t="shared" si="27"/>
        <v>0</v>
      </c>
    </row>
    <row r="86" spans="2:22" x14ac:dyDescent="0.25">
      <c r="B86">
        <v>5620000000</v>
      </c>
      <c r="C86">
        <v>-7.528975</v>
      </c>
      <c r="E86" s="6">
        <f t="shared" si="14"/>
        <v>5.86</v>
      </c>
      <c r="F86" s="6">
        <f t="shared" si="15"/>
        <v>-7.4134941000000003</v>
      </c>
      <c r="G86" s="44">
        <f t="shared" si="16"/>
        <v>-8.1310777999999999</v>
      </c>
      <c r="H86" s="44">
        <f t="shared" si="17"/>
        <v>-8.5020781000000003</v>
      </c>
      <c r="I86" s="44">
        <f t="shared" si="18"/>
        <v>-9.1572952000000001</v>
      </c>
      <c r="J86" s="44">
        <f t="shared" si="19"/>
        <v>-13.281440999999999</v>
      </c>
      <c r="K86" s="44">
        <f t="shared" si="20"/>
        <v>0</v>
      </c>
      <c r="M86">
        <v>5620000000</v>
      </c>
      <c r="N86">
        <v>-7.3690758000000001</v>
      </c>
      <c r="P86" s="6">
        <f t="shared" si="21"/>
        <v>5.86</v>
      </c>
      <c r="Q86" s="6">
        <f t="shared" si="22"/>
        <v>-7.3463387000000004</v>
      </c>
      <c r="R86" s="44">
        <f t="shared" si="23"/>
        <v>-8.0409746000000002</v>
      </c>
      <c r="S86" s="44">
        <f t="shared" si="24"/>
        <v>-8.3806209999999997</v>
      </c>
      <c r="T86" s="44">
        <f t="shared" si="25"/>
        <v>-9.0344973</v>
      </c>
      <c r="U86" s="44">
        <f t="shared" si="26"/>
        <v>-13.48526</v>
      </c>
      <c r="V86" s="44">
        <f t="shared" si="27"/>
        <v>0</v>
      </c>
    </row>
    <row r="87" spans="2:22" x14ac:dyDescent="0.25">
      <c r="B87">
        <v>5680000000</v>
      </c>
      <c r="C87">
        <v>-7.5296697999999997</v>
      </c>
      <c r="E87" s="6">
        <f t="shared" si="14"/>
        <v>5.92</v>
      </c>
      <c r="F87" s="6">
        <f t="shared" si="15"/>
        <v>-7.3928003000000002</v>
      </c>
      <c r="G87" s="44">
        <f t="shared" si="16"/>
        <v>-8.1134052000000008</v>
      </c>
      <c r="H87" s="44">
        <f t="shared" si="17"/>
        <v>-8.4885348999999994</v>
      </c>
      <c r="I87" s="44">
        <f t="shared" si="18"/>
        <v>-9.1556578000000002</v>
      </c>
      <c r="J87" s="44">
        <f t="shared" si="19"/>
        <v>-13.303768</v>
      </c>
      <c r="K87" s="44">
        <f t="shared" si="20"/>
        <v>0</v>
      </c>
      <c r="M87">
        <v>5680000000</v>
      </c>
      <c r="N87">
        <v>-7.3670644999999997</v>
      </c>
      <c r="P87" s="6">
        <f t="shared" si="21"/>
        <v>5.92</v>
      </c>
      <c r="Q87" s="6">
        <f t="shared" si="22"/>
        <v>-7.3618912999999999</v>
      </c>
      <c r="R87" s="44">
        <f t="shared" si="23"/>
        <v>-8.0602950999999994</v>
      </c>
      <c r="S87" s="44">
        <f t="shared" si="24"/>
        <v>-8.4031304999999996</v>
      </c>
      <c r="T87" s="44">
        <f t="shared" si="25"/>
        <v>-9.0558824999999992</v>
      </c>
      <c r="U87" s="44">
        <f t="shared" si="26"/>
        <v>-13.529092</v>
      </c>
      <c r="V87" s="44">
        <f t="shared" si="27"/>
        <v>0</v>
      </c>
    </row>
    <row r="88" spans="2:22" x14ac:dyDescent="0.25">
      <c r="B88">
        <v>5740000000</v>
      </c>
      <c r="C88">
        <v>-7.4862213000000004</v>
      </c>
      <c r="E88" s="6">
        <f t="shared" si="14"/>
        <v>5.98</v>
      </c>
      <c r="F88" s="6">
        <f t="shared" si="15"/>
        <v>-7.3321151999999996</v>
      </c>
      <c r="G88" s="44">
        <f t="shared" si="16"/>
        <v>-8.0461902999999992</v>
      </c>
      <c r="H88" s="44">
        <f t="shared" si="17"/>
        <v>-8.4146146999999996</v>
      </c>
      <c r="I88" s="44">
        <f t="shared" si="18"/>
        <v>-9.0868968999999993</v>
      </c>
      <c r="J88" s="44">
        <f t="shared" si="19"/>
        <v>-13.298341000000001</v>
      </c>
      <c r="K88" s="44">
        <f t="shared" si="20"/>
        <v>0</v>
      </c>
      <c r="M88">
        <v>5740000000</v>
      </c>
      <c r="N88">
        <v>-7.3465756999999998</v>
      </c>
      <c r="P88" s="6">
        <f t="shared" si="21"/>
        <v>5.98</v>
      </c>
      <c r="Q88" s="6">
        <f t="shared" si="22"/>
        <v>-7.3512130000000004</v>
      </c>
      <c r="R88" s="44">
        <f t="shared" si="23"/>
        <v>-8.0483150000000006</v>
      </c>
      <c r="S88" s="44">
        <f t="shared" si="24"/>
        <v>-8.3911791000000004</v>
      </c>
      <c r="T88" s="44">
        <f t="shared" si="25"/>
        <v>-9.0325851000000004</v>
      </c>
      <c r="U88" s="44">
        <f t="shared" si="26"/>
        <v>-13.526045</v>
      </c>
      <c r="V88" s="44">
        <f t="shared" si="27"/>
        <v>0</v>
      </c>
    </row>
    <row r="89" spans="2:22" x14ac:dyDescent="0.25">
      <c r="B89">
        <v>5800000000</v>
      </c>
      <c r="C89">
        <v>-7.4743890999999998</v>
      </c>
      <c r="E89" s="6">
        <f t="shared" si="14"/>
        <v>6.04</v>
      </c>
      <c r="F89" s="6">
        <f t="shared" si="15"/>
        <v>-7.3217521000000003</v>
      </c>
      <c r="G89" s="44">
        <f t="shared" si="16"/>
        <v>-8.0470982000000006</v>
      </c>
      <c r="H89" s="44">
        <f t="shared" si="17"/>
        <v>-8.4251833000000005</v>
      </c>
      <c r="I89" s="44">
        <f t="shared" si="18"/>
        <v>-9.1060599999999994</v>
      </c>
      <c r="J89" s="44">
        <f t="shared" si="19"/>
        <v>-13.239091</v>
      </c>
      <c r="K89" s="44">
        <f t="shared" si="20"/>
        <v>0</v>
      </c>
      <c r="M89">
        <v>5800000000</v>
      </c>
      <c r="N89">
        <v>-7.3556771000000003</v>
      </c>
      <c r="P89" s="6">
        <f t="shared" si="21"/>
        <v>6.04</v>
      </c>
      <c r="Q89" s="6">
        <f t="shared" si="22"/>
        <v>-7.3734174000000001</v>
      </c>
      <c r="R89" s="44">
        <f t="shared" si="23"/>
        <v>-8.0829562999999993</v>
      </c>
      <c r="S89" s="44">
        <f t="shared" si="24"/>
        <v>-8.4388608999999999</v>
      </c>
      <c r="T89" s="44">
        <f t="shared" si="25"/>
        <v>-9.0805416000000001</v>
      </c>
      <c r="U89" s="44">
        <f t="shared" si="26"/>
        <v>-13.463239</v>
      </c>
      <c r="V89" s="44">
        <f t="shared" si="27"/>
        <v>0</v>
      </c>
    </row>
    <row r="90" spans="2:22" x14ac:dyDescent="0.25">
      <c r="B90">
        <v>5860000000</v>
      </c>
      <c r="C90">
        <v>-7.4134941000000003</v>
      </c>
      <c r="E90" s="6">
        <f t="shared" si="14"/>
        <v>6.1</v>
      </c>
      <c r="F90" s="6">
        <f t="shared" si="15"/>
        <v>-7.3108683000000001</v>
      </c>
      <c r="G90" s="44">
        <f t="shared" si="16"/>
        <v>-8.0411940000000008</v>
      </c>
      <c r="H90" s="44">
        <f t="shared" si="17"/>
        <v>-8.4250516999999991</v>
      </c>
      <c r="I90" s="44">
        <f t="shared" si="18"/>
        <v>-9.1058082999999996</v>
      </c>
      <c r="J90" s="44">
        <f t="shared" si="19"/>
        <v>-13.167885</v>
      </c>
      <c r="K90" s="44">
        <f t="shared" si="20"/>
        <v>0</v>
      </c>
      <c r="M90">
        <v>5860000000</v>
      </c>
      <c r="N90">
        <v>-7.3463387000000004</v>
      </c>
      <c r="P90" s="6">
        <f t="shared" si="21"/>
        <v>6.1</v>
      </c>
      <c r="Q90" s="6">
        <f t="shared" si="22"/>
        <v>-7.3973784</v>
      </c>
      <c r="R90" s="44">
        <f t="shared" si="23"/>
        <v>-8.1170711999999998</v>
      </c>
      <c r="S90" s="44">
        <f t="shared" si="24"/>
        <v>-8.4864616000000002</v>
      </c>
      <c r="T90" s="44">
        <f t="shared" si="25"/>
        <v>-9.1310138999999992</v>
      </c>
      <c r="U90" s="44">
        <f t="shared" si="26"/>
        <v>-13.444673999999999</v>
      </c>
      <c r="V90" s="44">
        <f t="shared" si="27"/>
        <v>0</v>
      </c>
    </row>
    <row r="91" spans="2:22" x14ac:dyDescent="0.25">
      <c r="B91">
        <v>5920000000</v>
      </c>
      <c r="C91">
        <v>-7.3928003000000002</v>
      </c>
      <c r="E91" s="6">
        <f t="shared" si="14"/>
        <v>6.16</v>
      </c>
      <c r="F91" s="6">
        <f t="shared" si="15"/>
        <v>-7.3152226999999996</v>
      </c>
      <c r="G91" s="44">
        <f t="shared" si="16"/>
        <v>-8.0596484999999998</v>
      </c>
      <c r="H91" s="44">
        <f t="shared" si="17"/>
        <v>-8.4622021000000007</v>
      </c>
      <c r="I91" s="44">
        <f t="shared" si="18"/>
        <v>-9.1618586000000004</v>
      </c>
      <c r="J91" s="44">
        <f t="shared" si="19"/>
        <v>-13.212482</v>
      </c>
      <c r="K91" s="44">
        <f t="shared" si="20"/>
        <v>0</v>
      </c>
      <c r="M91">
        <v>5920000000</v>
      </c>
      <c r="N91">
        <v>-7.3618912999999999</v>
      </c>
      <c r="P91" s="6">
        <f t="shared" si="21"/>
        <v>6.16</v>
      </c>
      <c r="Q91" s="6">
        <f t="shared" si="22"/>
        <v>-7.4127517000000003</v>
      </c>
      <c r="R91" s="44">
        <f t="shared" si="23"/>
        <v>-8.1509055999999998</v>
      </c>
      <c r="S91" s="44">
        <f t="shared" si="24"/>
        <v>-8.5432205000000003</v>
      </c>
      <c r="T91" s="44">
        <f t="shared" si="25"/>
        <v>-9.2057065999999992</v>
      </c>
      <c r="U91" s="44">
        <f t="shared" si="26"/>
        <v>-13.571481</v>
      </c>
      <c r="V91" s="44">
        <f t="shared" si="27"/>
        <v>0</v>
      </c>
    </row>
    <row r="92" spans="2:22" x14ac:dyDescent="0.25">
      <c r="B92">
        <v>5980000000</v>
      </c>
      <c r="C92">
        <v>-7.3321151999999996</v>
      </c>
      <c r="E92" s="6">
        <f t="shared" si="14"/>
        <v>6.22</v>
      </c>
      <c r="F92" s="6">
        <f t="shared" si="15"/>
        <v>-7.3000274000000003</v>
      </c>
      <c r="G92" s="44">
        <f t="shared" si="16"/>
        <v>-8.0526666999999996</v>
      </c>
      <c r="H92" s="44">
        <f t="shared" si="17"/>
        <v>-8.4653577999999996</v>
      </c>
      <c r="I92" s="44">
        <f t="shared" si="18"/>
        <v>-9.1686230000000002</v>
      </c>
      <c r="J92" s="44">
        <f t="shared" si="19"/>
        <v>-13.207056</v>
      </c>
      <c r="K92" s="44">
        <f t="shared" si="20"/>
        <v>0</v>
      </c>
      <c r="M92">
        <v>5980000000</v>
      </c>
      <c r="N92">
        <v>-7.3512130000000004</v>
      </c>
      <c r="P92" s="6">
        <f t="shared" si="21"/>
        <v>6.22</v>
      </c>
      <c r="Q92" s="6">
        <f t="shared" si="22"/>
        <v>-7.4085169000000004</v>
      </c>
      <c r="R92" s="44">
        <f t="shared" si="23"/>
        <v>-8.1577826000000009</v>
      </c>
      <c r="S92" s="44">
        <f t="shared" si="24"/>
        <v>-8.5632514999999998</v>
      </c>
      <c r="T92" s="44">
        <f t="shared" si="25"/>
        <v>-9.2324313999999994</v>
      </c>
      <c r="U92" s="44">
        <f t="shared" si="26"/>
        <v>-13.615468</v>
      </c>
      <c r="V92" s="44">
        <f t="shared" si="27"/>
        <v>0</v>
      </c>
    </row>
    <row r="93" spans="2:22" x14ac:dyDescent="0.25">
      <c r="B93">
        <v>6040000000</v>
      </c>
      <c r="C93">
        <v>-7.3217521000000003</v>
      </c>
      <c r="E93" s="6">
        <f t="shared" si="14"/>
        <v>6.28</v>
      </c>
      <c r="F93" s="6">
        <f t="shared" si="15"/>
        <v>-7.3188858000000003</v>
      </c>
      <c r="G93" s="44">
        <f t="shared" si="16"/>
        <v>-8.0858334999999997</v>
      </c>
      <c r="H93" s="44">
        <f t="shared" si="17"/>
        <v>-8.5108271000000002</v>
      </c>
      <c r="I93" s="44">
        <f t="shared" si="18"/>
        <v>-9.2138595999999993</v>
      </c>
      <c r="J93" s="44">
        <f t="shared" si="19"/>
        <v>-13.183056000000001</v>
      </c>
      <c r="K93" s="44">
        <f t="shared" si="20"/>
        <v>0</v>
      </c>
      <c r="M93">
        <v>6040000000</v>
      </c>
      <c r="N93">
        <v>-7.3734174000000001</v>
      </c>
      <c r="P93" s="6">
        <f t="shared" si="21"/>
        <v>6.28</v>
      </c>
      <c r="Q93" s="6">
        <f t="shared" si="22"/>
        <v>-7.424798</v>
      </c>
      <c r="R93" s="44">
        <f t="shared" si="23"/>
        <v>-8.1877517999999991</v>
      </c>
      <c r="S93" s="44">
        <f t="shared" si="24"/>
        <v>-8.6069078000000001</v>
      </c>
      <c r="T93" s="44">
        <f t="shared" si="25"/>
        <v>-9.2806739999999994</v>
      </c>
      <c r="U93" s="44">
        <f t="shared" si="26"/>
        <v>-13.611207</v>
      </c>
      <c r="V93" s="44">
        <f t="shared" si="27"/>
        <v>0</v>
      </c>
    </row>
    <row r="94" spans="2:22" x14ac:dyDescent="0.25">
      <c r="B94">
        <v>6100000000</v>
      </c>
      <c r="C94">
        <v>-7.3108683000000001</v>
      </c>
      <c r="E94" s="6">
        <f t="shared" si="14"/>
        <v>6.34</v>
      </c>
      <c r="F94" s="6">
        <f t="shared" si="15"/>
        <v>-7.3310075000000001</v>
      </c>
      <c r="G94" s="44">
        <f t="shared" si="16"/>
        <v>-8.1120405000000009</v>
      </c>
      <c r="H94" s="44">
        <f t="shared" si="17"/>
        <v>-8.5417757000000005</v>
      </c>
      <c r="I94" s="44">
        <f t="shared" si="18"/>
        <v>-9.2366036999999999</v>
      </c>
      <c r="J94" s="44">
        <f t="shared" si="19"/>
        <v>-13.127642</v>
      </c>
      <c r="K94" s="44">
        <f t="shared" si="20"/>
        <v>0</v>
      </c>
      <c r="M94">
        <v>6100000000</v>
      </c>
      <c r="N94">
        <v>-7.3973784</v>
      </c>
      <c r="P94" s="6">
        <f t="shared" si="21"/>
        <v>6.34</v>
      </c>
      <c r="Q94" s="6">
        <f t="shared" si="22"/>
        <v>-7.4352365000000002</v>
      </c>
      <c r="R94" s="44">
        <f t="shared" si="23"/>
        <v>-8.2108220999999997</v>
      </c>
      <c r="S94" s="44">
        <f t="shared" si="24"/>
        <v>-8.6360273000000003</v>
      </c>
      <c r="T94" s="44">
        <f t="shared" si="25"/>
        <v>-9.3048228999999996</v>
      </c>
      <c r="U94" s="44">
        <f t="shared" si="26"/>
        <v>-13.580171999999999</v>
      </c>
      <c r="V94" s="44">
        <f t="shared" si="27"/>
        <v>0</v>
      </c>
    </row>
    <row r="95" spans="2:22" x14ac:dyDescent="0.25">
      <c r="B95">
        <v>6160000000</v>
      </c>
      <c r="C95">
        <v>-7.3152226999999996</v>
      </c>
      <c r="E95" s="6">
        <f t="shared" si="14"/>
        <v>6.4</v>
      </c>
      <c r="F95" s="6">
        <f t="shared" si="15"/>
        <v>-7.3182716000000001</v>
      </c>
      <c r="G95" s="44">
        <f t="shared" si="16"/>
        <v>-8.1081065999999993</v>
      </c>
      <c r="H95" s="44">
        <f t="shared" si="17"/>
        <v>-8.5352259000000004</v>
      </c>
      <c r="I95" s="44">
        <f t="shared" si="18"/>
        <v>-9.2152852999999997</v>
      </c>
      <c r="J95" s="44">
        <f t="shared" si="19"/>
        <v>-13.039706000000001</v>
      </c>
      <c r="K95" s="44">
        <f t="shared" si="20"/>
        <v>0</v>
      </c>
      <c r="M95">
        <v>6160000000</v>
      </c>
      <c r="N95">
        <v>-7.4127517000000003</v>
      </c>
      <c r="P95" s="6">
        <f t="shared" si="21"/>
        <v>6.4</v>
      </c>
      <c r="Q95" s="6">
        <f t="shared" si="22"/>
        <v>-7.4226264999999998</v>
      </c>
      <c r="R95" s="44">
        <f t="shared" si="23"/>
        <v>-8.2019634000000003</v>
      </c>
      <c r="S95" s="44">
        <f t="shared" si="24"/>
        <v>-8.6249266000000002</v>
      </c>
      <c r="T95" s="44">
        <f t="shared" si="25"/>
        <v>-9.2834825999999993</v>
      </c>
      <c r="U95" s="44">
        <f t="shared" si="26"/>
        <v>-13.513603</v>
      </c>
      <c r="V95" s="44">
        <f t="shared" si="27"/>
        <v>0</v>
      </c>
    </row>
    <row r="96" spans="2:22" x14ac:dyDescent="0.25">
      <c r="B96">
        <v>6220000000</v>
      </c>
      <c r="C96">
        <v>-7.3000274000000003</v>
      </c>
      <c r="E96" s="6">
        <f t="shared" si="14"/>
        <v>6.46</v>
      </c>
      <c r="F96" s="6">
        <f t="shared" si="15"/>
        <v>-7.3405652000000003</v>
      </c>
      <c r="G96" s="44">
        <f t="shared" si="16"/>
        <v>-8.1432266000000002</v>
      </c>
      <c r="H96" s="44">
        <f t="shared" si="17"/>
        <v>-8.5729808999999992</v>
      </c>
      <c r="I96" s="44">
        <f t="shared" si="18"/>
        <v>-9.2407160000000008</v>
      </c>
      <c r="J96" s="44">
        <f t="shared" si="19"/>
        <v>-13.033325</v>
      </c>
      <c r="K96" s="44">
        <f t="shared" si="20"/>
        <v>0</v>
      </c>
      <c r="M96">
        <v>6220000000</v>
      </c>
      <c r="N96">
        <v>-7.4085169000000004</v>
      </c>
      <c r="P96" s="6">
        <f t="shared" si="21"/>
        <v>6.46</v>
      </c>
      <c r="Q96" s="6">
        <f t="shared" si="22"/>
        <v>-7.4419750999999996</v>
      </c>
      <c r="R96" s="44">
        <f t="shared" si="23"/>
        <v>-8.2236194999999999</v>
      </c>
      <c r="S96" s="44">
        <f t="shared" si="24"/>
        <v>-8.6518821999999993</v>
      </c>
      <c r="T96" s="44">
        <f t="shared" si="25"/>
        <v>-9.3110026999999995</v>
      </c>
      <c r="U96" s="44">
        <f t="shared" si="26"/>
        <v>-13.553628</v>
      </c>
      <c r="V96" s="44">
        <f t="shared" si="27"/>
        <v>0</v>
      </c>
    </row>
    <row r="97" spans="2:22" x14ac:dyDescent="0.25">
      <c r="B97">
        <v>6280000000</v>
      </c>
      <c r="C97">
        <v>-7.3188858000000003</v>
      </c>
      <c r="E97" s="6">
        <f t="shared" si="14"/>
        <v>6.52</v>
      </c>
      <c r="F97" s="6">
        <f t="shared" si="15"/>
        <v>-7.3645209999999999</v>
      </c>
      <c r="G97" s="44">
        <f t="shared" si="16"/>
        <v>-8.1765241999999994</v>
      </c>
      <c r="H97" s="44">
        <f t="shared" si="17"/>
        <v>-8.6081152000000003</v>
      </c>
      <c r="I97" s="44">
        <f t="shared" si="18"/>
        <v>-9.2730846000000007</v>
      </c>
      <c r="J97" s="44">
        <f t="shared" si="19"/>
        <v>-13.148837</v>
      </c>
      <c r="K97" s="44">
        <f t="shared" si="20"/>
        <v>0</v>
      </c>
      <c r="M97">
        <v>6280000000</v>
      </c>
      <c r="N97">
        <v>-7.424798</v>
      </c>
      <c r="P97" s="6">
        <f t="shared" si="21"/>
        <v>6.52</v>
      </c>
      <c r="Q97" s="6">
        <f t="shared" si="22"/>
        <v>-7.4624037999999997</v>
      </c>
      <c r="R97" s="44">
        <f t="shared" si="23"/>
        <v>-8.2463464999999996</v>
      </c>
      <c r="S97" s="44">
        <f t="shared" si="24"/>
        <v>-8.6792830999999993</v>
      </c>
      <c r="T97" s="44">
        <f t="shared" si="25"/>
        <v>-9.3467330999999998</v>
      </c>
      <c r="U97" s="44">
        <f t="shared" si="26"/>
        <v>-13.730778000000001</v>
      </c>
      <c r="V97" s="44">
        <f t="shared" si="27"/>
        <v>0</v>
      </c>
    </row>
    <row r="98" spans="2:22" x14ac:dyDescent="0.25">
      <c r="B98">
        <v>6340000000</v>
      </c>
      <c r="C98">
        <v>-7.3310075000000001</v>
      </c>
      <c r="E98" s="6">
        <f t="shared" si="14"/>
        <v>6.58</v>
      </c>
      <c r="F98" s="6">
        <f t="shared" si="15"/>
        <v>-7.4023351999999996</v>
      </c>
      <c r="G98" s="44">
        <f t="shared" si="16"/>
        <v>-8.2221393999999997</v>
      </c>
      <c r="H98" s="44">
        <f t="shared" si="17"/>
        <v>-8.6554766000000001</v>
      </c>
      <c r="I98" s="44">
        <f t="shared" si="18"/>
        <v>-9.3155211999999992</v>
      </c>
      <c r="J98" s="44">
        <f t="shared" si="19"/>
        <v>-13.242338</v>
      </c>
      <c r="K98" s="44">
        <f t="shared" si="20"/>
        <v>0</v>
      </c>
      <c r="M98">
        <v>6340000000</v>
      </c>
      <c r="N98">
        <v>-7.4352365000000002</v>
      </c>
      <c r="P98" s="6">
        <f t="shared" si="21"/>
        <v>6.58</v>
      </c>
      <c r="Q98" s="6">
        <f t="shared" si="22"/>
        <v>-7.4850073000000004</v>
      </c>
      <c r="R98" s="44">
        <f t="shared" si="23"/>
        <v>-8.2710819000000004</v>
      </c>
      <c r="S98" s="44">
        <f t="shared" si="24"/>
        <v>-8.7064599999999999</v>
      </c>
      <c r="T98" s="44">
        <f t="shared" si="25"/>
        <v>-9.3751192000000003</v>
      </c>
      <c r="U98" s="44">
        <f t="shared" si="26"/>
        <v>-13.841313</v>
      </c>
      <c r="V98" s="44">
        <f t="shared" si="27"/>
        <v>0</v>
      </c>
    </row>
    <row r="99" spans="2:22" x14ac:dyDescent="0.25">
      <c r="B99">
        <v>6400000000</v>
      </c>
      <c r="C99">
        <v>-7.3182716000000001</v>
      </c>
      <c r="E99" s="6">
        <f t="shared" si="14"/>
        <v>6.64</v>
      </c>
      <c r="F99" s="6">
        <f t="shared" si="15"/>
        <v>-7.4158244</v>
      </c>
      <c r="G99" s="44">
        <f t="shared" si="16"/>
        <v>-8.2277211999999995</v>
      </c>
      <c r="H99" s="44">
        <f t="shared" si="17"/>
        <v>-8.6530313000000003</v>
      </c>
      <c r="I99" s="44">
        <f t="shared" si="18"/>
        <v>-9.2942657000000004</v>
      </c>
      <c r="J99" s="44">
        <f t="shared" si="19"/>
        <v>-13.180115000000001</v>
      </c>
      <c r="K99" s="44">
        <f t="shared" si="20"/>
        <v>0</v>
      </c>
      <c r="M99">
        <v>6400000000</v>
      </c>
      <c r="N99">
        <v>-7.4226264999999998</v>
      </c>
      <c r="P99" s="6">
        <f t="shared" si="21"/>
        <v>6.64</v>
      </c>
      <c r="Q99" s="6">
        <f t="shared" si="22"/>
        <v>-7.4841337000000001</v>
      </c>
      <c r="R99" s="44">
        <f t="shared" si="23"/>
        <v>-8.2631063000000005</v>
      </c>
      <c r="S99" s="44">
        <f t="shared" si="24"/>
        <v>-8.6898002999999999</v>
      </c>
      <c r="T99" s="44">
        <f t="shared" si="25"/>
        <v>-9.3448829999999994</v>
      </c>
      <c r="U99" s="44">
        <f t="shared" si="26"/>
        <v>-13.739679000000001</v>
      </c>
      <c r="V99" s="44">
        <f t="shared" si="27"/>
        <v>0</v>
      </c>
    </row>
    <row r="100" spans="2:22" x14ac:dyDescent="0.25">
      <c r="B100">
        <v>6460000000</v>
      </c>
      <c r="C100">
        <v>-7.3405652000000003</v>
      </c>
      <c r="E100" s="6">
        <f t="shared" si="14"/>
        <v>6.7</v>
      </c>
      <c r="F100" s="6">
        <f t="shared" si="15"/>
        <v>-7.4672879999999999</v>
      </c>
      <c r="G100" s="44">
        <f t="shared" si="16"/>
        <v>-8.2800311999999998</v>
      </c>
      <c r="H100" s="44">
        <f t="shared" si="17"/>
        <v>-8.7010354999999997</v>
      </c>
      <c r="I100" s="44">
        <f t="shared" si="18"/>
        <v>-9.3267679000000001</v>
      </c>
      <c r="J100" s="44">
        <f t="shared" si="19"/>
        <v>-13.177619999999999</v>
      </c>
      <c r="K100" s="44">
        <f t="shared" si="20"/>
        <v>0</v>
      </c>
      <c r="M100">
        <v>6460000000</v>
      </c>
      <c r="N100">
        <v>-7.4419750999999996</v>
      </c>
      <c r="P100" s="6">
        <f t="shared" si="21"/>
        <v>6.7</v>
      </c>
      <c r="Q100" s="6">
        <f t="shared" si="22"/>
        <v>-7.5086079000000003</v>
      </c>
      <c r="R100" s="44">
        <f t="shared" si="23"/>
        <v>-8.2901878</v>
      </c>
      <c r="S100" s="44">
        <f t="shared" si="24"/>
        <v>-8.7160396999999996</v>
      </c>
      <c r="T100" s="44">
        <f t="shared" si="25"/>
        <v>-9.3599691000000007</v>
      </c>
      <c r="U100" s="44">
        <f t="shared" si="26"/>
        <v>-13.718268999999999</v>
      </c>
      <c r="V100" s="44">
        <f t="shared" si="27"/>
        <v>0</v>
      </c>
    </row>
    <row r="101" spans="2:22" x14ac:dyDescent="0.25">
      <c r="B101">
        <v>6520000000</v>
      </c>
      <c r="C101">
        <v>-7.3645209999999999</v>
      </c>
      <c r="E101" s="6">
        <f t="shared" si="14"/>
        <v>6.76</v>
      </c>
      <c r="F101" s="6">
        <f t="shared" si="15"/>
        <v>-7.4877285999999996</v>
      </c>
      <c r="G101" s="44">
        <f t="shared" si="16"/>
        <v>-8.2987374999999997</v>
      </c>
      <c r="H101" s="44">
        <f t="shared" si="17"/>
        <v>-8.7158127000000007</v>
      </c>
      <c r="I101" s="44">
        <f t="shared" si="18"/>
        <v>-9.3372145</v>
      </c>
      <c r="J101" s="44">
        <f t="shared" si="19"/>
        <v>-13.273844</v>
      </c>
      <c r="K101" s="44">
        <f t="shared" si="20"/>
        <v>0</v>
      </c>
      <c r="M101">
        <v>6520000000</v>
      </c>
      <c r="N101">
        <v>-7.4624037999999997</v>
      </c>
      <c r="P101" s="6">
        <f t="shared" si="21"/>
        <v>6.76</v>
      </c>
      <c r="Q101" s="6">
        <f t="shared" si="22"/>
        <v>-7.5064482999999997</v>
      </c>
      <c r="R101" s="44">
        <f t="shared" si="23"/>
        <v>-8.2911596000000003</v>
      </c>
      <c r="S101" s="44">
        <f t="shared" si="24"/>
        <v>-8.7135811000000007</v>
      </c>
      <c r="T101" s="44">
        <f t="shared" si="25"/>
        <v>-9.3556805000000001</v>
      </c>
      <c r="U101" s="44">
        <f t="shared" si="26"/>
        <v>-13.811086</v>
      </c>
      <c r="V101" s="44">
        <f t="shared" si="27"/>
        <v>0</v>
      </c>
    </row>
    <row r="102" spans="2:22" x14ac:dyDescent="0.25">
      <c r="B102">
        <v>6580000000</v>
      </c>
      <c r="C102">
        <v>-7.4023351999999996</v>
      </c>
      <c r="E102" s="6">
        <f t="shared" si="14"/>
        <v>6.82</v>
      </c>
      <c r="F102" s="6">
        <f t="shared" si="15"/>
        <v>-7.5374961000000003</v>
      </c>
      <c r="G102" s="44">
        <f t="shared" si="16"/>
        <v>-8.3483067000000002</v>
      </c>
      <c r="H102" s="44">
        <f t="shared" si="17"/>
        <v>-8.7629441999999997</v>
      </c>
      <c r="I102" s="44">
        <f t="shared" si="18"/>
        <v>-9.3771582000000002</v>
      </c>
      <c r="J102" s="44">
        <f t="shared" si="19"/>
        <v>-13.357863999999999</v>
      </c>
      <c r="K102" s="44">
        <f t="shared" si="20"/>
        <v>0</v>
      </c>
      <c r="M102">
        <v>6580000000</v>
      </c>
      <c r="N102">
        <v>-7.4850073000000004</v>
      </c>
      <c r="P102" s="6">
        <f t="shared" si="21"/>
        <v>6.82</v>
      </c>
      <c r="Q102" s="6">
        <f t="shared" si="22"/>
        <v>-7.5246333999999999</v>
      </c>
      <c r="R102" s="44">
        <f t="shared" si="23"/>
        <v>-8.3141526999999993</v>
      </c>
      <c r="S102" s="44">
        <f t="shared" si="24"/>
        <v>-8.7339344000000008</v>
      </c>
      <c r="T102" s="44">
        <f t="shared" si="25"/>
        <v>-9.3746281000000007</v>
      </c>
      <c r="U102" s="44">
        <f t="shared" si="26"/>
        <v>-13.877736000000001</v>
      </c>
      <c r="V102" s="44">
        <f t="shared" si="27"/>
        <v>0</v>
      </c>
    </row>
    <row r="103" spans="2:22" x14ac:dyDescent="0.25">
      <c r="B103">
        <v>6640000000</v>
      </c>
      <c r="C103">
        <v>-7.4158244</v>
      </c>
      <c r="E103" s="6">
        <f t="shared" si="14"/>
        <v>6.88</v>
      </c>
      <c r="F103" s="6">
        <f t="shared" si="15"/>
        <v>-7.5639067000000004</v>
      </c>
      <c r="G103" s="44">
        <f t="shared" si="16"/>
        <v>-8.3704309000000006</v>
      </c>
      <c r="H103" s="44">
        <f t="shared" si="17"/>
        <v>-8.7779168999999992</v>
      </c>
      <c r="I103" s="44">
        <f t="shared" si="18"/>
        <v>-9.3830223000000004</v>
      </c>
      <c r="J103" s="44">
        <f t="shared" si="19"/>
        <v>-13.409767</v>
      </c>
      <c r="K103" s="44">
        <f t="shared" si="20"/>
        <v>0</v>
      </c>
      <c r="M103">
        <v>6640000000</v>
      </c>
      <c r="N103">
        <v>-7.4841337000000001</v>
      </c>
      <c r="P103" s="6">
        <f t="shared" si="21"/>
        <v>6.88</v>
      </c>
      <c r="Q103" s="6">
        <f t="shared" si="22"/>
        <v>-7.5304193000000001</v>
      </c>
      <c r="R103" s="44">
        <f t="shared" si="23"/>
        <v>-8.3213214999999998</v>
      </c>
      <c r="S103" s="44">
        <f t="shared" si="24"/>
        <v>-8.7326592999999999</v>
      </c>
      <c r="T103" s="44">
        <f t="shared" si="25"/>
        <v>-9.3682213000000001</v>
      </c>
      <c r="U103" s="44">
        <f t="shared" si="26"/>
        <v>-13.921288000000001</v>
      </c>
      <c r="V103" s="44">
        <f t="shared" si="27"/>
        <v>0</v>
      </c>
    </row>
    <row r="104" spans="2:22" x14ac:dyDescent="0.25">
      <c r="B104">
        <v>6700000000</v>
      </c>
      <c r="C104">
        <v>-7.4672879999999999</v>
      </c>
      <c r="E104" s="6">
        <f t="shared" si="14"/>
        <v>6.94</v>
      </c>
      <c r="F104" s="6">
        <f t="shared" si="15"/>
        <v>-7.6116032999999996</v>
      </c>
      <c r="G104" s="44">
        <f t="shared" si="16"/>
        <v>-8.4190331</v>
      </c>
      <c r="H104" s="44">
        <f t="shared" si="17"/>
        <v>-8.8243846999999995</v>
      </c>
      <c r="I104" s="44">
        <f t="shared" si="18"/>
        <v>-9.4313325999999993</v>
      </c>
      <c r="J104" s="44">
        <f t="shared" si="19"/>
        <v>-13.591115</v>
      </c>
      <c r="K104" s="44">
        <f t="shared" si="20"/>
        <v>0</v>
      </c>
      <c r="M104">
        <v>6700000000</v>
      </c>
      <c r="N104">
        <v>-7.5086079000000003</v>
      </c>
      <c r="P104" s="6">
        <f t="shared" si="21"/>
        <v>6.94</v>
      </c>
      <c r="Q104" s="6">
        <f t="shared" si="22"/>
        <v>-7.5544424000000001</v>
      </c>
      <c r="R104" s="44">
        <f t="shared" si="23"/>
        <v>-8.3497523999999999</v>
      </c>
      <c r="S104" s="44">
        <f t="shared" si="24"/>
        <v>-8.7596989000000001</v>
      </c>
      <c r="T104" s="44">
        <f t="shared" si="25"/>
        <v>-9.4036579000000007</v>
      </c>
      <c r="U104" s="44">
        <f t="shared" si="26"/>
        <v>-14.129327</v>
      </c>
      <c r="V104" s="44">
        <f t="shared" si="27"/>
        <v>0</v>
      </c>
    </row>
    <row r="105" spans="2:22" x14ac:dyDescent="0.25">
      <c r="B105">
        <v>6760000000</v>
      </c>
      <c r="C105">
        <v>-7.4877285999999996</v>
      </c>
      <c r="E105" s="6">
        <f t="shared" si="14"/>
        <v>7</v>
      </c>
      <c r="F105" s="6">
        <f t="shared" si="15"/>
        <v>-7.6212587000000003</v>
      </c>
      <c r="G105" s="44">
        <f t="shared" si="16"/>
        <v>-8.4202366000000008</v>
      </c>
      <c r="H105" s="44">
        <f t="shared" si="17"/>
        <v>-8.8205794999999991</v>
      </c>
      <c r="I105" s="44">
        <f t="shared" si="18"/>
        <v>-9.4292850000000001</v>
      </c>
      <c r="J105" s="44">
        <f t="shared" si="19"/>
        <v>-13.741949</v>
      </c>
      <c r="K105" s="44">
        <f t="shared" si="20"/>
        <v>0</v>
      </c>
      <c r="M105">
        <v>6760000000</v>
      </c>
      <c r="N105">
        <v>-7.5064482999999997</v>
      </c>
      <c r="P105" s="6">
        <f t="shared" si="21"/>
        <v>7</v>
      </c>
      <c r="Q105" s="6">
        <f t="shared" si="22"/>
        <v>-7.5495152000000001</v>
      </c>
      <c r="R105" s="44">
        <f t="shared" si="23"/>
        <v>-8.3412579999999998</v>
      </c>
      <c r="S105" s="44">
        <f t="shared" si="24"/>
        <v>-8.7413950000000007</v>
      </c>
      <c r="T105" s="44">
        <f t="shared" si="25"/>
        <v>-9.3904686000000002</v>
      </c>
      <c r="U105" s="44">
        <f t="shared" si="26"/>
        <v>-14.272368</v>
      </c>
      <c r="V105" s="44">
        <f t="shared" si="27"/>
        <v>0</v>
      </c>
    </row>
    <row r="106" spans="2:22" x14ac:dyDescent="0.25">
      <c r="B106">
        <v>6820000000</v>
      </c>
      <c r="C106">
        <v>-7.5374961000000003</v>
      </c>
      <c r="E106" s="6">
        <f t="shared" si="14"/>
        <v>7.06</v>
      </c>
      <c r="F106" s="6">
        <f t="shared" si="15"/>
        <v>-7.6442838000000002</v>
      </c>
      <c r="G106" s="44">
        <f t="shared" si="16"/>
        <v>-8.4320459000000003</v>
      </c>
      <c r="H106" s="44">
        <f t="shared" si="17"/>
        <v>-8.8224973999999996</v>
      </c>
      <c r="I106" s="44">
        <f t="shared" si="18"/>
        <v>-9.4174004</v>
      </c>
      <c r="J106" s="44">
        <f t="shared" si="19"/>
        <v>-13.714663</v>
      </c>
      <c r="K106" s="44">
        <f t="shared" si="20"/>
        <v>0</v>
      </c>
      <c r="M106">
        <v>6820000000</v>
      </c>
      <c r="N106">
        <v>-7.5246333999999999</v>
      </c>
      <c r="P106" s="6">
        <f t="shared" si="21"/>
        <v>7.06</v>
      </c>
      <c r="Q106" s="6">
        <f t="shared" si="22"/>
        <v>-7.5600661999999996</v>
      </c>
      <c r="R106" s="44">
        <f t="shared" si="23"/>
        <v>-8.3455782000000003</v>
      </c>
      <c r="S106" s="44">
        <f t="shared" si="24"/>
        <v>-8.7283811999999994</v>
      </c>
      <c r="T106" s="44">
        <f t="shared" si="25"/>
        <v>-9.3608398000000008</v>
      </c>
      <c r="U106" s="44">
        <f t="shared" si="26"/>
        <v>-14.189107999999999</v>
      </c>
      <c r="V106" s="44">
        <f t="shared" si="27"/>
        <v>0</v>
      </c>
    </row>
    <row r="107" spans="2:22" x14ac:dyDescent="0.25">
      <c r="B107">
        <v>6880000000</v>
      </c>
      <c r="C107">
        <v>-7.5639067000000004</v>
      </c>
      <c r="E107" s="6">
        <f t="shared" si="14"/>
        <v>7.12</v>
      </c>
      <c r="F107" s="6">
        <f t="shared" si="15"/>
        <v>-7.6641149999999998</v>
      </c>
      <c r="G107" s="44">
        <f t="shared" si="16"/>
        <v>-8.4429158999999991</v>
      </c>
      <c r="H107" s="44">
        <f t="shared" si="17"/>
        <v>-8.8223190000000002</v>
      </c>
      <c r="I107" s="44">
        <f t="shared" si="18"/>
        <v>-9.4086952000000004</v>
      </c>
      <c r="J107" s="44">
        <f t="shared" si="19"/>
        <v>-13.732229</v>
      </c>
      <c r="K107" s="44">
        <f t="shared" si="20"/>
        <v>0</v>
      </c>
      <c r="M107">
        <v>6880000000</v>
      </c>
      <c r="N107">
        <v>-7.5304193000000001</v>
      </c>
      <c r="P107" s="6">
        <f t="shared" si="21"/>
        <v>7.12</v>
      </c>
      <c r="Q107" s="6">
        <f t="shared" si="22"/>
        <v>-7.5800828999999998</v>
      </c>
      <c r="R107" s="44">
        <f t="shared" si="23"/>
        <v>-8.3543824999999998</v>
      </c>
      <c r="S107" s="44">
        <f t="shared" si="24"/>
        <v>-8.7242002000000003</v>
      </c>
      <c r="T107" s="44">
        <f t="shared" si="25"/>
        <v>-9.3440312999999993</v>
      </c>
      <c r="U107" s="44">
        <f t="shared" si="26"/>
        <v>-14.178534000000001</v>
      </c>
      <c r="V107" s="44">
        <f t="shared" si="27"/>
        <v>0</v>
      </c>
    </row>
    <row r="108" spans="2:22" x14ac:dyDescent="0.25">
      <c r="B108">
        <v>6940000000</v>
      </c>
      <c r="C108">
        <v>-7.6116032999999996</v>
      </c>
      <c r="E108" s="6">
        <f t="shared" si="14"/>
        <v>7.18</v>
      </c>
      <c r="F108" s="6">
        <f t="shared" si="15"/>
        <v>-7.6813149000000003</v>
      </c>
      <c r="G108" s="44">
        <f t="shared" si="16"/>
        <v>-8.4558848999999991</v>
      </c>
      <c r="H108" s="44">
        <f t="shared" si="17"/>
        <v>-8.8291825999999993</v>
      </c>
      <c r="I108" s="44">
        <f t="shared" si="18"/>
        <v>-9.4278516999999997</v>
      </c>
      <c r="J108" s="44">
        <f t="shared" si="19"/>
        <v>-13.894107</v>
      </c>
      <c r="K108" s="44">
        <f t="shared" si="20"/>
        <v>0</v>
      </c>
      <c r="M108">
        <v>6940000000</v>
      </c>
      <c r="N108">
        <v>-7.5544424000000001</v>
      </c>
      <c r="P108" s="6">
        <f t="shared" si="21"/>
        <v>7.18</v>
      </c>
      <c r="Q108" s="6">
        <f t="shared" si="22"/>
        <v>-7.6006340999999997</v>
      </c>
      <c r="R108" s="44">
        <f t="shared" si="23"/>
        <v>-8.3668680000000002</v>
      </c>
      <c r="S108" s="44">
        <f t="shared" si="24"/>
        <v>-8.7317342999999994</v>
      </c>
      <c r="T108" s="44">
        <f t="shared" si="25"/>
        <v>-9.3672190000000004</v>
      </c>
      <c r="U108" s="44">
        <f t="shared" si="26"/>
        <v>-14.356609000000001</v>
      </c>
      <c r="V108" s="44">
        <f t="shared" si="27"/>
        <v>0</v>
      </c>
    </row>
    <row r="109" spans="2:22" x14ac:dyDescent="0.25">
      <c r="B109">
        <v>7000000000</v>
      </c>
      <c r="C109">
        <v>-7.6212587000000003</v>
      </c>
      <c r="E109" s="6">
        <f t="shared" si="14"/>
        <v>7.24</v>
      </c>
      <c r="F109" s="6">
        <f t="shared" si="15"/>
        <v>-7.6841344999999999</v>
      </c>
      <c r="G109" s="44">
        <f t="shared" si="16"/>
        <v>-8.4520692999999998</v>
      </c>
      <c r="H109" s="44">
        <f t="shared" si="17"/>
        <v>-8.8194503999999991</v>
      </c>
      <c r="I109" s="44">
        <f t="shared" si="18"/>
        <v>-9.4320640999999998</v>
      </c>
      <c r="J109" s="44">
        <f t="shared" si="19"/>
        <v>-14.069207</v>
      </c>
      <c r="K109" s="44">
        <f t="shared" si="20"/>
        <v>0</v>
      </c>
      <c r="M109">
        <v>7000000000</v>
      </c>
      <c r="N109">
        <v>-7.5495152000000001</v>
      </c>
      <c r="P109" s="6">
        <f t="shared" si="21"/>
        <v>7.24</v>
      </c>
      <c r="Q109" s="6">
        <f t="shared" si="22"/>
        <v>-7.6106448000000002</v>
      </c>
      <c r="R109" s="44">
        <f t="shared" si="23"/>
        <v>-8.3629388999999996</v>
      </c>
      <c r="S109" s="44">
        <f t="shared" si="24"/>
        <v>-8.7227478000000005</v>
      </c>
      <c r="T109" s="44">
        <f t="shared" si="25"/>
        <v>-9.3704833999999995</v>
      </c>
      <c r="U109" s="44">
        <f t="shared" si="26"/>
        <v>-14.539339999999999</v>
      </c>
      <c r="V109" s="44">
        <f t="shared" si="27"/>
        <v>0</v>
      </c>
    </row>
    <row r="110" spans="2:22" x14ac:dyDescent="0.25">
      <c r="B110">
        <v>7060000000</v>
      </c>
      <c r="C110">
        <v>-7.6442838000000002</v>
      </c>
      <c r="E110" s="6">
        <f t="shared" si="14"/>
        <v>7.3</v>
      </c>
      <c r="F110" s="6">
        <f t="shared" si="15"/>
        <v>-7.7069124999999996</v>
      </c>
      <c r="G110" s="44">
        <f t="shared" si="16"/>
        <v>-8.4691153000000003</v>
      </c>
      <c r="H110" s="44">
        <f t="shared" si="17"/>
        <v>-8.8276730000000008</v>
      </c>
      <c r="I110" s="44">
        <f t="shared" si="18"/>
        <v>-9.4396400000000007</v>
      </c>
      <c r="J110" s="44">
        <f t="shared" si="19"/>
        <v>-14.160135</v>
      </c>
      <c r="K110" s="44">
        <f t="shared" si="20"/>
        <v>0</v>
      </c>
      <c r="M110">
        <v>7060000000</v>
      </c>
      <c r="N110">
        <v>-7.5600661999999996</v>
      </c>
      <c r="P110" s="6">
        <f t="shared" si="21"/>
        <v>7.3</v>
      </c>
      <c r="Q110" s="6">
        <f t="shared" si="22"/>
        <v>-7.6355867000000002</v>
      </c>
      <c r="R110" s="44">
        <f t="shared" si="23"/>
        <v>-8.3775148000000002</v>
      </c>
      <c r="S110" s="44">
        <f t="shared" si="24"/>
        <v>-8.7328396000000001</v>
      </c>
      <c r="T110" s="44">
        <f t="shared" si="25"/>
        <v>-9.3785018999999998</v>
      </c>
      <c r="U110" s="44">
        <f t="shared" si="26"/>
        <v>-14.613443</v>
      </c>
      <c r="V110" s="44">
        <f t="shared" si="27"/>
        <v>0</v>
      </c>
    </row>
    <row r="111" spans="2:22" x14ac:dyDescent="0.25">
      <c r="B111">
        <v>7120000000</v>
      </c>
      <c r="C111">
        <v>-7.6641149999999998</v>
      </c>
      <c r="E111" s="6">
        <f t="shared" si="14"/>
        <v>7.36</v>
      </c>
      <c r="F111" s="6">
        <f t="shared" si="15"/>
        <v>-7.7478280000000002</v>
      </c>
      <c r="G111" s="44">
        <f t="shared" si="16"/>
        <v>-8.5068511999999998</v>
      </c>
      <c r="H111" s="44">
        <f t="shared" si="17"/>
        <v>-8.8591441999999994</v>
      </c>
      <c r="I111" s="44">
        <f t="shared" si="18"/>
        <v>-9.4737711000000004</v>
      </c>
      <c r="J111" s="44">
        <f t="shared" si="19"/>
        <v>-14.297465000000001</v>
      </c>
      <c r="K111" s="44">
        <f t="shared" si="20"/>
        <v>0</v>
      </c>
      <c r="M111">
        <v>7120000000</v>
      </c>
      <c r="N111">
        <v>-7.5800828999999998</v>
      </c>
      <c r="P111" s="6">
        <f t="shared" si="21"/>
        <v>7.36</v>
      </c>
      <c r="Q111" s="6">
        <f t="shared" si="22"/>
        <v>-7.6667728000000004</v>
      </c>
      <c r="R111" s="44">
        <f t="shared" si="23"/>
        <v>-8.401885</v>
      </c>
      <c r="S111" s="44">
        <f t="shared" si="24"/>
        <v>-8.7622309000000005</v>
      </c>
      <c r="T111" s="44">
        <f t="shared" si="25"/>
        <v>-9.4134951000000004</v>
      </c>
      <c r="U111" s="44">
        <f t="shared" si="26"/>
        <v>-14.746737</v>
      </c>
      <c r="V111" s="44">
        <f t="shared" si="27"/>
        <v>0</v>
      </c>
    </row>
    <row r="112" spans="2:22" x14ac:dyDescent="0.25">
      <c r="B112">
        <v>7180000000</v>
      </c>
      <c r="C112">
        <v>-7.6813149000000003</v>
      </c>
      <c r="E112" s="6">
        <f t="shared" si="14"/>
        <v>7.42</v>
      </c>
      <c r="F112" s="6">
        <f t="shared" si="15"/>
        <v>-7.7786454999999997</v>
      </c>
      <c r="G112" s="44">
        <f t="shared" si="16"/>
        <v>-8.5309086000000001</v>
      </c>
      <c r="H112" s="44">
        <f t="shared" si="17"/>
        <v>-8.8773593999999996</v>
      </c>
      <c r="I112" s="44">
        <f t="shared" si="18"/>
        <v>-9.4990187000000006</v>
      </c>
      <c r="J112" s="44">
        <f t="shared" si="19"/>
        <v>-14.405414</v>
      </c>
      <c r="K112" s="44">
        <f t="shared" si="20"/>
        <v>0</v>
      </c>
      <c r="M112">
        <v>7180000000</v>
      </c>
      <c r="N112">
        <v>-7.6006340999999997</v>
      </c>
      <c r="P112" s="6">
        <f t="shared" si="21"/>
        <v>7.42</v>
      </c>
      <c r="Q112" s="6">
        <f t="shared" si="22"/>
        <v>-7.6805630000000003</v>
      </c>
      <c r="R112" s="44">
        <f t="shared" si="23"/>
        <v>-8.4176787999999991</v>
      </c>
      <c r="S112" s="44">
        <f t="shared" si="24"/>
        <v>-8.7825021999999997</v>
      </c>
      <c r="T112" s="44">
        <f t="shared" si="25"/>
        <v>-9.4409389000000008</v>
      </c>
      <c r="U112" s="44">
        <f t="shared" si="26"/>
        <v>-14.845539</v>
      </c>
      <c r="V112" s="44">
        <f t="shared" si="27"/>
        <v>0</v>
      </c>
    </row>
    <row r="113" spans="2:22" x14ac:dyDescent="0.25">
      <c r="B113">
        <v>7240000000</v>
      </c>
      <c r="C113">
        <v>-7.6841344999999999</v>
      </c>
      <c r="E113" s="6">
        <f t="shared" si="14"/>
        <v>7.48</v>
      </c>
      <c r="F113" s="6">
        <f t="shared" si="15"/>
        <v>-7.8106675000000001</v>
      </c>
      <c r="G113" s="44">
        <f t="shared" si="16"/>
        <v>-8.5512428000000007</v>
      </c>
      <c r="H113" s="44">
        <f t="shared" si="17"/>
        <v>-8.8880835000000005</v>
      </c>
      <c r="I113" s="44">
        <f t="shared" si="18"/>
        <v>-9.5073089999999993</v>
      </c>
      <c r="J113" s="44">
        <f t="shared" si="19"/>
        <v>-14.444098</v>
      </c>
      <c r="K113" s="44">
        <f t="shared" si="20"/>
        <v>0</v>
      </c>
      <c r="M113">
        <v>7240000000</v>
      </c>
      <c r="N113">
        <v>-7.6106448000000002</v>
      </c>
      <c r="P113" s="6">
        <f t="shared" si="21"/>
        <v>7.48</v>
      </c>
      <c r="Q113" s="6">
        <f t="shared" si="22"/>
        <v>-7.6906476000000001</v>
      </c>
      <c r="R113" s="44">
        <f t="shared" si="23"/>
        <v>-8.4279326999999995</v>
      </c>
      <c r="S113" s="44">
        <f t="shared" si="24"/>
        <v>-8.7928800999999996</v>
      </c>
      <c r="T113" s="44">
        <f t="shared" si="25"/>
        <v>-9.4398049999999998</v>
      </c>
      <c r="U113" s="44">
        <f t="shared" si="26"/>
        <v>-14.858517000000001</v>
      </c>
      <c r="V113" s="44">
        <f t="shared" si="27"/>
        <v>0</v>
      </c>
    </row>
    <row r="114" spans="2:22" x14ac:dyDescent="0.25">
      <c r="B114">
        <v>7300000000</v>
      </c>
      <c r="C114">
        <v>-7.7069124999999996</v>
      </c>
      <c r="E114" s="6">
        <f t="shared" si="14"/>
        <v>7.54</v>
      </c>
      <c r="F114" s="6">
        <f t="shared" si="15"/>
        <v>-7.8370037000000004</v>
      </c>
      <c r="G114" s="44">
        <f t="shared" si="16"/>
        <v>-8.5697583999999996</v>
      </c>
      <c r="H114" s="44">
        <f t="shared" si="17"/>
        <v>-8.9018984000000003</v>
      </c>
      <c r="I114" s="44">
        <f t="shared" si="18"/>
        <v>-9.5247458999999992</v>
      </c>
      <c r="J114" s="44">
        <f t="shared" si="19"/>
        <v>-14.486632</v>
      </c>
      <c r="K114" s="44">
        <f t="shared" si="20"/>
        <v>0</v>
      </c>
      <c r="M114">
        <v>7300000000</v>
      </c>
      <c r="N114">
        <v>-7.6355867000000002</v>
      </c>
      <c r="P114" s="6">
        <f t="shared" si="21"/>
        <v>7.54</v>
      </c>
      <c r="Q114" s="6">
        <f t="shared" si="22"/>
        <v>-7.6978922000000001</v>
      </c>
      <c r="R114" s="44">
        <f t="shared" si="23"/>
        <v>-8.4408092000000003</v>
      </c>
      <c r="S114" s="44">
        <f t="shared" si="24"/>
        <v>-8.8081616999999994</v>
      </c>
      <c r="T114" s="44">
        <f t="shared" si="25"/>
        <v>-9.4498777</v>
      </c>
      <c r="U114" s="44">
        <f t="shared" si="26"/>
        <v>-14.885729</v>
      </c>
      <c r="V114" s="44">
        <f t="shared" si="27"/>
        <v>0</v>
      </c>
    </row>
    <row r="115" spans="2:22" x14ac:dyDescent="0.25">
      <c r="B115">
        <v>7360000000</v>
      </c>
      <c r="C115">
        <v>-7.7478280000000002</v>
      </c>
      <c r="E115" s="6">
        <f t="shared" si="14"/>
        <v>7.6</v>
      </c>
      <c r="F115" s="6">
        <f t="shared" si="15"/>
        <v>-7.8619728000000002</v>
      </c>
      <c r="G115" s="44">
        <f t="shared" si="16"/>
        <v>-8.5879344999999994</v>
      </c>
      <c r="H115" s="44">
        <f t="shared" si="17"/>
        <v>-8.9236441000000006</v>
      </c>
      <c r="I115" s="44">
        <f t="shared" si="18"/>
        <v>-9.5800514000000003</v>
      </c>
      <c r="J115" s="44">
        <f t="shared" si="19"/>
        <v>-14.635947</v>
      </c>
      <c r="K115" s="44">
        <f t="shared" si="20"/>
        <v>0</v>
      </c>
      <c r="M115">
        <v>7360000000</v>
      </c>
      <c r="N115">
        <v>-7.6667728000000004</v>
      </c>
      <c r="P115" s="6">
        <f t="shared" si="21"/>
        <v>7.6</v>
      </c>
      <c r="Q115" s="6">
        <f t="shared" si="22"/>
        <v>-7.7042254999999997</v>
      </c>
      <c r="R115" s="44">
        <f t="shared" si="23"/>
        <v>-8.4538937000000001</v>
      </c>
      <c r="S115" s="44">
        <f t="shared" si="24"/>
        <v>-8.8274516999999992</v>
      </c>
      <c r="T115" s="44">
        <f t="shared" si="25"/>
        <v>-9.4855231999999994</v>
      </c>
      <c r="U115" s="44">
        <f t="shared" si="26"/>
        <v>-15.040854</v>
      </c>
      <c r="V115" s="44">
        <f t="shared" si="27"/>
        <v>0</v>
      </c>
    </row>
    <row r="116" spans="2:22" x14ac:dyDescent="0.25">
      <c r="B116">
        <v>7420000000</v>
      </c>
      <c r="C116">
        <v>-7.7786454999999997</v>
      </c>
      <c r="E116" s="6">
        <f t="shared" si="14"/>
        <v>7.66</v>
      </c>
      <c r="F116" s="6">
        <f t="shared" si="15"/>
        <v>-7.8888287999999998</v>
      </c>
      <c r="G116" s="44">
        <f t="shared" si="16"/>
        <v>-8.6043681999999997</v>
      </c>
      <c r="H116" s="44">
        <f t="shared" si="17"/>
        <v>-8.9402208000000005</v>
      </c>
      <c r="I116" s="44">
        <f t="shared" si="18"/>
        <v>-9.6225500000000004</v>
      </c>
      <c r="J116" s="44">
        <f t="shared" si="19"/>
        <v>-14.774248999999999</v>
      </c>
      <c r="K116" s="44">
        <f t="shared" si="20"/>
        <v>0</v>
      </c>
      <c r="M116">
        <v>7420000000</v>
      </c>
      <c r="N116">
        <v>-7.6805630000000003</v>
      </c>
      <c r="P116" s="6">
        <f t="shared" si="21"/>
        <v>7.66</v>
      </c>
      <c r="Q116" s="6">
        <f t="shared" si="22"/>
        <v>-7.7240896000000001</v>
      </c>
      <c r="R116" s="44">
        <f t="shared" si="23"/>
        <v>-8.4773625999999993</v>
      </c>
      <c r="S116" s="44">
        <f t="shared" si="24"/>
        <v>-8.8465471000000004</v>
      </c>
      <c r="T116" s="44">
        <f t="shared" si="25"/>
        <v>-9.5147486000000008</v>
      </c>
      <c r="U116" s="44">
        <f t="shared" si="26"/>
        <v>-15.185286</v>
      </c>
      <c r="V116" s="44">
        <f t="shared" si="27"/>
        <v>0</v>
      </c>
    </row>
    <row r="117" spans="2:22" x14ac:dyDescent="0.25">
      <c r="B117">
        <v>7480000000</v>
      </c>
      <c r="C117">
        <v>-7.8106675000000001</v>
      </c>
      <c r="E117" s="6">
        <f t="shared" si="14"/>
        <v>7.72</v>
      </c>
      <c r="F117" s="6">
        <f t="shared" si="15"/>
        <v>-7.895823</v>
      </c>
      <c r="G117" s="44">
        <f t="shared" si="16"/>
        <v>-8.6021824000000002</v>
      </c>
      <c r="H117" s="44">
        <f t="shared" si="17"/>
        <v>-8.9368572000000004</v>
      </c>
      <c r="I117" s="44">
        <f t="shared" si="18"/>
        <v>-9.6301985000000005</v>
      </c>
      <c r="J117" s="44">
        <f t="shared" si="19"/>
        <v>-14.818714999999999</v>
      </c>
      <c r="K117" s="44">
        <f t="shared" si="20"/>
        <v>0</v>
      </c>
      <c r="M117">
        <v>7480000000</v>
      </c>
      <c r="N117">
        <v>-7.6906476000000001</v>
      </c>
      <c r="P117" s="6">
        <f t="shared" si="21"/>
        <v>7.72</v>
      </c>
      <c r="Q117" s="6">
        <f t="shared" si="22"/>
        <v>-7.7339529999999996</v>
      </c>
      <c r="R117" s="44">
        <f t="shared" si="23"/>
        <v>-8.4769296999999995</v>
      </c>
      <c r="S117" s="44">
        <f t="shared" si="24"/>
        <v>-8.8361234999999994</v>
      </c>
      <c r="T117" s="44">
        <f t="shared" si="25"/>
        <v>-9.4974146000000008</v>
      </c>
      <c r="U117" s="44">
        <f t="shared" si="26"/>
        <v>-15.215806000000001</v>
      </c>
      <c r="V117" s="44">
        <f t="shared" si="27"/>
        <v>0</v>
      </c>
    </row>
    <row r="118" spans="2:22" x14ac:dyDescent="0.25">
      <c r="B118">
        <v>7540000000</v>
      </c>
      <c r="C118">
        <v>-7.8370037000000004</v>
      </c>
      <c r="E118" s="6">
        <f t="shared" si="14"/>
        <v>7.78</v>
      </c>
      <c r="F118" s="6">
        <f t="shared" si="15"/>
        <v>-7.8876423999999998</v>
      </c>
      <c r="G118" s="44">
        <f t="shared" si="16"/>
        <v>-8.5921383000000002</v>
      </c>
      <c r="H118" s="44">
        <f t="shared" si="17"/>
        <v>-8.9328871000000003</v>
      </c>
      <c r="I118" s="44">
        <f t="shared" si="18"/>
        <v>-9.6488008000000001</v>
      </c>
      <c r="J118" s="44">
        <f t="shared" si="19"/>
        <v>-14.897503</v>
      </c>
      <c r="K118" s="44">
        <f t="shared" si="20"/>
        <v>0</v>
      </c>
      <c r="M118">
        <v>7540000000</v>
      </c>
      <c r="N118">
        <v>-7.6978922000000001</v>
      </c>
      <c r="P118" s="6">
        <f t="shared" si="21"/>
        <v>7.78</v>
      </c>
      <c r="Q118" s="6">
        <f t="shared" si="22"/>
        <v>-7.7392111000000003</v>
      </c>
      <c r="R118" s="44">
        <f t="shared" si="23"/>
        <v>-8.4736127999999997</v>
      </c>
      <c r="S118" s="44">
        <f t="shared" si="24"/>
        <v>-8.8240537999999997</v>
      </c>
      <c r="T118" s="44">
        <f t="shared" si="25"/>
        <v>-9.4863491</v>
      </c>
      <c r="U118" s="44">
        <f t="shared" si="26"/>
        <v>-15.286379</v>
      </c>
      <c r="V118" s="44">
        <f t="shared" si="27"/>
        <v>0</v>
      </c>
    </row>
    <row r="119" spans="2:22" x14ac:dyDescent="0.25">
      <c r="B119">
        <v>7600000000</v>
      </c>
      <c r="C119">
        <v>-7.8619728000000002</v>
      </c>
      <c r="E119" s="6">
        <f t="shared" si="14"/>
        <v>7.84</v>
      </c>
      <c r="F119" s="6">
        <f t="shared" si="15"/>
        <v>-7.9028267999999997</v>
      </c>
      <c r="G119" s="44">
        <f t="shared" si="16"/>
        <v>-8.6069794000000002</v>
      </c>
      <c r="H119" s="44">
        <f t="shared" si="17"/>
        <v>-8.9609871000000005</v>
      </c>
      <c r="I119" s="44">
        <f t="shared" si="18"/>
        <v>-9.7132272999999998</v>
      </c>
      <c r="J119" s="44">
        <f t="shared" si="19"/>
        <v>-15.010248000000001</v>
      </c>
      <c r="K119" s="44">
        <f t="shared" si="20"/>
        <v>0</v>
      </c>
      <c r="M119">
        <v>7600000000</v>
      </c>
      <c r="N119">
        <v>-7.7042254999999997</v>
      </c>
      <c r="P119" s="6">
        <f t="shared" si="21"/>
        <v>7.84</v>
      </c>
      <c r="Q119" s="6">
        <f t="shared" si="22"/>
        <v>-7.7602400999999999</v>
      </c>
      <c r="R119" s="44">
        <f t="shared" si="23"/>
        <v>-8.4870070999999996</v>
      </c>
      <c r="S119" s="44">
        <f t="shared" si="24"/>
        <v>-8.8370751999999992</v>
      </c>
      <c r="T119" s="44">
        <f t="shared" si="25"/>
        <v>-9.5143442</v>
      </c>
      <c r="U119" s="44">
        <f t="shared" si="26"/>
        <v>-15.386259000000001</v>
      </c>
      <c r="V119" s="44">
        <f t="shared" si="27"/>
        <v>0</v>
      </c>
    </row>
    <row r="120" spans="2:22" x14ac:dyDescent="0.25">
      <c r="B120">
        <v>7660000000</v>
      </c>
      <c r="C120">
        <v>-7.8888287999999998</v>
      </c>
      <c r="E120" s="6">
        <f t="shared" si="14"/>
        <v>7.9</v>
      </c>
      <c r="F120" s="6">
        <f t="shared" si="15"/>
        <v>-7.9086737999999999</v>
      </c>
      <c r="G120" s="44">
        <f t="shared" si="16"/>
        <v>-8.6125050000000005</v>
      </c>
      <c r="H120" s="44">
        <f t="shared" si="17"/>
        <v>-8.9733429000000005</v>
      </c>
      <c r="I120" s="44">
        <f t="shared" si="18"/>
        <v>-9.7351360000000007</v>
      </c>
      <c r="J120" s="44">
        <f t="shared" si="19"/>
        <v>-15.055607999999999</v>
      </c>
      <c r="K120" s="44">
        <f t="shared" si="20"/>
        <v>0</v>
      </c>
      <c r="M120">
        <v>7660000000</v>
      </c>
      <c r="N120">
        <v>-7.7240896000000001</v>
      </c>
      <c r="P120" s="6">
        <f t="shared" si="21"/>
        <v>7.9</v>
      </c>
      <c r="Q120" s="6">
        <f t="shared" si="22"/>
        <v>-7.7773142000000002</v>
      </c>
      <c r="R120" s="44">
        <f t="shared" si="23"/>
        <v>-8.4916505999999998</v>
      </c>
      <c r="S120" s="44">
        <f t="shared" si="24"/>
        <v>-8.8315324999999998</v>
      </c>
      <c r="T120" s="44">
        <f t="shared" si="25"/>
        <v>-9.5008830999999994</v>
      </c>
      <c r="U120" s="44">
        <f t="shared" si="26"/>
        <v>-15.405583</v>
      </c>
      <c r="V120" s="44">
        <f t="shared" si="27"/>
        <v>0</v>
      </c>
    </row>
    <row r="121" spans="2:22" x14ac:dyDescent="0.25">
      <c r="B121">
        <v>7720000000</v>
      </c>
      <c r="C121">
        <v>-7.895823</v>
      </c>
      <c r="E121" s="6">
        <f t="shared" si="14"/>
        <v>7.96</v>
      </c>
      <c r="F121" s="6">
        <f t="shared" si="15"/>
        <v>-7.8642215999999996</v>
      </c>
      <c r="G121" s="44">
        <f t="shared" si="16"/>
        <v>-8.5690822999999998</v>
      </c>
      <c r="H121" s="44">
        <f t="shared" si="17"/>
        <v>-8.9423504000000005</v>
      </c>
      <c r="I121" s="44">
        <f t="shared" si="18"/>
        <v>-9.7292947999999999</v>
      </c>
      <c r="J121" s="44">
        <f t="shared" si="19"/>
        <v>-15.083838999999999</v>
      </c>
      <c r="K121" s="44">
        <f t="shared" si="20"/>
        <v>0</v>
      </c>
      <c r="M121">
        <v>7720000000</v>
      </c>
      <c r="N121">
        <v>-7.7339529999999996</v>
      </c>
      <c r="P121" s="6">
        <f t="shared" si="21"/>
        <v>7.96</v>
      </c>
      <c r="Q121" s="6">
        <f t="shared" si="22"/>
        <v>-7.7633656999999996</v>
      </c>
      <c r="R121" s="44">
        <f t="shared" si="23"/>
        <v>-8.4679746999999992</v>
      </c>
      <c r="S121" s="44">
        <f t="shared" si="24"/>
        <v>-8.8008976000000008</v>
      </c>
      <c r="T121" s="44">
        <f t="shared" si="25"/>
        <v>-9.4652118999999999</v>
      </c>
      <c r="U121" s="44">
        <f t="shared" si="26"/>
        <v>-15.408303999999999</v>
      </c>
      <c r="V121" s="44">
        <f t="shared" si="27"/>
        <v>0</v>
      </c>
    </row>
    <row r="122" spans="2:22" x14ac:dyDescent="0.25">
      <c r="B122">
        <v>7780000000</v>
      </c>
      <c r="C122">
        <v>-7.8876423999999998</v>
      </c>
      <c r="E122" s="6">
        <f t="shared" si="14"/>
        <v>8.02</v>
      </c>
      <c r="F122" s="6">
        <f t="shared" si="15"/>
        <v>-7.8532786000000003</v>
      </c>
      <c r="G122" s="44">
        <f t="shared" si="16"/>
        <v>-8.5701847000000004</v>
      </c>
      <c r="H122" s="44">
        <f t="shared" si="17"/>
        <v>-8.9762926000000007</v>
      </c>
      <c r="I122" s="44">
        <f t="shared" si="18"/>
        <v>-9.8420352999999992</v>
      </c>
      <c r="J122" s="44">
        <f t="shared" si="19"/>
        <v>-15.303595</v>
      </c>
      <c r="K122" s="44">
        <f t="shared" si="20"/>
        <v>0</v>
      </c>
      <c r="M122">
        <v>7780000000</v>
      </c>
      <c r="N122">
        <v>-7.7392111000000003</v>
      </c>
      <c r="P122" s="6">
        <f t="shared" si="21"/>
        <v>8.02</v>
      </c>
      <c r="Q122" s="6">
        <f t="shared" si="22"/>
        <v>-7.7774733999999999</v>
      </c>
      <c r="R122" s="44">
        <f t="shared" si="23"/>
        <v>-8.4865540999999993</v>
      </c>
      <c r="S122" s="44">
        <f t="shared" si="24"/>
        <v>-8.8271131999999994</v>
      </c>
      <c r="T122" s="44">
        <f t="shared" si="25"/>
        <v>-9.5294333000000009</v>
      </c>
      <c r="U122" s="44">
        <f t="shared" si="26"/>
        <v>-15.597263999999999</v>
      </c>
      <c r="V122" s="44">
        <f t="shared" si="27"/>
        <v>0</v>
      </c>
    </row>
    <row r="123" spans="2:22" x14ac:dyDescent="0.25">
      <c r="B123">
        <v>7840000000</v>
      </c>
      <c r="C123">
        <v>-7.9028267999999997</v>
      </c>
      <c r="E123" s="6">
        <f t="shared" si="14"/>
        <v>8.08</v>
      </c>
      <c r="F123" s="6">
        <f t="shared" si="15"/>
        <v>-7.8543495999999999</v>
      </c>
      <c r="G123" s="44">
        <f t="shared" si="16"/>
        <v>-8.5866070000000008</v>
      </c>
      <c r="H123" s="44">
        <f t="shared" si="17"/>
        <v>-9.0315113</v>
      </c>
      <c r="I123" s="44">
        <f t="shared" si="18"/>
        <v>-9.9832906999999995</v>
      </c>
      <c r="J123" s="44">
        <f t="shared" si="19"/>
        <v>-15.543956</v>
      </c>
      <c r="K123" s="44">
        <f t="shared" si="20"/>
        <v>0</v>
      </c>
      <c r="M123">
        <v>7840000000</v>
      </c>
      <c r="N123">
        <v>-7.7602400999999999</v>
      </c>
      <c r="P123" s="6">
        <f t="shared" si="21"/>
        <v>8.08</v>
      </c>
      <c r="Q123" s="6">
        <f t="shared" si="22"/>
        <v>-7.7998471</v>
      </c>
      <c r="R123" s="44">
        <f t="shared" si="23"/>
        <v>-8.5139359999999993</v>
      </c>
      <c r="S123" s="44">
        <f t="shared" si="24"/>
        <v>-8.8664389000000003</v>
      </c>
      <c r="T123" s="44">
        <f t="shared" si="25"/>
        <v>-9.6076078000000003</v>
      </c>
      <c r="U123" s="44">
        <f t="shared" si="26"/>
        <v>-15.779424000000001</v>
      </c>
      <c r="V123" s="44">
        <f t="shared" si="27"/>
        <v>0</v>
      </c>
    </row>
    <row r="124" spans="2:22" x14ac:dyDescent="0.25">
      <c r="B124">
        <v>7900000000</v>
      </c>
      <c r="C124">
        <v>-7.9086737999999999</v>
      </c>
      <c r="E124" s="6">
        <f t="shared" si="14"/>
        <v>8.14</v>
      </c>
      <c r="F124" s="6">
        <f t="shared" si="15"/>
        <v>-7.8529324999999996</v>
      </c>
      <c r="G124" s="44">
        <f t="shared" si="16"/>
        <v>-8.5925197999999998</v>
      </c>
      <c r="H124" s="44">
        <f t="shared" si="17"/>
        <v>-9.0548725000000001</v>
      </c>
      <c r="I124" s="44">
        <f t="shared" si="18"/>
        <v>-10.03979</v>
      </c>
      <c r="J124" s="44">
        <f t="shared" si="19"/>
        <v>-15.665913</v>
      </c>
      <c r="K124" s="44">
        <f t="shared" si="20"/>
        <v>0</v>
      </c>
      <c r="M124">
        <v>7900000000</v>
      </c>
      <c r="N124">
        <v>-7.7773142000000002</v>
      </c>
      <c r="P124" s="6">
        <f t="shared" si="21"/>
        <v>8.14</v>
      </c>
      <c r="Q124" s="6">
        <f t="shared" si="22"/>
        <v>-7.8300504999999996</v>
      </c>
      <c r="R124" s="44">
        <f t="shared" si="23"/>
        <v>-8.5462550999999998</v>
      </c>
      <c r="S124" s="44">
        <f t="shared" si="24"/>
        <v>-8.8913077999999999</v>
      </c>
      <c r="T124" s="44">
        <f t="shared" si="25"/>
        <v>-9.6223992999999997</v>
      </c>
      <c r="U124" s="44">
        <f t="shared" si="26"/>
        <v>-15.850103000000001</v>
      </c>
      <c r="V124" s="44">
        <f t="shared" si="27"/>
        <v>0</v>
      </c>
    </row>
    <row r="125" spans="2:22" x14ac:dyDescent="0.25">
      <c r="B125">
        <v>7960000000</v>
      </c>
      <c r="C125">
        <v>-7.8642215999999996</v>
      </c>
      <c r="E125" s="6">
        <f t="shared" si="14"/>
        <v>8.1999999999999993</v>
      </c>
      <c r="F125" s="6">
        <f t="shared" si="15"/>
        <v>-7.8526353999999996</v>
      </c>
      <c r="G125" s="44">
        <f t="shared" si="16"/>
        <v>-8.6040715999999993</v>
      </c>
      <c r="H125" s="44">
        <f t="shared" si="17"/>
        <v>-9.0912074999999994</v>
      </c>
      <c r="I125" s="44">
        <f t="shared" si="18"/>
        <v>-10.125420999999999</v>
      </c>
      <c r="J125" s="44">
        <f t="shared" si="19"/>
        <v>-15.7967</v>
      </c>
      <c r="K125" s="44">
        <f t="shared" si="20"/>
        <v>0</v>
      </c>
      <c r="M125">
        <v>7960000000</v>
      </c>
      <c r="N125">
        <v>-7.7633656999999996</v>
      </c>
      <c r="P125" s="6">
        <f t="shared" si="21"/>
        <v>8.1999999999999993</v>
      </c>
      <c r="Q125" s="6">
        <f t="shared" si="22"/>
        <v>-7.8686451999999996</v>
      </c>
      <c r="R125" s="44">
        <f t="shared" si="23"/>
        <v>-8.5910425000000004</v>
      </c>
      <c r="S125" s="44">
        <f t="shared" si="24"/>
        <v>-8.9367523000000002</v>
      </c>
      <c r="T125" s="44">
        <f t="shared" si="25"/>
        <v>-9.6725855000000003</v>
      </c>
      <c r="U125" s="44">
        <f t="shared" si="26"/>
        <v>-15.945261</v>
      </c>
      <c r="V125" s="44">
        <f t="shared" si="27"/>
        <v>0</v>
      </c>
    </row>
    <row r="126" spans="2:22" x14ac:dyDescent="0.25">
      <c r="B126">
        <v>8020000000</v>
      </c>
      <c r="C126">
        <v>-7.8532786000000003</v>
      </c>
      <c r="E126" s="6">
        <f t="shared" si="14"/>
        <v>8.26</v>
      </c>
      <c r="F126" s="6">
        <f t="shared" si="15"/>
        <v>-7.8708562999999998</v>
      </c>
      <c r="G126" s="44">
        <f t="shared" si="16"/>
        <v>-8.6431017000000008</v>
      </c>
      <c r="H126" s="44">
        <f t="shared" si="17"/>
        <v>-9.1654614999999993</v>
      </c>
      <c r="I126" s="44">
        <f t="shared" si="18"/>
        <v>-10.276237</v>
      </c>
      <c r="J126" s="44">
        <f t="shared" si="19"/>
        <v>-16.035247999999999</v>
      </c>
      <c r="K126" s="44">
        <f t="shared" si="20"/>
        <v>0</v>
      </c>
      <c r="M126">
        <v>8020000000</v>
      </c>
      <c r="N126">
        <v>-7.7774733999999999</v>
      </c>
      <c r="P126" s="6">
        <f t="shared" si="21"/>
        <v>8.26</v>
      </c>
      <c r="Q126" s="6">
        <f t="shared" si="22"/>
        <v>-7.9226574999999997</v>
      </c>
      <c r="R126" s="44">
        <f t="shared" si="23"/>
        <v>-8.6479234999999992</v>
      </c>
      <c r="S126" s="44">
        <f t="shared" si="24"/>
        <v>-8.9985570999999993</v>
      </c>
      <c r="T126" s="44">
        <f t="shared" si="25"/>
        <v>-9.7624511999999992</v>
      </c>
      <c r="U126" s="44">
        <f t="shared" si="26"/>
        <v>-16.134841999999999</v>
      </c>
      <c r="V126" s="44">
        <f t="shared" si="27"/>
        <v>0</v>
      </c>
    </row>
    <row r="127" spans="2:22" x14ac:dyDescent="0.25">
      <c r="B127">
        <v>8080000000</v>
      </c>
      <c r="C127">
        <v>-7.8543495999999999</v>
      </c>
      <c r="E127" s="6">
        <f t="shared" si="14"/>
        <v>8.32</v>
      </c>
      <c r="F127" s="6">
        <f t="shared" si="15"/>
        <v>-7.8675465999999998</v>
      </c>
      <c r="G127" s="44">
        <f t="shared" si="16"/>
        <v>-8.6521845000000006</v>
      </c>
      <c r="H127" s="44">
        <f t="shared" si="17"/>
        <v>-9.1916056000000008</v>
      </c>
      <c r="I127" s="44">
        <f t="shared" si="18"/>
        <v>-10.330474000000001</v>
      </c>
      <c r="J127" s="44">
        <f t="shared" si="19"/>
        <v>-16.136637</v>
      </c>
      <c r="K127" s="44">
        <f t="shared" si="20"/>
        <v>0</v>
      </c>
      <c r="M127">
        <v>8080000000</v>
      </c>
      <c r="N127">
        <v>-7.7998471</v>
      </c>
      <c r="P127" s="6">
        <f t="shared" si="21"/>
        <v>8.32</v>
      </c>
      <c r="Q127" s="6">
        <f t="shared" si="22"/>
        <v>-7.9667082000000002</v>
      </c>
      <c r="R127" s="44">
        <f t="shared" si="23"/>
        <v>-8.6853341999999998</v>
      </c>
      <c r="S127" s="44">
        <f t="shared" si="24"/>
        <v>-9.0222969000000006</v>
      </c>
      <c r="T127" s="44">
        <f t="shared" si="25"/>
        <v>-9.7740746000000005</v>
      </c>
      <c r="U127" s="44">
        <f t="shared" si="26"/>
        <v>-16.203726</v>
      </c>
      <c r="V127" s="44">
        <f t="shared" si="27"/>
        <v>0</v>
      </c>
    </row>
    <row r="128" spans="2:22" x14ac:dyDescent="0.25">
      <c r="B128">
        <v>8140000000</v>
      </c>
      <c r="C128">
        <v>-7.8529324999999996</v>
      </c>
      <c r="E128" s="6">
        <f t="shared" si="14"/>
        <v>8.3800000000000008</v>
      </c>
      <c r="F128" s="6">
        <f t="shared" si="15"/>
        <v>-7.8748988999999998</v>
      </c>
      <c r="G128" s="44">
        <f t="shared" si="16"/>
        <v>-8.6666298000000008</v>
      </c>
      <c r="H128" s="44">
        <f t="shared" si="17"/>
        <v>-9.2113876000000001</v>
      </c>
      <c r="I128" s="44">
        <f t="shared" si="18"/>
        <v>-10.346598999999999</v>
      </c>
      <c r="J128" s="44">
        <f t="shared" si="19"/>
        <v>-16.165161000000001</v>
      </c>
      <c r="K128" s="44">
        <f t="shared" si="20"/>
        <v>0</v>
      </c>
      <c r="M128">
        <v>8140000000</v>
      </c>
      <c r="N128">
        <v>-7.8300504999999996</v>
      </c>
      <c r="P128" s="6">
        <f t="shared" si="21"/>
        <v>8.3800000000000008</v>
      </c>
      <c r="Q128" s="6">
        <f t="shared" si="22"/>
        <v>-8.0268621000000007</v>
      </c>
      <c r="R128" s="44">
        <f t="shared" si="23"/>
        <v>-8.7344790000000003</v>
      </c>
      <c r="S128" s="44">
        <f t="shared" si="24"/>
        <v>-9.0513762999999994</v>
      </c>
      <c r="T128" s="44">
        <f t="shared" si="25"/>
        <v>-9.7774839</v>
      </c>
      <c r="U128" s="44">
        <f t="shared" si="26"/>
        <v>-16.228863</v>
      </c>
      <c r="V128" s="44">
        <f t="shared" si="27"/>
        <v>0</v>
      </c>
    </row>
    <row r="129" spans="2:22" x14ac:dyDescent="0.25">
      <c r="B129">
        <v>8200000000</v>
      </c>
      <c r="C129">
        <v>-7.8526353999999996</v>
      </c>
      <c r="E129" s="6">
        <f t="shared" si="14"/>
        <v>8.44</v>
      </c>
      <c r="F129" s="6">
        <f t="shared" si="15"/>
        <v>-7.8910698999999997</v>
      </c>
      <c r="G129" s="44">
        <f t="shared" si="16"/>
        <v>-8.7045382999999994</v>
      </c>
      <c r="H129" s="44">
        <f t="shared" si="17"/>
        <v>-9.2764416000000001</v>
      </c>
      <c r="I129" s="44">
        <f t="shared" si="18"/>
        <v>-10.47784</v>
      </c>
      <c r="J129" s="44">
        <f t="shared" si="19"/>
        <v>-16.370982999999999</v>
      </c>
      <c r="K129" s="44">
        <f t="shared" si="20"/>
        <v>0</v>
      </c>
      <c r="M129">
        <v>8200000000</v>
      </c>
      <c r="N129">
        <v>-7.8686451999999996</v>
      </c>
      <c r="P129" s="6">
        <f t="shared" si="21"/>
        <v>8.44</v>
      </c>
      <c r="Q129" s="6">
        <f t="shared" si="22"/>
        <v>-8.1019381999999993</v>
      </c>
      <c r="R129" s="44">
        <f t="shared" si="23"/>
        <v>-8.8001412999999999</v>
      </c>
      <c r="S129" s="44">
        <f t="shared" si="24"/>
        <v>-9.1099967999999993</v>
      </c>
      <c r="T129" s="44">
        <f t="shared" si="25"/>
        <v>-9.8715410000000006</v>
      </c>
      <c r="U129" s="44">
        <f t="shared" si="26"/>
        <v>-16.410260999999998</v>
      </c>
      <c r="V129" s="44">
        <f t="shared" si="27"/>
        <v>0</v>
      </c>
    </row>
    <row r="130" spans="2:22" x14ac:dyDescent="0.25">
      <c r="B130">
        <v>8260000000</v>
      </c>
      <c r="C130">
        <v>-7.8708562999999998</v>
      </c>
      <c r="E130" s="6">
        <f t="shared" si="14"/>
        <v>8.5</v>
      </c>
      <c r="F130" s="6">
        <f t="shared" si="15"/>
        <v>-7.9211516</v>
      </c>
      <c r="G130" s="44">
        <f t="shared" si="16"/>
        <v>-8.7564458999999992</v>
      </c>
      <c r="H130" s="44">
        <f t="shared" si="17"/>
        <v>-9.3614931000000006</v>
      </c>
      <c r="I130" s="44">
        <f t="shared" si="18"/>
        <v>-10.655385000000001</v>
      </c>
      <c r="J130" s="44">
        <f t="shared" si="19"/>
        <v>-16.657844999999998</v>
      </c>
      <c r="K130" s="44">
        <f t="shared" si="20"/>
        <v>0</v>
      </c>
      <c r="M130">
        <v>8260000000</v>
      </c>
      <c r="N130">
        <v>-7.9226574999999997</v>
      </c>
      <c r="P130" s="6">
        <f t="shared" si="21"/>
        <v>8.5</v>
      </c>
      <c r="Q130" s="6">
        <f t="shared" si="22"/>
        <v>-8.1893767999999998</v>
      </c>
      <c r="R130" s="44">
        <f t="shared" si="23"/>
        <v>-8.8755980000000001</v>
      </c>
      <c r="S130" s="44">
        <f t="shared" si="24"/>
        <v>-9.1830844999999997</v>
      </c>
      <c r="T130" s="44">
        <f t="shared" si="25"/>
        <v>-10.001828</v>
      </c>
      <c r="U130" s="44">
        <f t="shared" si="26"/>
        <v>-16.651935999999999</v>
      </c>
      <c r="V130" s="44">
        <f t="shared" si="27"/>
        <v>0</v>
      </c>
    </row>
    <row r="131" spans="2:22" x14ac:dyDescent="0.25">
      <c r="B131">
        <v>8320000000</v>
      </c>
      <c r="C131">
        <v>-7.8675465999999998</v>
      </c>
      <c r="E131" s="6">
        <f t="shared" si="14"/>
        <v>8.56</v>
      </c>
      <c r="F131" s="6">
        <f t="shared" si="15"/>
        <v>-7.9349002999999998</v>
      </c>
      <c r="G131" s="44">
        <f t="shared" si="16"/>
        <v>-8.7786655000000007</v>
      </c>
      <c r="H131" s="44">
        <f t="shared" si="17"/>
        <v>-9.3875159999999997</v>
      </c>
      <c r="I131" s="44">
        <f t="shared" si="18"/>
        <v>-10.696987999999999</v>
      </c>
      <c r="J131" s="44">
        <f t="shared" si="19"/>
        <v>-16.759872000000001</v>
      </c>
      <c r="K131" s="44">
        <f t="shared" si="20"/>
        <v>0</v>
      </c>
      <c r="M131">
        <v>8320000000</v>
      </c>
      <c r="N131">
        <v>-7.9667082000000002</v>
      </c>
      <c r="P131" s="6">
        <f t="shared" si="21"/>
        <v>8.56</v>
      </c>
      <c r="Q131" s="6">
        <f t="shared" si="22"/>
        <v>-8.2460193999999998</v>
      </c>
      <c r="R131" s="44">
        <f t="shared" si="23"/>
        <v>-8.9155025000000006</v>
      </c>
      <c r="S131" s="44">
        <f t="shared" si="24"/>
        <v>-9.2063874999999999</v>
      </c>
      <c r="T131" s="44">
        <f t="shared" si="25"/>
        <v>-10.03187</v>
      </c>
      <c r="U131" s="44">
        <f t="shared" si="26"/>
        <v>-16.744429</v>
      </c>
      <c r="V131" s="44">
        <f t="shared" si="27"/>
        <v>0</v>
      </c>
    </row>
    <row r="132" spans="2:22" x14ac:dyDescent="0.25">
      <c r="B132">
        <v>8380000000</v>
      </c>
      <c r="C132">
        <v>-7.8748988999999998</v>
      </c>
      <c r="E132" s="6">
        <f t="shared" si="14"/>
        <v>8.6199999999999992</v>
      </c>
      <c r="F132" s="6">
        <f t="shared" si="15"/>
        <v>-7.9713615999999998</v>
      </c>
      <c r="G132" s="44">
        <f t="shared" si="16"/>
        <v>-8.8214740999999997</v>
      </c>
      <c r="H132" s="44">
        <f t="shared" si="17"/>
        <v>-9.4301633999999996</v>
      </c>
      <c r="I132" s="44">
        <f t="shared" si="18"/>
        <v>-10.74469</v>
      </c>
      <c r="J132" s="44">
        <f t="shared" si="19"/>
        <v>-16.843869999999999</v>
      </c>
      <c r="K132" s="44">
        <f t="shared" si="20"/>
        <v>0</v>
      </c>
      <c r="M132">
        <v>8380000000</v>
      </c>
      <c r="N132">
        <v>-8.0268621000000007</v>
      </c>
      <c r="P132" s="6">
        <f t="shared" si="21"/>
        <v>8.6199999999999992</v>
      </c>
      <c r="Q132" s="6">
        <f t="shared" si="22"/>
        <v>-8.3171177000000007</v>
      </c>
      <c r="R132" s="44">
        <f t="shared" si="23"/>
        <v>-8.9718350999999998</v>
      </c>
      <c r="S132" s="44">
        <f t="shared" si="24"/>
        <v>-9.2562122000000002</v>
      </c>
      <c r="T132" s="44">
        <f t="shared" si="25"/>
        <v>-10.093769</v>
      </c>
      <c r="U132" s="44">
        <f t="shared" si="26"/>
        <v>-16.839459999999999</v>
      </c>
      <c r="V132" s="44">
        <f t="shared" si="27"/>
        <v>0</v>
      </c>
    </row>
    <row r="133" spans="2:22" x14ac:dyDescent="0.25">
      <c r="B133">
        <v>8440000000</v>
      </c>
      <c r="C133">
        <v>-7.8910698999999997</v>
      </c>
      <c r="E133" s="6">
        <f t="shared" ref="E133:E196" si="28">B137/1000000000</f>
        <v>8.68</v>
      </c>
      <c r="F133" s="6">
        <f t="shared" ref="F133:F196" si="29">C137</f>
        <v>-8.0171308999999997</v>
      </c>
      <c r="G133" s="44">
        <f t="shared" ref="G133:G196" si="30">C343</f>
        <v>-8.8795070999999997</v>
      </c>
      <c r="H133" s="44">
        <f t="shared" ref="H133:H196" si="31">C549</f>
        <v>-9.4971818999999993</v>
      </c>
      <c r="I133" s="44">
        <f t="shared" ref="I133:I196" si="32">C755</f>
        <v>-10.867136</v>
      </c>
      <c r="J133" s="44">
        <f t="shared" ref="J133:J196" si="33">C961</f>
        <v>-17.020427999999999</v>
      </c>
      <c r="K133" s="44">
        <f t="shared" ref="K133:K196" si="34">C1167</f>
        <v>0</v>
      </c>
      <c r="M133">
        <v>8440000000</v>
      </c>
      <c r="N133">
        <v>-8.1019381999999993</v>
      </c>
      <c r="P133" s="6">
        <f t="shared" si="21"/>
        <v>8.68</v>
      </c>
      <c r="Q133" s="6">
        <f t="shared" si="22"/>
        <v>-8.3874911999999995</v>
      </c>
      <c r="R133" s="44">
        <f t="shared" si="23"/>
        <v>-9.0309620000000006</v>
      </c>
      <c r="S133" s="44">
        <f t="shared" si="24"/>
        <v>-9.3197574999999997</v>
      </c>
      <c r="T133" s="44">
        <f t="shared" si="25"/>
        <v>-10.210456000000001</v>
      </c>
      <c r="U133" s="44">
        <f t="shared" si="26"/>
        <v>-17.002579000000001</v>
      </c>
      <c r="V133" s="44">
        <f t="shared" si="27"/>
        <v>0</v>
      </c>
    </row>
    <row r="134" spans="2:22" x14ac:dyDescent="0.25">
      <c r="B134">
        <v>8500000000</v>
      </c>
      <c r="C134">
        <v>-7.9211516</v>
      </c>
      <c r="E134" s="6">
        <f t="shared" si="28"/>
        <v>8.74</v>
      </c>
      <c r="F134" s="6">
        <f t="shared" si="29"/>
        <v>-8.0520735000000005</v>
      </c>
      <c r="G134" s="44">
        <f t="shared" si="30"/>
        <v>-8.9156828000000008</v>
      </c>
      <c r="H134" s="44">
        <f t="shared" si="31"/>
        <v>-9.5282812000000003</v>
      </c>
      <c r="I134" s="44">
        <f t="shared" si="32"/>
        <v>-10.928184</v>
      </c>
      <c r="J134" s="44">
        <f t="shared" si="33"/>
        <v>-17.107662000000001</v>
      </c>
      <c r="K134" s="44">
        <f t="shared" si="34"/>
        <v>0</v>
      </c>
      <c r="M134">
        <v>8500000000</v>
      </c>
      <c r="N134">
        <v>-8.1893767999999998</v>
      </c>
      <c r="P134" s="6">
        <f t="shared" ref="P134:P197" si="35">M138/1000000000</f>
        <v>8.74</v>
      </c>
      <c r="Q134" s="6">
        <f t="shared" ref="Q134:Q197" si="36">N138</f>
        <v>-8.4334612</v>
      </c>
      <c r="R134" s="44">
        <f t="shared" ref="R134:R197" si="37">N344</f>
        <v>-9.0665873999999995</v>
      </c>
      <c r="S134" s="44">
        <f t="shared" ref="S134:S197" si="38">N550</f>
        <v>-9.3574085</v>
      </c>
      <c r="T134" s="44">
        <f t="shared" ref="T134:T197" si="39">N756</f>
        <v>-10.286117000000001</v>
      </c>
      <c r="U134" s="44">
        <f t="shared" ref="U134:U197" si="40">N962</f>
        <v>-17.081320000000002</v>
      </c>
      <c r="V134" s="44">
        <f t="shared" ref="V134:V197" si="41">N1168</f>
        <v>0</v>
      </c>
    </row>
    <row r="135" spans="2:22" x14ac:dyDescent="0.25">
      <c r="B135">
        <v>8560000000</v>
      </c>
      <c r="C135">
        <v>-7.9349002999999998</v>
      </c>
      <c r="E135" s="6">
        <f t="shared" si="28"/>
        <v>8.8000000000000007</v>
      </c>
      <c r="F135" s="6">
        <f t="shared" si="29"/>
        <v>-8.0976315000000003</v>
      </c>
      <c r="G135" s="44">
        <f t="shared" si="30"/>
        <v>-8.9612102999999994</v>
      </c>
      <c r="H135" s="44">
        <f t="shared" si="31"/>
        <v>-9.5579204999999998</v>
      </c>
      <c r="I135" s="44">
        <f t="shared" si="32"/>
        <v>-10.970046999999999</v>
      </c>
      <c r="J135" s="44">
        <f t="shared" si="33"/>
        <v>-17.155954000000001</v>
      </c>
      <c r="K135" s="44">
        <f t="shared" si="34"/>
        <v>0</v>
      </c>
      <c r="M135">
        <v>8560000000</v>
      </c>
      <c r="N135">
        <v>-8.2460193999999998</v>
      </c>
      <c r="P135" s="6">
        <f t="shared" si="35"/>
        <v>8.8000000000000007</v>
      </c>
      <c r="Q135" s="6">
        <f t="shared" si="36"/>
        <v>-8.4746264999999994</v>
      </c>
      <c r="R135" s="44">
        <f t="shared" si="37"/>
        <v>-9.1046791000000002</v>
      </c>
      <c r="S135" s="44">
        <f t="shared" si="38"/>
        <v>-9.3991918999999999</v>
      </c>
      <c r="T135" s="44">
        <f t="shared" si="39"/>
        <v>-10.357882</v>
      </c>
      <c r="U135" s="44">
        <f t="shared" si="40"/>
        <v>-17.140837000000001</v>
      </c>
      <c r="V135" s="44">
        <f t="shared" si="41"/>
        <v>0</v>
      </c>
    </row>
    <row r="136" spans="2:22" x14ac:dyDescent="0.25">
      <c r="B136">
        <v>8620000000</v>
      </c>
      <c r="C136">
        <v>-7.9713615999999998</v>
      </c>
      <c r="E136" s="6">
        <f t="shared" si="28"/>
        <v>8.86</v>
      </c>
      <c r="F136" s="6">
        <f t="shared" si="29"/>
        <v>-8.1815157000000003</v>
      </c>
      <c r="G136" s="44">
        <f t="shared" si="30"/>
        <v>-9.0534905999999999</v>
      </c>
      <c r="H136" s="44">
        <f t="shared" si="31"/>
        <v>-9.6624584000000002</v>
      </c>
      <c r="I136" s="44">
        <f t="shared" si="32"/>
        <v>-11.197896</v>
      </c>
      <c r="J136" s="44">
        <f t="shared" si="33"/>
        <v>-17.39415</v>
      </c>
      <c r="K136" s="44">
        <f t="shared" si="34"/>
        <v>0</v>
      </c>
      <c r="M136">
        <v>8620000000</v>
      </c>
      <c r="N136">
        <v>-8.3171177000000007</v>
      </c>
      <c r="P136" s="6">
        <f t="shared" si="35"/>
        <v>8.86</v>
      </c>
      <c r="Q136" s="6">
        <f t="shared" si="36"/>
        <v>-8.5404329000000008</v>
      </c>
      <c r="R136" s="44">
        <f t="shared" si="37"/>
        <v>-9.1797915000000003</v>
      </c>
      <c r="S136" s="44">
        <f t="shared" si="38"/>
        <v>-9.4986514999999994</v>
      </c>
      <c r="T136" s="44">
        <f t="shared" si="39"/>
        <v>-10.564438000000001</v>
      </c>
      <c r="U136" s="44">
        <f t="shared" si="40"/>
        <v>-17.330117999999999</v>
      </c>
      <c r="V136" s="44">
        <f t="shared" si="41"/>
        <v>0</v>
      </c>
    </row>
    <row r="137" spans="2:22" x14ac:dyDescent="0.25">
      <c r="B137">
        <v>8680000000</v>
      </c>
      <c r="C137">
        <v>-8.0171308999999997</v>
      </c>
      <c r="E137" s="6">
        <f t="shared" si="28"/>
        <v>8.92</v>
      </c>
      <c r="F137" s="6">
        <f t="shared" si="29"/>
        <v>-8.2510691000000005</v>
      </c>
      <c r="G137" s="44">
        <f t="shared" si="30"/>
        <v>-9.1265955000000005</v>
      </c>
      <c r="H137" s="44">
        <f t="shared" si="31"/>
        <v>-9.7429056000000003</v>
      </c>
      <c r="I137" s="44">
        <f t="shared" si="32"/>
        <v>-11.387812</v>
      </c>
      <c r="J137" s="44">
        <f t="shared" si="33"/>
        <v>-17.638712000000002</v>
      </c>
      <c r="K137" s="44">
        <f t="shared" si="34"/>
        <v>0</v>
      </c>
      <c r="M137">
        <v>8680000000</v>
      </c>
      <c r="N137">
        <v>-8.3874911999999995</v>
      </c>
      <c r="P137" s="6">
        <f t="shared" si="35"/>
        <v>8.92</v>
      </c>
      <c r="Q137" s="6">
        <f t="shared" si="36"/>
        <v>-8.5738382000000009</v>
      </c>
      <c r="R137" s="44">
        <f t="shared" si="37"/>
        <v>-9.2251644000000006</v>
      </c>
      <c r="S137" s="44">
        <f t="shared" si="38"/>
        <v>-9.5640049000000005</v>
      </c>
      <c r="T137" s="44">
        <f t="shared" si="39"/>
        <v>-10.716993</v>
      </c>
      <c r="U137" s="44">
        <f t="shared" si="40"/>
        <v>-17.491985</v>
      </c>
      <c r="V137" s="44">
        <f t="shared" si="41"/>
        <v>0</v>
      </c>
    </row>
    <row r="138" spans="2:22" x14ac:dyDescent="0.25">
      <c r="B138">
        <v>8740000000</v>
      </c>
      <c r="C138">
        <v>-8.0520735000000005</v>
      </c>
      <c r="E138" s="6">
        <f t="shared" si="28"/>
        <v>8.98</v>
      </c>
      <c r="F138" s="6">
        <f t="shared" si="29"/>
        <v>-8.3071269999999995</v>
      </c>
      <c r="G138" s="44">
        <f t="shared" si="30"/>
        <v>-9.1756648999999992</v>
      </c>
      <c r="H138" s="44">
        <f t="shared" si="31"/>
        <v>-9.77318</v>
      </c>
      <c r="I138" s="44">
        <f t="shared" si="32"/>
        <v>-11.414788</v>
      </c>
      <c r="J138" s="44">
        <f t="shared" si="33"/>
        <v>-17.667831</v>
      </c>
      <c r="K138" s="44">
        <f t="shared" si="34"/>
        <v>0</v>
      </c>
      <c r="M138">
        <v>8740000000</v>
      </c>
      <c r="N138">
        <v>-8.4334612</v>
      </c>
      <c r="P138" s="6">
        <f t="shared" si="35"/>
        <v>8.98</v>
      </c>
      <c r="Q138" s="6">
        <f t="shared" si="36"/>
        <v>-8.5924683000000002</v>
      </c>
      <c r="R138" s="44">
        <f t="shared" si="37"/>
        <v>-9.2521085999999997</v>
      </c>
      <c r="S138" s="44">
        <f t="shared" si="38"/>
        <v>-9.5963963999999997</v>
      </c>
      <c r="T138" s="44">
        <f t="shared" si="39"/>
        <v>-10.765449</v>
      </c>
      <c r="U138" s="44">
        <f t="shared" si="40"/>
        <v>-17.518215000000001</v>
      </c>
      <c r="V138" s="44">
        <f t="shared" si="41"/>
        <v>0</v>
      </c>
    </row>
    <row r="139" spans="2:22" x14ac:dyDescent="0.25">
      <c r="B139">
        <v>8800000000</v>
      </c>
      <c r="C139">
        <v>-8.0976315000000003</v>
      </c>
      <c r="E139" s="6">
        <f t="shared" si="28"/>
        <v>9.0399999999999991</v>
      </c>
      <c r="F139" s="6">
        <f t="shared" si="29"/>
        <v>-8.3567046999999999</v>
      </c>
      <c r="G139" s="44">
        <f t="shared" si="30"/>
        <v>-9.2192822000000003</v>
      </c>
      <c r="H139" s="44">
        <f t="shared" si="31"/>
        <v>-9.8066510999999998</v>
      </c>
      <c r="I139" s="44">
        <f t="shared" si="32"/>
        <v>-11.497605999999999</v>
      </c>
      <c r="J139" s="44">
        <f t="shared" si="33"/>
        <v>-17.782371999999999</v>
      </c>
      <c r="K139" s="44">
        <f t="shared" si="34"/>
        <v>0</v>
      </c>
      <c r="M139">
        <v>8800000000</v>
      </c>
      <c r="N139">
        <v>-8.4746264999999994</v>
      </c>
      <c r="P139" s="6">
        <f t="shared" si="35"/>
        <v>9.0399999999999991</v>
      </c>
      <c r="Q139" s="6">
        <f t="shared" si="36"/>
        <v>-8.5903796999999997</v>
      </c>
      <c r="R139" s="44">
        <f t="shared" si="37"/>
        <v>-9.2626991000000007</v>
      </c>
      <c r="S139" s="44">
        <f t="shared" si="38"/>
        <v>-9.6245022000000002</v>
      </c>
      <c r="T139" s="44">
        <f t="shared" si="39"/>
        <v>-10.855425</v>
      </c>
      <c r="U139" s="44">
        <f t="shared" si="40"/>
        <v>-17.614917999999999</v>
      </c>
      <c r="V139" s="44">
        <f t="shared" si="41"/>
        <v>0</v>
      </c>
    </row>
    <row r="140" spans="2:22" x14ac:dyDescent="0.25">
      <c r="B140">
        <v>8860000000</v>
      </c>
      <c r="C140">
        <v>-8.1815157000000003</v>
      </c>
      <c r="E140" s="6">
        <f t="shared" si="28"/>
        <v>9.1</v>
      </c>
      <c r="F140" s="6">
        <f t="shared" si="29"/>
        <v>-8.3893117999999998</v>
      </c>
      <c r="G140" s="44">
        <f t="shared" si="30"/>
        <v>-9.2430286000000006</v>
      </c>
      <c r="H140" s="44">
        <f t="shared" si="31"/>
        <v>-9.8320503000000006</v>
      </c>
      <c r="I140" s="44">
        <f t="shared" si="32"/>
        <v>-11.674913</v>
      </c>
      <c r="J140" s="44">
        <f t="shared" si="33"/>
        <v>-18.011811999999999</v>
      </c>
      <c r="K140" s="44">
        <f t="shared" si="34"/>
        <v>0</v>
      </c>
      <c r="M140">
        <v>8860000000</v>
      </c>
      <c r="N140">
        <v>-8.5404329000000008</v>
      </c>
      <c r="P140" s="6">
        <f t="shared" si="35"/>
        <v>9.1</v>
      </c>
      <c r="Q140" s="6">
        <f t="shared" si="36"/>
        <v>-8.5595350000000003</v>
      </c>
      <c r="R140" s="44">
        <f t="shared" si="37"/>
        <v>-9.2445067999999999</v>
      </c>
      <c r="S140" s="44">
        <f t="shared" si="38"/>
        <v>-9.6337613999999991</v>
      </c>
      <c r="T140" s="44">
        <f t="shared" si="39"/>
        <v>-10.987494999999999</v>
      </c>
      <c r="U140" s="44">
        <f t="shared" si="40"/>
        <v>-17.772713</v>
      </c>
      <c r="V140" s="44">
        <f t="shared" si="41"/>
        <v>0</v>
      </c>
    </row>
    <row r="141" spans="2:22" x14ac:dyDescent="0.25">
      <c r="B141">
        <v>8920000000</v>
      </c>
      <c r="C141">
        <v>-8.2510691000000005</v>
      </c>
      <c r="E141" s="6">
        <f t="shared" si="28"/>
        <v>9.16</v>
      </c>
      <c r="F141" s="6">
        <f t="shared" si="29"/>
        <v>-8.4157372000000006</v>
      </c>
      <c r="G141" s="44">
        <f t="shared" si="30"/>
        <v>-9.2579279000000003</v>
      </c>
      <c r="H141" s="44">
        <f t="shared" si="31"/>
        <v>-9.8194981000000006</v>
      </c>
      <c r="I141" s="44">
        <f t="shared" si="32"/>
        <v>-11.626013</v>
      </c>
      <c r="J141" s="44">
        <f t="shared" si="33"/>
        <v>-18.007444</v>
      </c>
      <c r="K141" s="44">
        <f t="shared" si="34"/>
        <v>0</v>
      </c>
      <c r="M141">
        <v>8920000000</v>
      </c>
      <c r="N141">
        <v>-8.5738382000000009</v>
      </c>
      <c r="P141" s="6">
        <f t="shared" si="35"/>
        <v>9.16</v>
      </c>
      <c r="Q141" s="6">
        <f t="shared" si="36"/>
        <v>-8.5299262999999996</v>
      </c>
      <c r="R141" s="44">
        <f t="shared" si="37"/>
        <v>-9.2272358000000008</v>
      </c>
      <c r="S141" s="44">
        <f t="shared" si="38"/>
        <v>-9.6287059999999993</v>
      </c>
      <c r="T141" s="44">
        <f t="shared" si="39"/>
        <v>-10.984730000000001</v>
      </c>
      <c r="U141" s="44">
        <f t="shared" si="40"/>
        <v>-17.767569999999999</v>
      </c>
      <c r="V141" s="44">
        <f t="shared" si="41"/>
        <v>0</v>
      </c>
    </row>
    <row r="142" spans="2:22" x14ac:dyDescent="0.25">
      <c r="B142">
        <v>8980000000</v>
      </c>
      <c r="C142">
        <v>-8.3071269999999995</v>
      </c>
      <c r="E142" s="6">
        <f t="shared" si="28"/>
        <v>9.2200000000000006</v>
      </c>
      <c r="F142" s="6">
        <f t="shared" si="29"/>
        <v>-8.4406824</v>
      </c>
      <c r="G142" s="44">
        <f t="shared" si="30"/>
        <v>-9.2700644000000008</v>
      </c>
      <c r="H142" s="44">
        <f t="shared" si="31"/>
        <v>-9.8008413000000001</v>
      </c>
      <c r="I142" s="44">
        <f t="shared" si="32"/>
        <v>-11.525847000000001</v>
      </c>
      <c r="J142" s="44">
        <f t="shared" si="33"/>
        <v>-17.892941</v>
      </c>
      <c r="K142" s="44">
        <f t="shared" si="34"/>
        <v>0</v>
      </c>
      <c r="M142">
        <v>8980000000</v>
      </c>
      <c r="N142">
        <v>-8.5924683000000002</v>
      </c>
      <c r="P142" s="6">
        <f t="shared" si="35"/>
        <v>9.2200000000000006</v>
      </c>
      <c r="Q142" s="6">
        <f t="shared" si="36"/>
        <v>-8.5078563999999997</v>
      </c>
      <c r="R142" s="44">
        <f t="shared" si="37"/>
        <v>-9.2193804000000004</v>
      </c>
      <c r="S142" s="44">
        <f t="shared" si="38"/>
        <v>-9.6373195999999997</v>
      </c>
      <c r="T142" s="44">
        <f t="shared" si="39"/>
        <v>-11.000873</v>
      </c>
      <c r="U142" s="44">
        <f t="shared" si="40"/>
        <v>-17.745842</v>
      </c>
      <c r="V142" s="44">
        <f t="shared" si="41"/>
        <v>0</v>
      </c>
    </row>
    <row r="143" spans="2:22" x14ac:dyDescent="0.25">
      <c r="B143">
        <v>9040000000</v>
      </c>
      <c r="C143">
        <v>-8.3567046999999999</v>
      </c>
      <c r="E143" s="6">
        <f t="shared" si="28"/>
        <v>9.2799999999999994</v>
      </c>
      <c r="F143" s="6">
        <f t="shared" si="29"/>
        <v>-8.4699831000000003</v>
      </c>
      <c r="G143" s="44">
        <f t="shared" si="30"/>
        <v>-9.2920399000000007</v>
      </c>
      <c r="H143" s="44">
        <f t="shared" si="31"/>
        <v>-9.8266544000000007</v>
      </c>
      <c r="I143" s="44">
        <f t="shared" si="32"/>
        <v>-11.704953</v>
      </c>
      <c r="J143" s="44">
        <f t="shared" si="33"/>
        <v>-18.138535999999998</v>
      </c>
      <c r="K143" s="44">
        <f t="shared" si="34"/>
        <v>0</v>
      </c>
      <c r="M143">
        <v>9040000000</v>
      </c>
      <c r="N143">
        <v>-8.5903796999999997</v>
      </c>
      <c r="P143" s="6">
        <f t="shared" si="35"/>
        <v>9.2799999999999994</v>
      </c>
      <c r="Q143" s="6">
        <f t="shared" si="36"/>
        <v>-8.4823608000000004</v>
      </c>
      <c r="R143" s="44">
        <f t="shared" si="37"/>
        <v>-9.2180079999999993</v>
      </c>
      <c r="S143" s="44">
        <f t="shared" si="38"/>
        <v>-9.6861295999999992</v>
      </c>
      <c r="T143" s="44">
        <f t="shared" si="39"/>
        <v>-11.216791000000001</v>
      </c>
      <c r="U143" s="44">
        <f t="shared" si="40"/>
        <v>-17.960052000000001</v>
      </c>
      <c r="V143" s="44">
        <f t="shared" si="41"/>
        <v>0</v>
      </c>
    </row>
    <row r="144" spans="2:22" x14ac:dyDescent="0.25">
      <c r="B144">
        <v>9100000000</v>
      </c>
      <c r="C144">
        <v>-8.3893117999999998</v>
      </c>
      <c r="E144" s="6">
        <f t="shared" si="28"/>
        <v>9.34</v>
      </c>
      <c r="F144" s="6">
        <f t="shared" si="29"/>
        <v>-8.4902525000000004</v>
      </c>
      <c r="G144" s="44">
        <f t="shared" si="30"/>
        <v>-9.3038024999999998</v>
      </c>
      <c r="H144" s="44">
        <f t="shared" si="31"/>
        <v>-9.8482742000000005</v>
      </c>
      <c r="I144" s="44">
        <f t="shared" si="32"/>
        <v>-11.9003</v>
      </c>
      <c r="J144" s="44">
        <f t="shared" si="33"/>
        <v>-18.379045000000001</v>
      </c>
      <c r="K144" s="44">
        <f t="shared" si="34"/>
        <v>0</v>
      </c>
      <c r="M144">
        <v>9100000000</v>
      </c>
      <c r="N144">
        <v>-8.5595350000000003</v>
      </c>
      <c r="P144" s="6">
        <f t="shared" si="35"/>
        <v>9.34</v>
      </c>
      <c r="Q144" s="6">
        <f t="shared" si="36"/>
        <v>-8.4598578999999994</v>
      </c>
      <c r="R144" s="44">
        <f t="shared" si="37"/>
        <v>-9.2185220999999995</v>
      </c>
      <c r="S144" s="44">
        <f t="shared" si="38"/>
        <v>-9.7339315000000006</v>
      </c>
      <c r="T144" s="44">
        <f t="shared" si="39"/>
        <v>-11.400861000000001</v>
      </c>
      <c r="U144" s="44">
        <f t="shared" si="40"/>
        <v>-18.135773</v>
      </c>
      <c r="V144" s="44">
        <f t="shared" si="41"/>
        <v>0</v>
      </c>
    </row>
    <row r="145" spans="2:22" x14ac:dyDescent="0.25">
      <c r="B145">
        <v>9160000000</v>
      </c>
      <c r="C145">
        <v>-8.4157372000000006</v>
      </c>
      <c r="E145" s="6">
        <f t="shared" si="28"/>
        <v>9.4</v>
      </c>
      <c r="F145" s="6">
        <f t="shared" si="29"/>
        <v>-8.5297526999999995</v>
      </c>
      <c r="G145" s="44">
        <f t="shared" si="30"/>
        <v>-9.3255166999999997</v>
      </c>
      <c r="H145" s="44">
        <f t="shared" si="31"/>
        <v>-9.8384599999999995</v>
      </c>
      <c r="I145" s="44">
        <f t="shared" si="32"/>
        <v>-11.743349</v>
      </c>
      <c r="J145" s="44">
        <f t="shared" si="33"/>
        <v>-18.235693000000001</v>
      </c>
      <c r="K145" s="44">
        <f t="shared" si="34"/>
        <v>0</v>
      </c>
      <c r="M145">
        <v>9160000000</v>
      </c>
      <c r="N145">
        <v>-8.5299262999999996</v>
      </c>
      <c r="P145" s="6">
        <f t="shared" si="35"/>
        <v>9.4</v>
      </c>
      <c r="Q145" s="6">
        <f t="shared" si="36"/>
        <v>-8.4777813000000002</v>
      </c>
      <c r="R145" s="44">
        <f t="shared" si="37"/>
        <v>-9.2498483999999994</v>
      </c>
      <c r="S145" s="44">
        <f t="shared" si="38"/>
        <v>-9.7732495999999998</v>
      </c>
      <c r="T145" s="44">
        <f t="shared" si="39"/>
        <v>-11.372192999999999</v>
      </c>
      <c r="U145" s="44">
        <f t="shared" si="40"/>
        <v>-18.049154000000001</v>
      </c>
      <c r="V145" s="44">
        <f t="shared" si="41"/>
        <v>0</v>
      </c>
    </row>
    <row r="146" spans="2:22" x14ac:dyDescent="0.25">
      <c r="B146">
        <v>9220000000</v>
      </c>
      <c r="C146">
        <v>-8.4406824</v>
      </c>
      <c r="E146" s="6">
        <f t="shared" si="28"/>
        <v>9.4600000000000009</v>
      </c>
      <c r="F146" s="6">
        <f t="shared" si="29"/>
        <v>-8.5698290000000004</v>
      </c>
      <c r="G146" s="44">
        <f t="shared" si="30"/>
        <v>-9.3480387</v>
      </c>
      <c r="H146" s="44">
        <f t="shared" si="31"/>
        <v>-9.8424043999999995</v>
      </c>
      <c r="I146" s="44">
        <f t="shared" si="32"/>
        <v>-11.677827000000001</v>
      </c>
      <c r="J146" s="44">
        <f t="shared" si="33"/>
        <v>-18.136375000000001</v>
      </c>
      <c r="K146" s="44">
        <f t="shared" si="34"/>
        <v>0</v>
      </c>
      <c r="M146">
        <v>9220000000</v>
      </c>
      <c r="N146">
        <v>-8.5078563999999997</v>
      </c>
      <c r="P146" s="6">
        <f t="shared" si="35"/>
        <v>9.4600000000000009</v>
      </c>
      <c r="Q146" s="6">
        <f t="shared" si="36"/>
        <v>-8.5123768000000002</v>
      </c>
      <c r="R146" s="44">
        <f t="shared" si="37"/>
        <v>-9.2962512999999998</v>
      </c>
      <c r="S146" s="44">
        <f t="shared" si="38"/>
        <v>-9.8370236999999996</v>
      </c>
      <c r="T146" s="44">
        <f t="shared" si="39"/>
        <v>-11.432506999999999</v>
      </c>
      <c r="U146" s="44">
        <f t="shared" si="40"/>
        <v>-18.050260999999999</v>
      </c>
      <c r="V146" s="44">
        <f t="shared" si="41"/>
        <v>0</v>
      </c>
    </row>
    <row r="147" spans="2:22" x14ac:dyDescent="0.25">
      <c r="B147">
        <v>9280000000</v>
      </c>
      <c r="C147">
        <v>-8.4699831000000003</v>
      </c>
      <c r="E147" s="6">
        <f t="shared" si="28"/>
        <v>9.52</v>
      </c>
      <c r="F147" s="6">
        <f t="shared" si="29"/>
        <v>-8.6117896999999992</v>
      </c>
      <c r="G147" s="44">
        <f t="shared" si="30"/>
        <v>-9.3773631999999996</v>
      </c>
      <c r="H147" s="44">
        <f t="shared" si="31"/>
        <v>-9.8853854999999999</v>
      </c>
      <c r="I147" s="44">
        <f t="shared" si="32"/>
        <v>-11.861936</v>
      </c>
      <c r="J147" s="44">
        <f t="shared" si="33"/>
        <v>-18.346516000000001</v>
      </c>
      <c r="K147" s="44">
        <f t="shared" si="34"/>
        <v>0</v>
      </c>
      <c r="M147">
        <v>9280000000</v>
      </c>
      <c r="N147">
        <v>-8.4823608000000004</v>
      </c>
      <c r="P147" s="6">
        <f t="shared" si="35"/>
        <v>9.52</v>
      </c>
      <c r="Q147" s="6">
        <f t="shared" si="36"/>
        <v>-8.5548085999999994</v>
      </c>
      <c r="R147" s="44">
        <f t="shared" si="37"/>
        <v>-9.3493356999999992</v>
      </c>
      <c r="S147" s="44">
        <f t="shared" si="38"/>
        <v>-9.9262189999999997</v>
      </c>
      <c r="T147" s="44">
        <f t="shared" si="39"/>
        <v>-11.634093999999999</v>
      </c>
      <c r="U147" s="44">
        <f t="shared" si="40"/>
        <v>-18.221578999999998</v>
      </c>
      <c r="V147" s="44">
        <f t="shared" si="41"/>
        <v>0</v>
      </c>
    </row>
    <row r="148" spans="2:22" x14ac:dyDescent="0.25">
      <c r="B148">
        <v>9340000000</v>
      </c>
      <c r="C148">
        <v>-8.4902525000000004</v>
      </c>
      <c r="E148" s="6">
        <f t="shared" si="28"/>
        <v>9.58</v>
      </c>
      <c r="F148" s="6">
        <f t="shared" si="29"/>
        <v>-8.6499471999999997</v>
      </c>
      <c r="G148" s="44">
        <f t="shared" si="30"/>
        <v>-9.3976401999999997</v>
      </c>
      <c r="H148" s="44">
        <f t="shared" si="31"/>
        <v>-9.9021253999999992</v>
      </c>
      <c r="I148" s="44">
        <f t="shared" si="32"/>
        <v>-11.853316</v>
      </c>
      <c r="J148" s="44">
        <f t="shared" si="33"/>
        <v>-18.336493000000001</v>
      </c>
      <c r="K148" s="44">
        <f t="shared" si="34"/>
        <v>0</v>
      </c>
      <c r="M148">
        <v>9340000000</v>
      </c>
      <c r="N148">
        <v>-8.4598578999999994</v>
      </c>
      <c r="P148" s="6">
        <f t="shared" si="35"/>
        <v>9.58</v>
      </c>
      <c r="Q148" s="6">
        <f t="shared" si="36"/>
        <v>-8.6078834999999998</v>
      </c>
      <c r="R148" s="44">
        <f t="shared" si="37"/>
        <v>-9.4050016000000003</v>
      </c>
      <c r="S148" s="44">
        <f t="shared" si="38"/>
        <v>-9.9816742000000005</v>
      </c>
      <c r="T148" s="44">
        <f t="shared" si="39"/>
        <v>-11.647220000000001</v>
      </c>
      <c r="U148" s="44">
        <f t="shared" si="40"/>
        <v>-18.198736</v>
      </c>
      <c r="V148" s="44">
        <f t="shared" si="41"/>
        <v>0</v>
      </c>
    </row>
    <row r="149" spans="2:22" x14ac:dyDescent="0.25">
      <c r="B149">
        <v>9400000000</v>
      </c>
      <c r="C149">
        <v>-8.5297526999999995</v>
      </c>
      <c r="E149" s="6">
        <f t="shared" si="28"/>
        <v>9.64</v>
      </c>
      <c r="F149" s="6">
        <f t="shared" si="29"/>
        <v>-8.6877756000000002</v>
      </c>
      <c r="G149" s="44">
        <f t="shared" si="30"/>
        <v>-9.4155388000000002</v>
      </c>
      <c r="H149" s="44">
        <f t="shared" si="31"/>
        <v>-9.8922901000000003</v>
      </c>
      <c r="I149" s="44">
        <f t="shared" si="32"/>
        <v>-11.633148</v>
      </c>
      <c r="J149" s="44">
        <f t="shared" si="33"/>
        <v>-18.065268</v>
      </c>
      <c r="K149" s="44">
        <f t="shared" si="34"/>
        <v>0</v>
      </c>
      <c r="M149">
        <v>9400000000</v>
      </c>
      <c r="N149">
        <v>-8.4777813000000002</v>
      </c>
      <c r="P149" s="6">
        <f t="shared" si="35"/>
        <v>9.64</v>
      </c>
      <c r="Q149" s="6">
        <f t="shared" si="36"/>
        <v>-8.6685095000000008</v>
      </c>
      <c r="R149" s="44">
        <f t="shared" si="37"/>
        <v>-9.4606694999999998</v>
      </c>
      <c r="S149" s="44">
        <f t="shared" si="38"/>
        <v>-10.014416000000001</v>
      </c>
      <c r="T149" s="44">
        <f t="shared" si="39"/>
        <v>-11.549535000000001</v>
      </c>
      <c r="U149" s="44">
        <f t="shared" si="40"/>
        <v>-18.04007</v>
      </c>
      <c r="V149" s="44">
        <f t="shared" si="41"/>
        <v>0</v>
      </c>
    </row>
    <row r="150" spans="2:22" x14ac:dyDescent="0.25">
      <c r="B150">
        <v>9460000000</v>
      </c>
      <c r="C150">
        <v>-8.5698290000000004</v>
      </c>
      <c r="E150" s="6">
        <f t="shared" si="28"/>
        <v>9.6999999999999993</v>
      </c>
      <c r="F150" s="6">
        <f t="shared" si="29"/>
        <v>-8.7126646000000001</v>
      </c>
      <c r="G150" s="44">
        <f t="shared" si="30"/>
        <v>-9.4383593000000001</v>
      </c>
      <c r="H150" s="44">
        <f t="shared" si="31"/>
        <v>-9.9317788999999994</v>
      </c>
      <c r="I150" s="44">
        <f t="shared" si="32"/>
        <v>-11.729348</v>
      </c>
      <c r="J150" s="44">
        <f t="shared" si="33"/>
        <v>-18.132598999999999</v>
      </c>
      <c r="K150" s="44">
        <f t="shared" si="34"/>
        <v>0</v>
      </c>
      <c r="M150">
        <v>9460000000</v>
      </c>
      <c r="N150">
        <v>-8.5123768000000002</v>
      </c>
      <c r="P150" s="6">
        <f t="shared" si="35"/>
        <v>9.6999999999999993</v>
      </c>
      <c r="Q150" s="6">
        <f t="shared" si="36"/>
        <v>-8.7164544999999993</v>
      </c>
      <c r="R150" s="44">
        <f t="shared" si="37"/>
        <v>-9.5163373999999994</v>
      </c>
      <c r="S150" s="44">
        <f t="shared" si="38"/>
        <v>-10.086123000000001</v>
      </c>
      <c r="T150" s="44">
        <f t="shared" si="39"/>
        <v>-11.679855999999999</v>
      </c>
      <c r="U150" s="44">
        <f t="shared" si="40"/>
        <v>-18.159390999999999</v>
      </c>
      <c r="V150" s="44">
        <f t="shared" si="41"/>
        <v>0</v>
      </c>
    </row>
    <row r="151" spans="2:22" x14ac:dyDescent="0.25">
      <c r="B151">
        <v>9520000000</v>
      </c>
      <c r="C151">
        <v>-8.6117896999999992</v>
      </c>
      <c r="E151" s="6">
        <f t="shared" si="28"/>
        <v>9.76</v>
      </c>
      <c r="F151" s="6">
        <f t="shared" si="29"/>
        <v>-8.7341814000000007</v>
      </c>
      <c r="G151" s="44">
        <f t="shared" si="30"/>
        <v>-9.4561787000000006</v>
      </c>
      <c r="H151" s="44">
        <f t="shared" si="31"/>
        <v>-9.9855795000000001</v>
      </c>
      <c r="I151" s="44">
        <f t="shared" si="32"/>
        <v>-11.965064999999999</v>
      </c>
      <c r="J151" s="44">
        <f t="shared" si="33"/>
        <v>-18.389475000000001</v>
      </c>
      <c r="K151" s="44">
        <f t="shared" si="34"/>
        <v>0</v>
      </c>
      <c r="M151">
        <v>9520000000</v>
      </c>
      <c r="N151">
        <v>-8.5548085999999994</v>
      </c>
      <c r="P151" s="6">
        <f t="shared" si="35"/>
        <v>9.76</v>
      </c>
      <c r="Q151" s="6">
        <f t="shared" si="36"/>
        <v>-8.7564496999999992</v>
      </c>
      <c r="R151" s="44">
        <f t="shared" si="37"/>
        <v>-9.5593967000000006</v>
      </c>
      <c r="S151" s="44">
        <f t="shared" si="38"/>
        <v>-10.144679</v>
      </c>
      <c r="T151" s="44">
        <f t="shared" si="39"/>
        <v>-11.849084</v>
      </c>
      <c r="U151" s="44">
        <f t="shared" si="40"/>
        <v>-18.345835000000001</v>
      </c>
      <c r="V151" s="44">
        <f t="shared" si="41"/>
        <v>0</v>
      </c>
    </row>
    <row r="152" spans="2:22" x14ac:dyDescent="0.25">
      <c r="B152">
        <v>9580000000</v>
      </c>
      <c r="C152">
        <v>-8.6499471999999997</v>
      </c>
      <c r="E152" s="6">
        <f t="shared" si="28"/>
        <v>9.82</v>
      </c>
      <c r="F152" s="6">
        <f t="shared" si="29"/>
        <v>-8.7465439000000007</v>
      </c>
      <c r="G152" s="44">
        <f t="shared" si="30"/>
        <v>-9.4623632000000004</v>
      </c>
      <c r="H152" s="44">
        <f t="shared" si="31"/>
        <v>-9.9853964000000008</v>
      </c>
      <c r="I152" s="44">
        <f t="shared" si="32"/>
        <v>-11.892533</v>
      </c>
      <c r="J152" s="44">
        <f t="shared" si="33"/>
        <v>-18.293600000000001</v>
      </c>
      <c r="K152" s="44">
        <f t="shared" si="34"/>
        <v>0</v>
      </c>
      <c r="M152">
        <v>9580000000</v>
      </c>
      <c r="N152">
        <v>-8.6078834999999998</v>
      </c>
      <c r="P152" s="6">
        <f t="shared" si="35"/>
        <v>9.82</v>
      </c>
      <c r="Q152" s="6">
        <f t="shared" si="36"/>
        <v>-8.7852335000000004</v>
      </c>
      <c r="R152" s="44">
        <f t="shared" si="37"/>
        <v>-9.5804404999999999</v>
      </c>
      <c r="S152" s="44">
        <f t="shared" si="38"/>
        <v>-10.142576999999999</v>
      </c>
      <c r="T152" s="44">
        <f t="shared" si="39"/>
        <v>-11.765193</v>
      </c>
      <c r="U152" s="44">
        <f t="shared" si="40"/>
        <v>-18.262884</v>
      </c>
      <c r="V152" s="44">
        <f t="shared" si="41"/>
        <v>0</v>
      </c>
    </row>
    <row r="153" spans="2:22" x14ac:dyDescent="0.25">
      <c r="B153">
        <v>9640000000</v>
      </c>
      <c r="C153">
        <v>-8.6877756000000002</v>
      </c>
      <c r="E153" s="6">
        <f t="shared" si="28"/>
        <v>9.8800000000000008</v>
      </c>
      <c r="F153" s="6">
        <f t="shared" si="29"/>
        <v>-8.7288437000000005</v>
      </c>
      <c r="G153" s="44">
        <f t="shared" si="30"/>
        <v>-9.4397202</v>
      </c>
      <c r="H153" s="44">
        <f t="shared" si="31"/>
        <v>-9.9524860000000004</v>
      </c>
      <c r="I153" s="44">
        <f t="shared" si="32"/>
        <v>-11.754163</v>
      </c>
      <c r="J153" s="44">
        <f t="shared" si="33"/>
        <v>-18.083223</v>
      </c>
      <c r="K153" s="44">
        <f t="shared" si="34"/>
        <v>0</v>
      </c>
      <c r="M153">
        <v>9640000000</v>
      </c>
      <c r="N153">
        <v>-8.6685095000000008</v>
      </c>
      <c r="P153" s="6">
        <f t="shared" si="35"/>
        <v>9.8800000000000008</v>
      </c>
      <c r="Q153" s="6">
        <f t="shared" si="36"/>
        <v>-8.7805795999999994</v>
      </c>
      <c r="R153" s="44">
        <f t="shared" si="37"/>
        <v>-9.5688448000000008</v>
      </c>
      <c r="S153" s="44">
        <f t="shared" si="38"/>
        <v>-10.113308</v>
      </c>
      <c r="T153" s="44">
        <f t="shared" si="39"/>
        <v>-11.688425000000001</v>
      </c>
      <c r="U153" s="44">
        <f t="shared" si="40"/>
        <v>-18.172460999999998</v>
      </c>
      <c r="V153" s="44">
        <f t="shared" si="41"/>
        <v>0</v>
      </c>
    </row>
    <row r="154" spans="2:22" x14ac:dyDescent="0.25">
      <c r="B154">
        <v>9700000000</v>
      </c>
      <c r="C154">
        <v>-8.7126646000000001</v>
      </c>
      <c r="E154" s="6">
        <f t="shared" si="28"/>
        <v>9.94</v>
      </c>
      <c r="F154" s="6">
        <f t="shared" si="29"/>
        <v>-8.7242279000000007</v>
      </c>
      <c r="G154" s="44">
        <f t="shared" si="30"/>
        <v>-9.4411716000000006</v>
      </c>
      <c r="H154" s="44">
        <f t="shared" si="31"/>
        <v>-9.9836950000000009</v>
      </c>
      <c r="I154" s="44">
        <f t="shared" si="32"/>
        <v>-11.889713</v>
      </c>
      <c r="J154" s="44">
        <f t="shared" si="33"/>
        <v>-18.217516</v>
      </c>
      <c r="K154" s="44">
        <f t="shared" si="34"/>
        <v>0</v>
      </c>
      <c r="M154">
        <v>9700000000</v>
      </c>
      <c r="N154">
        <v>-8.7164544999999993</v>
      </c>
      <c r="P154" s="6">
        <f t="shared" si="35"/>
        <v>9.94</v>
      </c>
      <c r="Q154" s="6">
        <f t="shared" si="36"/>
        <v>-8.7890023999999993</v>
      </c>
      <c r="R154" s="44">
        <f t="shared" si="37"/>
        <v>-9.5805254000000009</v>
      </c>
      <c r="S154" s="44">
        <f t="shared" si="38"/>
        <v>-10.146554</v>
      </c>
      <c r="T154" s="44">
        <f t="shared" si="39"/>
        <v>-11.846928999999999</v>
      </c>
      <c r="U154" s="44">
        <f t="shared" si="40"/>
        <v>-18.353559000000001</v>
      </c>
      <c r="V154" s="44">
        <f t="shared" si="41"/>
        <v>0</v>
      </c>
    </row>
    <row r="155" spans="2:22" x14ac:dyDescent="0.25">
      <c r="B155">
        <v>9760000000</v>
      </c>
      <c r="C155">
        <v>-8.7341814000000007</v>
      </c>
      <c r="E155" s="6">
        <f t="shared" si="28"/>
        <v>10</v>
      </c>
      <c r="F155" s="6">
        <f t="shared" si="29"/>
        <v>-8.7135019000000007</v>
      </c>
      <c r="G155" s="44">
        <f t="shared" si="30"/>
        <v>-9.4305458000000009</v>
      </c>
      <c r="H155" s="44">
        <f t="shared" si="31"/>
        <v>-9.9984236000000006</v>
      </c>
      <c r="I155" s="44">
        <f t="shared" si="32"/>
        <v>-11.976395</v>
      </c>
      <c r="J155" s="44">
        <f t="shared" si="33"/>
        <v>-18.294239000000001</v>
      </c>
      <c r="K155" s="44">
        <f t="shared" si="34"/>
        <v>0</v>
      </c>
      <c r="M155">
        <v>9760000000</v>
      </c>
      <c r="N155">
        <v>-8.7564496999999992</v>
      </c>
      <c r="P155" s="6">
        <f t="shared" si="35"/>
        <v>10</v>
      </c>
      <c r="Q155" s="6">
        <f t="shared" si="36"/>
        <v>-8.7929248999999992</v>
      </c>
      <c r="R155" s="44">
        <f t="shared" si="37"/>
        <v>-9.5778809000000003</v>
      </c>
      <c r="S155" s="44">
        <f t="shared" si="38"/>
        <v>-10.152555</v>
      </c>
      <c r="T155" s="44">
        <f t="shared" si="39"/>
        <v>-11.926772</v>
      </c>
      <c r="U155" s="44">
        <f t="shared" si="40"/>
        <v>-18.433420000000002</v>
      </c>
      <c r="V155" s="44">
        <f t="shared" si="41"/>
        <v>0</v>
      </c>
    </row>
    <row r="156" spans="2:22" x14ac:dyDescent="0.25">
      <c r="B156">
        <v>9820000000</v>
      </c>
      <c r="C156">
        <v>-8.7465439000000007</v>
      </c>
      <c r="E156" s="6">
        <f t="shared" si="28"/>
        <v>10.06</v>
      </c>
      <c r="F156" s="6">
        <f t="shared" si="29"/>
        <v>-8.6976299000000008</v>
      </c>
      <c r="G156" s="44">
        <f t="shared" si="30"/>
        <v>-9.4126262999999994</v>
      </c>
      <c r="H156" s="44">
        <f t="shared" si="31"/>
        <v>-9.9724798000000003</v>
      </c>
      <c r="I156" s="44">
        <f t="shared" si="32"/>
        <v>-11.848186</v>
      </c>
      <c r="J156" s="44">
        <f t="shared" si="33"/>
        <v>-18.124361</v>
      </c>
      <c r="K156" s="44">
        <f t="shared" si="34"/>
        <v>0</v>
      </c>
      <c r="M156">
        <v>9820000000</v>
      </c>
      <c r="N156">
        <v>-8.7852335000000004</v>
      </c>
      <c r="P156" s="6">
        <f t="shared" si="35"/>
        <v>10.06</v>
      </c>
      <c r="Q156" s="6">
        <f t="shared" si="36"/>
        <v>-8.7871331999999995</v>
      </c>
      <c r="R156" s="44">
        <f t="shared" si="37"/>
        <v>-9.5631980999999993</v>
      </c>
      <c r="S156" s="44">
        <f t="shared" si="38"/>
        <v>-10.132040999999999</v>
      </c>
      <c r="T156" s="44">
        <f t="shared" si="39"/>
        <v>-11.865800999999999</v>
      </c>
      <c r="U156" s="44">
        <f t="shared" si="40"/>
        <v>-18.357368000000001</v>
      </c>
      <c r="V156" s="44">
        <f t="shared" si="41"/>
        <v>0</v>
      </c>
    </row>
    <row r="157" spans="2:22" x14ac:dyDescent="0.25">
      <c r="B157">
        <v>9880000000</v>
      </c>
      <c r="C157">
        <v>-8.7288437000000005</v>
      </c>
      <c r="E157" s="6">
        <f t="shared" si="28"/>
        <v>10.119999999999999</v>
      </c>
      <c r="F157" s="6">
        <f t="shared" si="29"/>
        <v>-8.6604098999999994</v>
      </c>
      <c r="G157" s="44">
        <f t="shared" si="30"/>
        <v>-9.3801249999999996</v>
      </c>
      <c r="H157" s="44">
        <f t="shared" si="31"/>
        <v>-9.9686108000000004</v>
      </c>
      <c r="I157" s="44">
        <f t="shared" si="32"/>
        <v>-11.883805000000001</v>
      </c>
      <c r="J157" s="44">
        <f t="shared" si="33"/>
        <v>-18.138722999999999</v>
      </c>
      <c r="K157" s="44">
        <f t="shared" si="34"/>
        <v>0</v>
      </c>
      <c r="M157">
        <v>9880000000</v>
      </c>
      <c r="N157">
        <v>-8.7805795999999994</v>
      </c>
      <c r="P157" s="6">
        <f t="shared" si="35"/>
        <v>10.119999999999999</v>
      </c>
      <c r="Q157" s="6">
        <f t="shared" si="36"/>
        <v>-8.7618933000000006</v>
      </c>
      <c r="R157" s="44">
        <f t="shared" si="37"/>
        <v>-9.5408401000000005</v>
      </c>
      <c r="S157" s="44">
        <f t="shared" si="38"/>
        <v>-10.134285999999999</v>
      </c>
      <c r="T157" s="44">
        <f t="shared" si="39"/>
        <v>-11.974897</v>
      </c>
      <c r="U157" s="44">
        <f t="shared" si="40"/>
        <v>-18.465916</v>
      </c>
      <c r="V157" s="44">
        <f t="shared" si="41"/>
        <v>0</v>
      </c>
    </row>
    <row r="158" spans="2:22" x14ac:dyDescent="0.25">
      <c r="B158">
        <v>9940000000</v>
      </c>
      <c r="C158">
        <v>-8.7242279000000007</v>
      </c>
      <c r="E158" s="6">
        <f t="shared" si="28"/>
        <v>10.18</v>
      </c>
      <c r="F158" s="6">
        <f t="shared" si="29"/>
        <v>-8.6532669000000002</v>
      </c>
      <c r="G158" s="44">
        <f t="shared" si="30"/>
        <v>-9.3879728</v>
      </c>
      <c r="H158" s="44">
        <f t="shared" si="31"/>
        <v>-10.028803999999999</v>
      </c>
      <c r="I158" s="44">
        <f t="shared" si="32"/>
        <v>-12.063347</v>
      </c>
      <c r="J158" s="44">
        <f t="shared" si="33"/>
        <v>-18.345694999999999</v>
      </c>
      <c r="K158" s="44">
        <f t="shared" si="34"/>
        <v>0</v>
      </c>
      <c r="M158">
        <v>9940000000</v>
      </c>
      <c r="N158">
        <v>-8.7890023999999993</v>
      </c>
      <c r="P158" s="6">
        <f t="shared" si="35"/>
        <v>10.18</v>
      </c>
      <c r="Q158" s="6">
        <f t="shared" si="36"/>
        <v>-8.7692881000000007</v>
      </c>
      <c r="R158" s="44">
        <f t="shared" si="37"/>
        <v>-9.5562848999999996</v>
      </c>
      <c r="S158" s="44">
        <f t="shared" si="38"/>
        <v>-10.189223999999999</v>
      </c>
      <c r="T158" s="44">
        <f t="shared" si="39"/>
        <v>-12.172003999999999</v>
      </c>
      <c r="U158" s="44">
        <f t="shared" si="40"/>
        <v>-18.672356000000001</v>
      </c>
      <c r="V158" s="44">
        <f t="shared" si="41"/>
        <v>0</v>
      </c>
    </row>
    <row r="159" spans="2:22" x14ac:dyDescent="0.25">
      <c r="B159">
        <v>10000000000</v>
      </c>
      <c r="C159">
        <v>-8.7135019000000007</v>
      </c>
      <c r="E159" s="6">
        <f t="shared" si="28"/>
        <v>10.24</v>
      </c>
      <c r="F159" s="6">
        <f t="shared" si="29"/>
        <v>-8.6474142000000001</v>
      </c>
      <c r="G159" s="44">
        <f t="shared" si="30"/>
        <v>-9.3913460000000004</v>
      </c>
      <c r="H159" s="44">
        <f t="shared" si="31"/>
        <v>-10.044416</v>
      </c>
      <c r="I159" s="44">
        <f t="shared" si="32"/>
        <v>-12.020343</v>
      </c>
      <c r="J159" s="44">
        <f t="shared" si="33"/>
        <v>-18.248951000000002</v>
      </c>
      <c r="K159" s="44">
        <f t="shared" si="34"/>
        <v>0</v>
      </c>
      <c r="M159">
        <v>10000000000</v>
      </c>
      <c r="N159">
        <v>-8.7929248999999992</v>
      </c>
      <c r="P159" s="6">
        <f t="shared" si="35"/>
        <v>10.24</v>
      </c>
      <c r="Q159" s="6">
        <f t="shared" si="36"/>
        <v>-8.7711419999999993</v>
      </c>
      <c r="R159" s="44">
        <f t="shared" si="37"/>
        <v>-9.5622167999999999</v>
      </c>
      <c r="S159" s="44">
        <f t="shared" si="38"/>
        <v>-10.198297</v>
      </c>
      <c r="T159" s="44">
        <f t="shared" si="39"/>
        <v>-12.140008999999999</v>
      </c>
      <c r="U159" s="44">
        <f t="shared" si="40"/>
        <v>-18.606033</v>
      </c>
      <c r="V159" s="44">
        <f t="shared" si="41"/>
        <v>0</v>
      </c>
    </row>
    <row r="160" spans="2:22" x14ac:dyDescent="0.25">
      <c r="B160">
        <v>10060000000</v>
      </c>
      <c r="C160">
        <v>-8.6976299000000008</v>
      </c>
      <c r="E160" s="6">
        <f t="shared" si="28"/>
        <v>10.3</v>
      </c>
      <c r="F160" s="6">
        <f t="shared" si="29"/>
        <v>-8.6219072000000008</v>
      </c>
      <c r="G160" s="44">
        <f t="shared" si="30"/>
        <v>-9.3761004999999997</v>
      </c>
      <c r="H160" s="44">
        <f t="shared" si="31"/>
        <v>-10.037354000000001</v>
      </c>
      <c r="I160" s="44">
        <f t="shared" si="32"/>
        <v>-11.914728999999999</v>
      </c>
      <c r="J160" s="44">
        <f t="shared" si="33"/>
        <v>-18.074043</v>
      </c>
      <c r="K160" s="44">
        <f t="shared" si="34"/>
        <v>0</v>
      </c>
      <c r="M160">
        <v>10060000000</v>
      </c>
      <c r="N160">
        <v>-8.7871331999999995</v>
      </c>
      <c r="P160" s="6">
        <f t="shared" si="35"/>
        <v>10.3</v>
      </c>
      <c r="Q160" s="6">
        <f t="shared" si="36"/>
        <v>-8.7584523999999995</v>
      </c>
      <c r="R160" s="44">
        <f t="shared" si="37"/>
        <v>-9.5609178999999997</v>
      </c>
      <c r="S160" s="44">
        <f t="shared" si="38"/>
        <v>-10.207224999999999</v>
      </c>
      <c r="T160" s="44">
        <f t="shared" si="39"/>
        <v>-12.130271</v>
      </c>
      <c r="U160" s="44">
        <f t="shared" si="40"/>
        <v>-18.570986000000001</v>
      </c>
      <c r="V160" s="44">
        <f t="shared" si="41"/>
        <v>0</v>
      </c>
    </row>
    <row r="161" spans="2:22" x14ac:dyDescent="0.25">
      <c r="B161">
        <v>10120000000</v>
      </c>
      <c r="C161">
        <v>-8.6604098999999994</v>
      </c>
      <c r="E161" s="6">
        <f t="shared" si="28"/>
        <v>10.36</v>
      </c>
      <c r="F161" s="6">
        <f t="shared" si="29"/>
        <v>-8.6026716000000008</v>
      </c>
      <c r="G161" s="44">
        <f t="shared" si="30"/>
        <v>-9.3821735000000004</v>
      </c>
      <c r="H161" s="44">
        <f t="shared" si="31"/>
        <v>-10.095013</v>
      </c>
      <c r="I161" s="44">
        <f t="shared" si="32"/>
        <v>-12.036550999999999</v>
      </c>
      <c r="J161" s="44">
        <f t="shared" si="33"/>
        <v>-18.189751000000001</v>
      </c>
      <c r="K161" s="44">
        <f t="shared" si="34"/>
        <v>0</v>
      </c>
      <c r="M161">
        <v>10120000000</v>
      </c>
      <c r="N161">
        <v>-8.7618933000000006</v>
      </c>
      <c r="P161" s="6">
        <f t="shared" si="35"/>
        <v>10.36</v>
      </c>
      <c r="Q161" s="6">
        <f t="shared" si="36"/>
        <v>-8.7562122000000002</v>
      </c>
      <c r="R161" s="44">
        <f t="shared" si="37"/>
        <v>-9.5807219000000003</v>
      </c>
      <c r="S161" s="44">
        <f t="shared" si="38"/>
        <v>-10.269005999999999</v>
      </c>
      <c r="T161" s="44">
        <f t="shared" si="39"/>
        <v>-12.346688</v>
      </c>
      <c r="U161" s="44">
        <f t="shared" si="40"/>
        <v>-18.769349999999999</v>
      </c>
      <c r="V161" s="44">
        <f t="shared" si="41"/>
        <v>0</v>
      </c>
    </row>
    <row r="162" spans="2:22" x14ac:dyDescent="0.25">
      <c r="B162">
        <v>10180000000</v>
      </c>
      <c r="C162">
        <v>-8.6532669000000002</v>
      </c>
      <c r="E162" s="6">
        <f t="shared" si="28"/>
        <v>10.42</v>
      </c>
      <c r="F162" s="6">
        <f t="shared" si="29"/>
        <v>-8.6092929999999992</v>
      </c>
      <c r="G162" s="44">
        <f t="shared" si="30"/>
        <v>-9.4159354999999998</v>
      </c>
      <c r="H162" s="44">
        <f t="shared" si="31"/>
        <v>-10.162058</v>
      </c>
      <c r="I162" s="44">
        <f t="shared" si="32"/>
        <v>-12.106147</v>
      </c>
      <c r="J162" s="44">
        <f t="shared" si="33"/>
        <v>-18.245901</v>
      </c>
      <c r="K162" s="44">
        <f t="shared" si="34"/>
        <v>0</v>
      </c>
      <c r="M162">
        <v>10180000000</v>
      </c>
      <c r="N162">
        <v>-8.7692881000000007</v>
      </c>
      <c r="P162" s="6">
        <f t="shared" si="35"/>
        <v>10.42</v>
      </c>
      <c r="Q162" s="6">
        <f t="shared" si="36"/>
        <v>-8.7716436000000009</v>
      </c>
      <c r="R162" s="44">
        <f t="shared" si="37"/>
        <v>-9.6178197999999995</v>
      </c>
      <c r="S162" s="44">
        <f t="shared" si="38"/>
        <v>-10.324818</v>
      </c>
      <c r="T162" s="44">
        <f t="shared" si="39"/>
        <v>-12.44351</v>
      </c>
      <c r="U162" s="44">
        <f t="shared" si="40"/>
        <v>-18.855409999999999</v>
      </c>
      <c r="V162" s="44">
        <f t="shared" si="41"/>
        <v>0</v>
      </c>
    </row>
    <row r="163" spans="2:22" x14ac:dyDescent="0.25">
      <c r="B163">
        <v>10240000000</v>
      </c>
      <c r="C163">
        <v>-8.6474142000000001</v>
      </c>
      <c r="E163" s="6">
        <f t="shared" si="28"/>
        <v>10.48</v>
      </c>
      <c r="F163" s="6">
        <f t="shared" si="29"/>
        <v>-8.6090736000000003</v>
      </c>
      <c r="G163" s="44">
        <f t="shared" si="30"/>
        <v>-9.4338263999999992</v>
      </c>
      <c r="H163" s="44">
        <f t="shared" si="31"/>
        <v>-10.175325000000001</v>
      </c>
      <c r="I163" s="44">
        <f t="shared" si="32"/>
        <v>-12.001245000000001</v>
      </c>
      <c r="J163" s="44">
        <f t="shared" si="33"/>
        <v>-18.077065000000001</v>
      </c>
      <c r="K163" s="44">
        <f t="shared" si="34"/>
        <v>0</v>
      </c>
      <c r="M163">
        <v>10240000000</v>
      </c>
      <c r="N163">
        <v>-8.7711419999999993</v>
      </c>
      <c r="P163" s="6">
        <f t="shared" si="35"/>
        <v>10.48</v>
      </c>
      <c r="Q163" s="6">
        <f t="shared" si="36"/>
        <v>-8.7766867000000008</v>
      </c>
      <c r="R163" s="44">
        <f t="shared" si="37"/>
        <v>-9.6383972</v>
      </c>
      <c r="S163" s="44">
        <f t="shared" si="38"/>
        <v>-10.345655000000001</v>
      </c>
      <c r="T163" s="44">
        <f t="shared" si="39"/>
        <v>-12.420674</v>
      </c>
      <c r="U163" s="44">
        <f t="shared" si="40"/>
        <v>-18.814412999999998</v>
      </c>
      <c r="V163" s="44">
        <f t="shared" si="41"/>
        <v>0</v>
      </c>
    </row>
    <row r="164" spans="2:22" x14ac:dyDescent="0.25">
      <c r="B164">
        <v>10300000000</v>
      </c>
      <c r="C164">
        <v>-8.6219072000000008</v>
      </c>
      <c r="E164" s="6">
        <f t="shared" si="28"/>
        <v>10.54</v>
      </c>
      <c r="F164" s="6">
        <f t="shared" si="29"/>
        <v>-8.6119213000000006</v>
      </c>
      <c r="G164" s="44">
        <f t="shared" si="30"/>
        <v>-9.4678334999999993</v>
      </c>
      <c r="H164" s="44">
        <f t="shared" si="31"/>
        <v>-10.240097</v>
      </c>
      <c r="I164" s="44">
        <f t="shared" si="32"/>
        <v>-12.100199999999999</v>
      </c>
      <c r="J164" s="44">
        <f t="shared" si="33"/>
        <v>-18.1873</v>
      </c>
      <c r="K164" s="44">
        <f t="shared" si="34"/>
        <v>0</v>
      </c>
      <c r="M164">
        <v>10300000000</v>
      </c>
      <c r="N164">
        <v>-8.7584523999999995</v>
      </c>
      <c r="P164" s="6">
        <f t="shared" si="35"/>
        <v>10.54</v>
      </c>
      <c r="Q164" s="6">
        <f t="shared" si="36"/>
        <v>-8.7962685</v>
      </c>
      <c r="R164" s="44">
        <f t="shared" si="37"/>
        <v>-9.6853294000000005</v>
      </c>
      <c r="S164" s="44">
        <f t="shared" si="38"/>
        <v>-10.440645999999999</v>
      </c>
      <c r="T164" s="44">
        <f t="shared" si="39"/>
        <v>-12.726822</v>
      </c>
      <c r="U164" s="44">
        <f t="shared" si="40"/>
        <v>-19.081472000000002</v>
      </c>
      <c r="V164" s="44">
        <f t="shared" si="41"/>
        <v>0</v>
      </c>
    </row>
    <row r="165" spans="2:22" x14ac:dyDescent="0.25">
      <c r="B165">
        <v>10360000000</v>
      </c>
      <c r="C165">
        <v>-8.6026716000000008</v>
      </c>
      <c r="E165" s="6">
        <f t="shared" si="28"/>
        <v>10.6</v>
      </c>
      <c r="F165" s="6">
        <f t="shared" si="29"/>
        <v>-8.6454839999999997</v>
      </c>
      <c r="G165" s="44">
        <f t="shared" si="30"/>
        <v>-9.5423632000000005</v>
      </c>
      <c r="H165" s="44">
        <f t="shared" si="31"/>
        <v>-10.368738</v>
      </c>
      <c r="I165" s="44">
        <f t="shared" si="32"/>
        <v>-12.419905</v>
      </c>
      <c r="J165" s="44">
        <f t="shared" si="33"/>
        <v>-18.542964999999999</v>
      </c>
      <c r="K165" s="44">
        <f t="shared" si="34"/>
        <v>0</v>
      </c>
      <c r="M165">
        <v>10360000000</v>
      </c>
      <c r="N165">
        <v>-8.7562122000000002</v>
      </c>
      <c r="P165" s="6">
        <f t="shared" si="35"/>
        <v>10.6</v>
      </c>
      <c r="Q165" s="6">
        <f t="shared" si="36"/>
        <v>-8.8317957000000007</v>
      </c>
      <c r="R165" s="44">
        <f t="shared" si="37"/>
        <v>-9.7508458999999998</v>
      </c>
      <c r="S165" s="44">
        <f t="shared" si="38"/>
        <v>-10.571173</v>
      </c>
      <c r="T165" s="44">
        <f t="shared" si="39"/>
        <v>-13.167453</v>
      </c>
      <c r="U165" s="44">
        <f t="shared" si="40"/>
        <v>-19.447861</v>
      </c>
      <c r="V165" s="44">
        <f t="shared" si="41"/>
        <v>0</v>
      </c>
    </row>
    <row r="166" spans="2:22" x14ac:dyDescent="0.25">
      <c r="B166">
        <v>10420000000</v>
      </c>
      <c r="C166">
        <v>-8.6092929999999992</v>
      </c>
      <c r="E166" s="6">
        <f t="shared" si="28"/>
        <v>10.66</v>
      </c>
      <c r="F166" s="6">
        <f t="shared" si="29"/>
        <v>-8.6498556000000004</v>
      </c>
      <c r="G166" s="44">
        <f t="shared" si="30"/>
        <v>-9.5631360999999995</v>
      </c>
      <c r="H166" s="44">
        <f t="shared" si="31"/>
        <v>-10.388999999999999</v>
      </c>
      <c r="I166" s="44">
        <f t="shared" si="32"/>
        <v>-12.420712</v>
      </c>
      <c r="J166" s="44">
        <f t="shared" si="33"/>
        <v>-18.575013999999999</v>
      </c>
      <c r="K166" s="44">
        <f t="shared" si="34"/>
        <v>0</v>
      </c>
      <c r="M166">
        <v>10420000000</v>
      </c>
      <c r="N166">
        <v>-8.7716436000000009</v>
      </c>
      <c r="P166" s="6">
        <f t="shared" si="35"/>
        <v>10.66</v>
      </c>
      <c r="Q166" s="6">
        <f t="shared" si="36"/>
        <v>-8.8236504</v>
      </c>
      <c r="R166" s="44">
        <f t="shared" si="37"/>
        <v>-9.7512474000000005</v>
      </c>
      <c r="S166" s="44">
        <f t="shared" si="38"/>
        <v>-10.568768</v>
      </c>
      <c r="T166" s="44">
        <f t="shared" si="39"/>
        <v>-13.153415000000001</v>
      </c>
      <c r="U166" s="44">
        <f t="shared" si="40"/>
        <v>-19.453802</v>
      </c>
      <c r="V166" s="44">
        <f t="shared" si="41"/>
        <v>0</v>
      </c>
    </row>
    <row r="167" spans="2:22" x14ac:dyDescent="0.25">
      <c r="B167">
        <v>10480000000</v>
      </c>
      <c r="C167">
        <v>-8.6090736000000003</v>
      </c>
      <c r="E167" s="6">
        <f t="shared" si="28"/>
        <v>10.72</v>
      </c>
      <c r="F167" s="6">
        <f t="shared" si="29"/>
        <v>-8.6535606000000005</v>
      </c>
      <c r="G167" s="44">
        <f t="shared" si="30"/>
        <v>-9.5687522999999999</v>
      </c>
      <c r="H167" s="44">
        <f t="shared" si="31"/>
        <v>-10.369699000000001</v>
      </c>
      <c r="I167" s="44">
        <f t="shared" si="32"/>
        <v>-12.305294</v>
      </c>
      <c r="J167" s="44">
        <f t="shared" si="33"/>
        <v>-18.428927999999999</v>
      </c>
      <c r="K167" s="44">
        <f t="shared" si="34"/>
        <v>0</v>
      </c>
      <c r="M167">
        <v>10480000000</v>
      </c>
      <c r="N167">
        <v>-8.7766867000000008</v>
      </c>
      <c r="P167" s="6">
        <f t="shared" si="35"/>
        <v>10.72</v>
      </c>
      <c r="Q167" s="6">
        <f t="shared" si="36"/>
        <v>-8.8274097000000005</v>
      </c>
      <c r="R167" s="44">
        <f t="shared" si="37"/>
        <v>-9.7556247999999997</v>
      </c>
      <c r="S167" s="44">
        <f t="shared" si="38"/>
        <v>-10.565707</v>
      </c>
      <c r="T167" s="44">
        <f t="shared" si="39"/>
        <v>-13.115423</v>
      </c>
      <c r="U167" s="44">
        <f t="shared" si="40"/>
        <v>-19.417742000000001</v>
      </c>
      <c r="V167" s="44">
        <f t="shared" si="41"/>
        <v>0</v>
      </c>
    </row>
    <row r="168" spans="2:22" x14ac:dyDescent="0.25">
      <c r="B168">
        <v>10540000000</v>
      </c>
      <c r="C168">
        <v>-8.6119213000000006</v>
      </c>
      <c r="E168" s="6">
        <f t="shared" si="28"/>
        <v>10.78</v>
      </c>
      <c r="F168" s="6">
        <f t="shared" si="29"/>
        <v>-8.6715403000000002</v>
      </c>
      <c r="G168" s="44">
        <f t="shared" si="30"/>
        <v>-9.6023368999999992</v>
      </c>
      <c r="H168" s="44">
        <f t="shared" si="31"/>
        <v>-10.419797000000001</v>
      </c>
      <c r="I168" s="44">
        <f t="shared" si="32"/>
        <v>-12.437488999999999</v>
      </c>
      <c r="J168" s="44">
        <f t="shared" si="33"/>
        <v>-18.616105999999998</v>
      </c>
      <c r="K168" s="44">
        <f t="shared" si="34"/>
        <v>0</v>
      </c>
      <c r="M168">
        <v>10540000000</v>
      </c>
      <c r="N168">
        <v>-8.7962685</v>
      </c>
      <c r="P168" s="6">
        <f t="shared" si="35"/>
        <v>10.78</v>
      </c>
      <c r="Q168" s="6">
        <f t="shared" si="36"/>
        <v>-8.8549156</v>
      </c>
      <c r="R168" s="44">
        <f t="shared" si="37"/>
        <v>-9.7985916</v>
      </c>
      <c r="S168" s="44">
        <f t="shared" si="38"/>
        <v>-10.650696999999999</v>
      </c>
      <c r="T168" s="44">
        <f t="shared" si="39"/>
        <v>-13.447616999999999</v>
      </c>
      <c r="U168" s="44">
        <f t="shared" si="40"/>
        <v>-19.697903</v>
      </c>
      <c r="V168" s="44">
        <f t="shared" si="41"/>
        <v>0</v>
      </c>
    </row>
    <row r="169" spans="2:22" x14ac:dyDescent="0.25">
      <c r="B169">
        <v>10600000000</v>
      </c>
      <c r="C169">
        <v>-8.6454839999999997</v>
      </c>
      <c r="E169" s="6">
        <f t="shared" si="28"/>
        <v>10.84</v>
      </c>
      <c r="F169" s="6">
        <f t="shared" si="29"/>
        <v>-8.6869554999999998</v>
      </c>
      <c r="G169" s="44">
        <f t="shared" si="30"/>
        <v>-9.6289501000000008</v>
      </c>
      <c r="H169" s="44">
        <f t="shared" si="31"/>
        <v>-10.467426</v>
      </c>
      <c r="I169" s="44">
        <f t="shared" si="32"/>
        <v>-12.614979</v>
      </c>
      <c r="J169" s="44">
        <f t="shared" si="33"/>
        <v>-18.810755</v>
      </c>
      <c r="K169" s="44">
        <f t="shared" si="34"/>
        <v>0</v>
      </c>
      <c r="M169">
        <v>10600000000</v>
      </c>
      <c r="N169">
        <v>-8.8317957000000007</v>
      </c>
      <c r="P169" s="6">
        <f t="shared" si="35"/>
        <v>10.84</v>
      </c>
      <c r="Q169" s="6">
        <f t="shared" si="36"/>
        <v>-8.8746586000000001</v>
      </c>
      <c r="R169" s="44">
        <f t="shared" si="37"/>
        <v>-9.8235931000000001</v>
      </c>
      <c r="S169" s="44">
        <f t="shared" si="38"/>
        <v>-10.712299</v>
      </c>
      <c r="T169" s="44">
        <f t="shared" si="39"/>
        <v>-13.702954999999999</v>
      </c>
      <c r="U169" s="44">
        <f t="shared" si="40"/>
        <v>-19.874851</v>
      </c>
      <c r="V169" s="44">
        <f t="shared" si="41"/>
        <v>0</v>
      </c>
    </row>
    <row r="170" spans="2:22" x14ac:dyDescent="0.25">
      <c r="B170">
        <v>10660000000</v>
      </c>
      <c r="C170">
        <v>-8.6498556000000004</v>
      </c>
      <c r="E170" s="6">
        <f t="shared" si="28"/>
        <v>10.9</v>
      </c>
      <c r="F170" s="6">
        <f t="shared" si="29"/>
        <v>-8.6646356999999998</v>
      </c>
      <c r="G170" s="44">
        <f t="shared" si="30"/>
        <v>-9.6011457</v>
      </c>
      <c r="H170" s="44">
        <f t="shared" si="31"/>
        <v>-10.417040999999999</v>
      </c>
      <c r="I170" s="44">
        <f t="shared" si="32"/>
        <v>-12.483791</v>
      </c>
      <c r="J170" s="44">
        <f t="shared" si="33"/>
        <v>-18.704011999999999</v>
      </c>
      <c r="K170" s="44">
        <f t="shared" si="34"/>
        <v>0</v>
      </c>
      <c r="M170">
        <v>10660000000</v>
      </c>
      <c r="N170">
        <v>-8.8236504</v>
      </c>
      <c r="P170" s="6">
        <f t="shared" si="35"/>
        <v>10.9</v>
      </c>
      <c r="Q170" s="6">
        <f t="shared" si="36"/>
        <v>-8.8561087000000001</v>
      </c>
      <c r="R170" s="44">
        <f t="shared" si="37"/>
        <v>-9.7945346999999998</v>
      </c>
      <c r="S170" s="44">
        <f t="shared" si="38"/>
        <v>-10.665963</v>
      </c>
      <c r="T170" s="44">
        <f t="shared" si="39"/>
        <v>-13.616457</v>
      </c>
      <c r="U170" s="44">
        <f t="shared" si="40"/>
        <v>-19.812463999999999</v>
      </c>
      <c r="V170" s="44">
        <f t="shared" si="41"/>
        <v>0</v>
      </c>
    </row>
    <row r="171" spans="2:22" x14ac:dyDescent="0.25">
      <c r="B171">
        <v>10720000000</v>
      </c>
      <c r="C171">
        <v>-8.6535606000000005</v>
      </c>
      <c r="E171" s="6">
        <f t="shared" si="28"/>
        <v>10.96</v>
      </c>
      <c r="F171" s="6">
        <f t="shared" si="29"/>
        <v>-8.6864509999999999</v>
      </c>
      <c r="G171" s="44">
        <f t="shared" si="30"/>
        <v>-9.6342725999999992</v>
      </c>
      <c r="H171" s="44">
        <f t="shared" si="31"/>
        <v>-10.456488</v>
      </c>
      <c r="I171" s="44">
        <f t="shared" si="32"/>
        <v>-12.581137</v>
      </c>
      <c r="J171" s="44">
        <f t="shared" si="33"/>
        <v>-18.788826</v>
      </c>
      <c r="K171" s="44">
        <f t="shared" si="34"/>
        <v>0</v>
      </c>
      <c r="M171">
        <v>10720000000</v>
      </c>
      <c r="N171">
        <v>-8.8274097000000005</v>
      </c>
      <c r="P171" s="6">
        <f t="shared" si="35"/>
        <v>10.96</v>
      </c>
      <c r="Q171" s="6">
        <f t="shared" si="36"/>
        <v>-8.8909435000000006</v>
      </c>
      <c r="R171" s="44">
        <f t="shared" si="37"/>
        <v>-9.8389263000000007</v>
      </c>
      <c r="S171" s="44">
        <f t="shared" si="38"/>
        <v>-10.754806</v>
      </c>
      <c r="T171" s="44">
        <f t="shared" si="39"/>
        <v>-13.942038999999999</v>
      </c>
      <c r="U171" s="44">
        <f t="shared" si="40"/>
        <v>-20.035059</v>
      </c>
      <c r="V171" s="44">
        <f t="shared" si="41"/>
        <v>0</v>
      </c>
    </row>
    <row r="172" spans="2:22" x14ac:dyDescent="0.25">
      <c r="B172">
        <v>10780000000</v>
      </c>
      <c r="C172">
        <v>-8.6715403000000002</v>
      </c>
      <c r="E172" s="6">
        <f t="shared" si="28"/>
        <v>11.02</v>
      </c>
      <c r="F172" s="6">
        <f t="shared" si="29"/>
        <v>-8.7231131000000008</v>
      </c>
      <c r="G172" s="44">
        <f t="shared" si="30"/>
        <v>-9.7076215999999995</v>
      </c>
      <c r="H172" s="44">
        <f t="shared" si="31"/>
        <v>-10.587953000000001</v>
      </c>
      <c r="I172" s="44">
        <f t="shared" si="32"/>
        <v>-13.006202999999999</v>
      </c>
      <c r="J172" s="44">
        <f t="shared" si="33"/>
        <v>-19.235298</v>
      </c>
      <c r="K172" s="44">
        <f t="shared" si="34"/>
        <v>0</v>
      </c>
      <c r="M172">
        <v>10780000000</v>
      </c>
      <c r="N172">
        <v>-8.8549156</v>
      </c>
      <c r="P172" s="6">
        <f t="shared" si="35"/>
        <v>11.02</v>
      </c>
      <c r="Q172" s="6">
        <f t="shared" si="36"/>
        <v>-8.9328728000000002</v>
      </c>
      <c r="R172" s="44">
        <f t="shared" si="37"/>
        <v>-9.9060974000000002</v>
      </c>
      <c r="S172" s="44">
        <f t="shared" si="38"/>
        <v>-10.926211</v>
      </c>
      <c r="T172" s="44">
        <f t="shared" si="39"/>
        <v>-14.576536000000001</v>
      </c>
      <c r="U172" s="44">
        <f t="shared" si="40"/>
        <v>-20.485720000000001</v>
      </c>
      <c r="V172" s="44">
        <f t="shared" si="41"/>
        <v>0</v>
      </c>
    </row>
    <row r="173" spans="2:22" x14ac:dyDescent="0.25">
      <c r="B173">
        <v>10840000000</v>
      </c>
      <c r="C173">
        <v>-8.6869554999999998</v>
      </c>
      <c r="E173" s="6">
        <f t="shared" si="28"/>
        <v>11.08</v>
      </c>
      <c r="F173" s="6">
        <f t="shared" si="29"/>
        <v>-8.7562169999999995</v>
      </c>
      <c r="G173" s="44">
        <f t="shared" si="30"/>
        <v>-9.7465905999999993</v>
      </c>
      <c r="H173" s="44">
        <f t="shared" si="31"/>
        <v>-10.654393000000001</v>
      </c>
      <c r="I173" s="44">
        <f t="shared" si="32"/>
        <v>-13.238073</v>
      </c>
      <c r="J173" s="44">
        <f t="shared" si="33"/>
        <v>-19.444403000000001</v>
      </c>
      <c r="K173" s="44">
        <f t="shared" si="34"/>
        <v>0</v>
      </c>
      <c r="M173">
        <v>10840000000</v>
      </c>
      <c r="N173">
        <v>-8.8746586000000001</v>
      </c>
      <c r="P173" s="6">
        <f t="shared" si="35"/>
        <v>11.08</v>
      </c>
      <c r="Q173" s="6">
        <f t="shared" si="36"/>
        <v>-8.9577779999999994</v>
      </c>
      <c r="R173" s="44">
        <f t="shared" si="37"/>
        <v>-9.9231043000000003</v>
      </c>
      <c r="S173" s="44">
        <f t="shared" si="38"/>
        <v>-10.976813999999999</v>
      </c>
      <c r="T173" s="44">
        <f t="shared" si="39"/>
        <v>-14.780749</v>
      </c>
      <c r="U173" s="44">
        <f t="shared" si="40"/>
        <v>-20.606113000000001</v>
      </c>
      <c r="V173" s="44">
        <f t="shared" si="41"/>
        <v>0</v>
      </c>
    </row>
    <row r="174" spans="2:22" x14ac:dyDescent="0.25">
      <c r="B174">
        <v>10900000000</v>
      </c>
      <c r="C174">
        <v>-8.6646356999999998</v>
      </c>
      <c r="E174" s="6">
        <f t="shared" si="28"/>
        <v>11.14</v>
      </c>
      <c r="F174" s="6">
        <f t="shared" si="29"/>
        <v>-8.7699347000000003</v>
      </c>
      <c r="G174" s="44">
        <f t="shared" si="30"/>
        <v>-9.7617311000000004</v>
      </c>
      <c r="H174" s="44">
        <f t="shared" si="31"/>
        <v>-10.653563</v>
      </c>
      <c r="I174" s="44">
        <f t="shared" si="32"/>
        <v>-13.185218000000001</v>
      </c>
      <c r="J174" s="44">
        <f t="shared" si="33"/>
        <v>-19.398609</v>
      </c>
      <c r="K174" s="44">
        <f t="shared" si="34"/>
        <v>0</v>
      </c>
      <c r="M174">
        <v>10900000000</v>
      </c>
      <c r="N174">
        <v>-8.8561087000000001</v>
      </c>
      <c r="P174" s="6">
        <f t="shared" si="35"/>
        <v>11.14</v>
      </c>
      <c r="Q174" s="6">
        <f t="shared" si="36"/>
        <v>-8.9600182000000004</v>
      </c>
      <c r="R174" s="44">
        <f t="shared" si="37"/>
        <v>-9.9181851999999999</v>
      </c>
      <c r="S174" s="44">
        <f t="shared" si="38"/>
        <v>-10.953372999999999</v>
      </c>
      <c r="T174" s="44">
        <f t="shared" si="39"/>
        <v>-14.708562000000001</v>
      </c>
      <c r="U174" s="44">
        <f t="shared" si="40"/>
        <v>-20.561941000000001</v>
      </c>
      <c r="V174" s="44">
        <f t="shared" si="41"/>
        <v>0</v>
      </c>
    </row>
    <row r="175" spans="2:22" x14ac:dyDescent="0.25">
      <c r="B175">
        <v>10960000000</v>
      </c>
      <c r="C175">
        <v>-8.6864509999999999</v>
      </c>
      <c r="E175" s="6">
        <f t="shared" si="28"/>
        <v>11.2</v>
      </c>
      <c r="F175" s="6">
        <f t="shared" si="29"/>
        <v>-8.8148993999999998</v>
      </c>
      <c r="G175" s="44">
        <f t="shared" si="30"/>
        <v>-9.8207921999999996</v>
      </c>
      <c r="H175" s="44">
        <f t="shared" si="31"/>
        <v>-10.725911999999999</v>
      </c>
      <c r="I175" s="44">
        <f t="shared" si="32"/>
        <v>-13.357161</v>
      </c>
      <c r="J175" s="44">
        <f t="shared" si="33"/>
        <v>-19.526661000000001</v>
      </c>
      <c r="K175" s="44">
        <f t="shared" si="34"/>
        <v>0</v>
      </c>
      <c r="M175">
        <v>10960000000</v>
      </c>
      <c r="N175">
        <v>-8.8909435000000006</v>
      </c>
      <c r="P175" s="6">
        <f t="shared" si="35"/>
        <v>11.2</v>
      </c>
      <c r="Q175" s="6">
        <f t="shared" si="36"/>
        <v>-8.9960240999999996</v>
      </c>
      <c r="R175" s="44">
        <f t="shared" si="37"/>
        <v>-9.9632559000000001</v>
      </c>
      <c r="S175" s="44">
        <f t="shared" si="38"/>
        <v>-11.048686</v>
      </c>
      <c r="T175" s="44">
        <f t="shared" si="39"/>
        <v>-15.014493999999999</v>
      </c>
      <c r="U175" s="44">
        <f t="shared" si="40"/>
        <v>-20.727575000000002</v>
      </c>
      <c r="V175" s="44">
        <f t="shared" si="41"/>
        <v>0</v>
      </c>
    </row>
    <row r="176" spans="2:22" x14ac:dyDescent="0.25">
      <c r="B176">
        <v>11020000000</v>
      </c>
      <c r="C176">
        <v>-8.7231131000000008</v>
      </c>
      <c r="E176" s="6">
        <f t="shared" si="28"/>
        <v>11.26</v>
      </c>
      <c r="F176" s="6">
        <f t="shared" si="29"/>
        <v>-8.8611345000000004</v>
      </c>
      <c r="G176" s="44">
        <f t="shared" si="30"/>
        <v>-9.8830805000000002</v>
      </c>
      <c r="H176" s="44">
        <f t="shared" si="31"/>
        <v>-10.817691</v>
      </c>
      <c r="I176" s="44">
        <f t="shared" si="32"/>
        <v>-13.620526</v>
      </c>
      <c r="J176" s="44">
        <f t="shared" si="33"/>
        <v>-19.733270999999998</v>
      </c>
      <c r="K176" s="44">
        <f t="shared" si="34"/>
        <v>0</v>
      </c>
      <c r="M176">
        <v>11020000000</v>
      </c>
      <c r="N176">
        <v>-8.9328728000000002</v>
      </c>
      <c r="P176" s="6">
        <f t="shared" si="35"/>
        <v>11.26</v>
      </c>
      <c r="Q176" s="6">
        <f t="shared" si="36"/>
        <v>-9.0239916000000004</v>
      </c>
      <c r="R176" s="44">
        <f t="shared" si="37"/>
        <v>-9.9994268000000002</v>
      </c>
      <c r="S176" s="44">
        <f t="shared" si="38"/>
        <v>-11.146167999999999</v>
      </c>
      <c r="T176" s="44">
        <f t="shared" si="39"/>
        <v>-15.323071000000001</v>
      </c>
      <c r="U176" s="44">
        <f t="shared" si="40"/>
        <v>-20.897984000000001</v>
      </c>
      <c r="V176" s="44">
        <f t="shared" si="41"/>
        <v>0</v>
      </c>
    </row>
    <row r="177" spans="2:22" x14ac:dyDescent="0.25">
      <c r="B177">
        <v>11080000000</v>
      </c>
      <c r="C177">
        <v>-8.7562169999999995</v>
      </c>
      <c r="E177" s="6">
        <f t="shared" si="28"/>
        <v>11.32</v>
      </c>
      <c r="F177" s="6">
        <f t="shared" si="29"/>
        <v>-8.8939190000000004</v>
      </c>
      <c r="G177" s="44">
        <f t="shared" si="30"/>
        <v>-9.9130011000000007</v>
      </c>
      <c r="H177" s="44">
        <f t="shared" si="31"/>
        <v>-10.843864</v>
      </c>
      <c r="I177" s="44">
        <f t="shared" si="32"/>
        <v>-13.66544</v>
      </c>
      <c r="J177" s="44">
        <f t="shared" si="33"/>
        <v>-19.752770999999999</v>
      </c>
      <c r="K177" s="44">
        <f t="shared" si="34"/>
        <v>0</v>
      </c>
      <c r="M177">
        <v>11080000000</v>
      </c>
      <c r="N177">
        <v>-8.9577779999999994</v>
      </c>
      <c r="P177" s="6">
        <f t="shared" si="35"/>
        <v>11.32</v>
      </c>
      <c r="Q177" s="6">
        <f t="shared" si="36"/>
        <v>-9.0387678000000005</v>
      </c>
      <c r="R177" s="44">
        <f t="shared" si="37"/>
        <v>-10.004372999999999</v>
      </c>
      <c r="S177" s="44">
        <f t="shared" si="38"/>
        <v>-11.14556</v>
      </c>
      <c r="T177" s="44">
        <f t="shared" si="39"/>
        <v>-15.354882</v>
      </c>
      <c r="U177" s="44">
        <f t="shared" si="40"/>
        <v>-20.897917</v>
      </c>
      <c r="V177" s="44">
        <f t="shared" si="41"/>
        <v>0</v>
      </c>
    </row>
    <row r="178" spans="2:22" x14ac:dyDescent="0.25">
      <c r="B178">
        <v>11140000000</v>
      </c>
      <c r="C178">
        <v>-8.7699347000000003</v>
      </c>
      <c r="E178" s="6">
        <f t="shared" si="28"/>
        <v>11.38</v>
      </c>
      <c r="F178" s="6">
        <f t="shared" si="29"/>
        <v>-8.9301280999999992</v>
      </c>
      <c r="G178" s="44">
        <f t="shared" si="30"/>
        <v>-9.9624319000000003</v>
      </c>
      <c r="H178" s="44">
        <f t="shared" si="31"/>
        <v>-10.906612000000001</v>
      </c>
      <c r="I178" s="44">
        <f t="shared" si="32"/>
        <v>-13.800655000000001</v>
      </c>
      <c r="J178" s="44">
        <f t="shared" si="33"/>
        <v>-19.853072999999998</v>
      </c>
      <c r="K178" s="44">
        <f t="shared" si="34"/>
        <v>0</v>
      </c>
      <c r="M178">
        <v>11140000000</v>
      </c>
      <c r="N178">
        <v>-8.9600182000000004</v>
      </c>
      <c r="P178" s="6">
        <f t="shared" si="35"/>
        <v>11.38</v>
      </c>
      <c r="Q178" s="6">
        <f t="shared" si="36"/>
        <v>-9.0571956999999994</v>
      </c>
      <c r="R178" s="44">
        <f t="shared" si="37"/>
        <v>-10.034984</v>
      </c>
      <c r="S178" s="44">
        <f t="shared" si="38"/>
        <v>-11.218052</v>
      </c>
      <c r="T178" s="44">
        <f t="shared" si="39"/>
        <v>-15.578860000000001</v>
      </c>
      <c r="U178" s="44">
        <f t="shared" si="40"/>
        <v>-21.020479000000002</v>
      </c>
      <c r="V178" s="44">
        <f t="shared" si="41"/>
        <v>0</v>
      </c>
    </row>
    <row r="179" spans="2:22" x14ac:dyDescent="0.25">
      <c r="B179">
        <v>11200000000</v>
      </c>
      <c r="C179">
        <v>-8.8148993999999998</v>
      </c>
      <c r="E179" s="6">
        <f t="shared" si="28"/>
        <v>11.44</v>
      </c>
      <c r="F179" s="6">
        <f t="shared" si="29"/>
        <v>-8.9700746999999996</v>
      </c>
      <c r="G179" s="44">
        <f t="shared" si="30"/>
        <v>-10.016317000000001</v>
      </c>
      <c r="H179" s="44">
        <f t="shared" si="31"/>
        <v>-11.005053</v>
      </c>
      <c r="I179" s="44">
        <f t="shared" si="32"/>
        <v>-14.120383</v>
      </c>
      <c r="J179" s="44">
        <f t="shared" si="33"/>
        <v>-20.103808999999998</v>
      </c>
      <c r="K179" s="44">
        <f t="shared" si="34"/>
        <v>0</v>
      </c>
      <c r="M179">
        <v>11200000000</v>
      </c>
      <c r="N179">
        <v>-8.9960240999999996</v>
      </c>
      <c r="P179" s="6">
        <f t="shared" si="35"/>
        <v>11.44</v>
      </c>
      <c r="Q179" s="6">
        <f t="shared" si="36"/>
        <v>-9.0714188</v>
      </c>
      <c r="R179" s="44">
        <f t="shared" si="37"/>
        <v>-10.060090000000001</v>
      </c>
      <c r="S179" s="44">
        <f t="shared" si="38"/>
        <v>-11.332928000000001</v>
      </c>
      <c r="T179" s="44">
        <f t="shared" si="39"/>
        <v>-15.962861999999999</v>
      </c>
      <c r="U179" s="44">
        <f t="shared" si="40"/>
        <v>-21.247423000000001</v>
      </c>
      <c r="V179" s="44">
        <f t="shared" si="41"/>
        <v>0</v>
      </c>
    </row>
    <row r="180" spans="2:22" x14ac:dyDescent="0.25">
      <c r="B180">
        <v>11260000000</v>
      </c>
      <c r="C180">
        <v>-8.8611345000000004</v>
      </c>
      <c r="E180" s="6">
        <f t="shared" si="28"/>
        <v>11.5</v>
      </c>
      <c r="F180" s="6">
        <f t="shared" si="29"/>
        <v>-9.0144319999999993</v>
      </c>
      <c r="G180" s="44">
        <f t="shared" si="30"/>
        <v>-10.060784</v>
      </c>
      <c r="H180" s="44">
        <f t="shared" si="31"/>
        <v>-11.069851999999999</v>
      </c>
      <c r="I180" s="44">
        <f t="shared" si="32"/>
        <v>-14.272841</v>
      </c>
      <c r="J180" s="44">
        <f t="shared" si="33"/>
        <v>-20.230829</v>
      </c>
      <c r="K180" s="44">
        <f t="shared" si="34"/>
        <v>0</v>
      </c>
      <c r="M180">
        <v>11260000000</v>
      </c>
      <c r="N180">
        <v>-9.0239916000000004</v>
      </c>
      <c r="P180" s="6">
        <f t="shared" si="35"/>
        <v>11.5</v>
      </c>
      <c r="Q180" s="6">
        <f t="shared" si="36"/>
        <v>-9.0888033000000004</v>
      </c>
      <c r="R180" s="44">
        <f t="shared" si="37"/>
        <v>-10.072578999999999</v>
      </c>
      <c r="S180" s="44">
        <f t="shared" si="38"/>
        <v>-11.364936999999999</v>
      </c>
      <c r="T180" s="44">
        <f t="shared" si="39"/>
        <v>-16.068048000000001</v>
      </c>
      <c r="U180" s="44">
        <f t="shared" si="40"/>
        <v>-21.310617000000001</v>
      </c>
      <c r="V180" s="44">
        <f t="shared" si="41"/>
        <v>0</v>
      </c>
    </row>
    <row r="181" spans="2:22" x14ac:dyDescent="0.25">
      <c r="B181">
        <v>11320000000</v>
      </c>
      <c r="C181">
        <v>-8.8939190000000004</v>
      </c>
      <c r="E181" s="6">
        <f t="shared" si="28"/>
        <v>11.56</v>
      </c>
      <c r="F181" s="6">
        <f t="shared" si="29"/>
        <v>-9.0581674999999997</v>
      </c>
      <c r="G181" s="44">
        <f t="shared" si="30"/>
        <v>-10.102608</v>
      </c>
      <c r="H181" s="44">
        <f t="shared" si="31"/>
        <v>-11.114098</v>
      </c>
      <c r="I181" s="44">
        <f t="shared" si="32"/>
        <v>-14.328346</v>
      </c>
      <c r="J181" s="44">
        <f t="shared" si="33"/>
        <v>-20.262281000000002</v>
      </c>
      <c r="K181" s="44">
        <f t="shared" si="34"/>
        <v>0</v>
      </c>
      <c r="M181">
        <v>11320000000</v>
      </c>
      <c r="N181">
        <v>-9.0387678000000005</v>
      </c>
      <c r="P181" s="6">
        <f t="shared" si="35"/>
        <v>11.56</v>
      </c>
      <c r="Q181" s="6">
        <f t="shared" si="36"/>
        <v>-9.1119699000000001</v>
      </c>
      <c r="R181" s="44">
        <f t="shared" si="37"/>
        <v>-10.091331</v>
      </c>
      <c r="S181" s="44">
        <f t="shared" si="38"/>
        <v>-11.387703999999999</v>
      </c>
      <c r="T181" s="44">
        <f t="shared" si="39"/>
        <v>-16.121435000000002</v>
      </c>
      <c r="U181" s="44">
        <f t="shared" si="40"/>
        <v>-21.329151</v>
      </c>
      <c r="V181" s="44">
        <f t="shared" si="41"/>
        <v>0</v>
      </c>
    </row>
    <row r="182" spans="2:22" x14ac:dyDescent="0.25">
      <c r="B182">
        <v>11380000000</v>
      </c>
      <c r="C182">
        <v>-8.9301280999999992</v>
      </c>
      <c r="E182" s="6">
        <f t="shared" si="28"/>
        <v>11.62</v>
      </c>
      <c r="F182" s="6">
        <f t="shared" si="29"/>
        <v>-9.1171340999999995</v>
      </c>
      <c r="G182" s="44">
        <f t="shared" si="30"/>
        <v>-10.173665</v>
      </c>
      <c r="H182" s="44">
        <f t="shared" si="31"/>
        <v>-11.221344</v>
      </c>
      <c r="I182" s="44">
        <f t="shared" si="32"/>
        <v>-14.560145</v>
      </c>
      <c r="J182" s="44">
        <f t="shared" si="33"/>
        <v>-20.446391999999999</v>
      </c>
      <c r="K182" s="44">
        <f t="shared" si="34"/>
        <v>0</v>
      </c>
      <c r="M182">
        <v>11380000000</v>
      </c>
      <c r="N182">
        <v>-9.0571956999999994</v>
      </c>
      <c r="P182" s="6">
        <f t="shared" si="35"/>
        <v>11.62</v>
      </c>
      <c r="Q182" s="6">
        <f t="shared" si="36"/>
        <v>-9.1437588000000005</v>
      </c>
      <c r="R182" s="44">
        <f t="shared" si="37"/>
        <v>-10.136634000000001</v>
      </c>
      <c r="S182" s="44">
        <f t="shared" si="38"/>
        <v>-11.513655999999999</v>
      </c>
      <c r="T182" s="44">
        <f t="shared" si="39"/>
        <v>-16.357068999999999</v>
      </c>
      <c r="U182" s="44">
        <f t="shared" si="40"/>
        <v>-21.490729999999999</v>
      </c>
      <c r="V182" s="44">
        <f t="shared" si="41"/>
        <v>0</v>
      </c>
    </row>
    <row r="183" spans="2:22" x14ac:dyDescent="0.25">
      <c r="B183">
        <v>11440000000</v>
      </c>
      <c r="C183">
        <v>-8.9700746999999996</v>
      </c>
      <c r="E183" s="6">
        <f t="shared" si="28"/>
        <v>11.68</v>
      </c>
      <c r="F183" s="6">
        <f t="shared" si="29"/>
        <v>-9.1672411</v>
      </c>
      <c r="G183" s="44">
        <f t="shared" si="30"/>
        <v>-10.232725</v>
      </c>
      <c r="H183" s="44">
        <f t="shared" si="31"/>
        <v>-11.296775</v>
      </c>
      <c r="I183" s="44">
        <f t="shared" si="32"/>
        <v>-14.705207</v>
      </c>
      <c r="J183" s="44">
        <f t="shared" si="33"/>
        <v>-20.564979999999998</v>
      </c>
      <c r="K183" s="44">
        <f t="shared" si="34"/>
        <v>0</v>
      </c>
      <c r="M183">
        <v>11440000000</v>
      </c>
      <c r="N183">
        <v>-9.0714188</v>
      </c>
      <c r="P183" s="6">
        <f t="shared" si="35"/>
        <v>11.68</v>
      </c>
      <c r="Q183" s="6">
        <f t="shared" si="36"/>
        <v>-9.1608008999999999</v>
      </c>
      <c r="R183" s="44">
        <f t="shared" si="37"/>
        <v>-10.156693000000001</v>
      </c>
      <c r="S183" s="44">
        <f t="shared" si="38"/>
        <v>-11.551017999999999</v>
      </c>
      <c r="T183" s="44">
        <f t="shared" si="39"/>
        <v>-16.444804999999999</v>
      </c>
      <c r="U183" s="44">
        <f t="shared" si="40"/>
        <v>-21.547422000000001</v>
      </c>
      <c r="V183" s="44">
        <f t="shared" si="41"/>
        <v>0</v>
      </c>
    </row>
    <row r="184" spans="2:22" x14ac:dyDescent="0.25">
      <c r="B184">
        <v>11500000000</v>
      </c>
      <c r="C184">
        <v>-9.0144319999999993</v>
      </c>
      <c r="E184" s="6">
        <f t="shared" si="28"/>
        <v>11.74</v>
      </c>
      <c r="F184" s="6">
        <f t="shared" si="29"/>
        <v>-9.2371511000000002</v>
      </c>
      <c r="G184" s="44">
        <f t="shared" si="30"/>
        <v>-10.291599</v>
      </c>
      <c r="H184" s="44">
        <f t="shared" si="31"/>
        <v>-11.323316</v>
      </c>
      <c r="I184" s="44">
        <f t="shared" si="32"/>
        <v>-14.596562</v>
      </c>
      <c r="J184" s="44">
        <f t="shared" si="33"/>
        <v>-20.479378000000001</v>
      </c>
      <c r="K184" s="44">
        <f t="shared" si="34"/>
        <v>0</v>
      </c>
      <c r="M184">
        <v>11500000000</v>
      </c>
      <c r="N184">
        <v>-9.0888033000000004</v>
      </c>
      <c r="P184" s="6">
        <f t="shared" si="35"/>
        <v>11.74</v>
      </c>
      <c r="Q184" s="6">
        <f t="shared" si="36"/>
        <v>-9.2019404999999992</v>
      </c>
      <c r="R184" s="44">
        <f t="shared" si="37"/>
        <v>-10.184364</v>
      </c>
      <c r="S184" s="44">
        <f t="shared" si="38"/>
        <v>-11.515449</v>
      </c>
      <c r="T184" s="44">
        <f t="shared" si="39"/>
        <v>-16.304355999999999</v>
      </c>
      <c r="U184" s="44">
        <f t="shared" si="40"/>
        <v>-21.447102000000001</v>
      </c>
      <c r="V184" s="44">
        <f t="shared" si="41"/>
        <v>0</v>
      </c>
    </row>
    <row r="185" spans="2:22" x14ac:dyDescent="0.25">
      <c r="B185">
        <v>11560000000</v>
      </c>
      <c r="C185">
        <v>-9.0581674999999997</v>
      </c>
      <c r="E185" s="6">
        <f t="shared" si="28"/>
        <v>11.8</v>
      </c>
      <c r="F185" s="6">
        <f t="shared" si="29"/>
        <v>-9.3255444000000001</v>
      </c>
      <c r="G185" s="44">
        <f t="shared" si="30"/>
        <v>-10.394159</v>
      </c>
      <c r="H185" s="44">
        <f t="shared" si="31"/>
        <v>-11.437054</v>
      </c>
      <c r="I185" s="44">
        <f t="shared" si="32"/>
        <v>-14.767015000000001</v>
      </c>
      <c r="J185" s="44">
        <f t="shared" si="33"/>
        <v>-20.610071000000001</v>
      </c>
      <c r="K185" s="44">
        <f t="shared" si="34"/>
        <v>0</v>
      </c>
      <c r="M185">
        <v>11560000000</v>
      </c>
      <c r="N185">
        <v>-9.1119699000000001</v>
      </c>
      <c r="P185" s="6">
        <f t="shared" si="35"/>
        <v>11.8</v>
      </c>
      <c r="Q185" s="6">
        <f t="shared" si="36"/>
        <v>-9.2577990999999997</v>
      </c>
      <c r="R185" s="44">
        <f t="shared" si="37"/>
        <v>-10.261774000000001</v>
      </c>
      <c r="S185" s="44">
        <f t="shared" si="38"/>
        <v>-11.661963</v>
      </c>
      <c r="T185" s="44">
        <f t="shared" si="39"/>
        <v>-16.511589000000001</v>
      </c>
      <c r="U185" s="44">
        <f t="shared" si="40"/>
        <v>-21.596551999999999</v>
      </c>
      <c r="V185" s="44">
        <f t="shared" si="41"/>
        <v>0</v>
      </c>
    </row>
    <row r="186" spans="2:22" x14ac:dyDescent="0.25">
      <c r="B186">
        <v>11620000000</v>
      </c>
      <c r="C186">
        <v>-9.1171340999999995</v>
      </c>
      <c r="E186" s="6">
        <f t="shared" si="28"/>
        <v>11.86</v>
      </c>
      <c r="F186" s="6">
        <f t="shared" si="29"/>
        <v>-9.3967723999999997</v>
      </c>
      <c r="G186" s="44">
        <f t="shared" si="30"/>
        <v>-10.494066999999999</v>
      </c>
      <c r="H186" s="44">
        <f t="shared" si="31"/>
        <v>-11.613528000000001</v>
      </c>
      <c r="I186" s="44">
        <f t="shared" si="32"/>
        <v>-15.085769000000001</v>
      </c>
      <c r="J186" s="44">
        <f t="shared" si="33"/>
        <v>-20.899908</v>
      </c>
      <c r="K186" s="44">
        <f t="shared" si="34"/>
        <v>0</v>
      </c>
      <c r="M186">
        <v>11620000000</v>
      </c>
      <c r="N186">
        <v>-9.1437588000000005</v>
      </c>
      <c r="P186" s="6">
        <f t="shared" si="35"/>
        <v>11.86</v>
      </c>
      <c r="Q186" s="6">
        <f t="shared" si="36"/>
        <v>-9.2886361999999991</v>
      </c>
      <c r="R186" s="44">
        <f t="shared" si="37"/>
        <v>-10.326351000000001</v>
      </c>
      <c r="S186" s="44">
        <f t="shared" si="38"/>
        <v>-11.907280999999999</v>
      </c>
      <c r="T186" s="44">
        <f t="shared" si="39"/>
        <v>-16.72917</v>
      </c>
      <c r="U186" s="44">
        <f t="shared" si="40"/>
        <v>-21.828735000000002</v>
      </c>
      <c r="V186" s="44">
        <f t="shared" si="41"/>
        <v>0</v>
      </c>
    </row>
    <row r="187" spans="2:22" x14ac:dyDescent="0.25">
      <c r="B187">
        <v>11680000000</v>
      </c>
      <c r="C187">
        <v>-9.1672411</v>
      </c>
      <c r="E187" s="6">
        <f t="shared" si="28"/>
        <v>11.92</v>
      </c>
      <c r="F187" s="6">
        <f t="shared" si="29"/>
        <v>-9.4563054999999991</v>
      </c>
      <c r="G187" s="44">
        <f t="shared" si="30"/>
        <v>-10.548228999999999</v>
      </c>
      <c r="H187" s="44">
        <f t="shared" si="31"/>
        <v>-11.651685000000001</v>
      </c>
      <c r="I187" s="44">
        <f t="shared" si="32"/>
        <v>-15.098189</v>
      </c>
      <c r="J187" s="44">
        <f t="shared" si="33"/>
        <v>-20.923051999999998</v>
      </c>
      <c r="K187" s="44">
        <f t="shared" si="34"/>
        <v>0</v>
      </c>
      <c r="M187">
        <v>11680000000</v>
      </c>
      <c r="N187">
        <v>-9.1608008999999999</v>
      </c>
      <c r="P187" s="6">
        <f t="shared" si="35"/>
        <v>11.92</v>
      </c>
      <c r="Q187" s="6">
        <f t="shared" si="36"/>
        <v>-9.3106145999999992</v>
      </c>
      <c r="R187" s="44">
        <f t="shared" si="37"/>
        <v>-10.335716</v>
      </c>
      <c r="S187" s="44">
        <f t="shared" si="38"/>
        <v>-11.855926999999999</v>
      </c>
      <c r="T187" s="44">
        <f t="shared" si="39"/>
        <v>-16.660713000000001</v>
      </c>
      <c r="U187" s="44">
        <f t="shared" si="40"/>
        <v>-21.777308000000001</v>
      </c>
      <c r="V187" s="44">
        <f t="shared" si="41"/>
        <v>0</v>
      </c>
    </row>
    <row r="188" spans="2:22" x14ac:dyDescent="0.25">
      <c r="B188">
        <v>11740000000</v>
      </c>
      <c r="C188">
        <v>-9.2371511000000002</v>
      </c>
      <c r="E188" s="6">
        <f t="shared" si="28"/>
        <v>11.98</v>
      </c>
      <c r="F188" s="6">
        <f t="shared" si="29"/>
        <v>-9.5248574999999995</v>
      </c>
      <c r="G188" s="44">
        <f t="shared" si="30"/>
        <v>-10.598386</v>
      </c>
      <c r="H188" s="44">
        <f t="shared" si="31"/>
        <v>-11.646917</v>
      </c>
      <c r="I188" s="44">
        <f t="shared" si="32"/>
        <v>-14.858169</v>
      </c>
      <c r="J188" s="44">
        <f t="shared" si="33"/>
        <v>-20.732828000000001</v>
      </c>
      <c r="K188" s="44">
        <f t="shared" si="34"/>
        <v>0</v>
      </c>
      <c r="M188">
        <v>11740000000</v>
      </c>
      <c r="N188">
        <v>-9.2019404999999992</v>
      </c>
      <c r="P188" s="6">
        <f t="shared" si="35"/>
        <v>11.98</v>
      </c>
      <c r="Q188" s="6">
        <f t="shared" si="36"/>
        <v>-9.3498429999999999</v>
      </c>
      <c r="R188" s="44">
        <f t="shared" si="37"/>
        <v>-10.354293999999999</v>
      </c>
      <c r="S188" s="44">
        <f t="shared" si="38"/>
        <v>-11.782499</v>
      </c>
      <c r="T188" s="44">
        <f t="shared" si="39"/>
        <v>-16.369942000000002</v>
      </c>
      <c r="U188" s="44">
        <f t="shared" si="40"/>
        <v>-21.604385000000001</v>
      </c>
      <c r="V188" s="44">
        <f t="shared" si="41"/>
        <v>0</v>
      </c>
    </row>
    <row r="189" spans="2:22" x14ac:dyDescent="0.25">
      <c r="B189">
        <v>11800000000</v>
      </c>
      <c r="C189">
        <v>-9.3255444000000001</v>
      </c>
      <c r="E189" s="6">
        <f t="shared" si="28"/>
        <v>12.04</v>
      </c>
      <c r="F189" s="6">
        <f t="shared" si="29"/>
        <v>-9.6030873999999997</v>
      </c>
      <c r="G189" s="44">
        <f t="shared" si="30"/>
        <v>-10.687517</v>
      </c>
      <c r="H189" s="44">
        <f t="shared" si="31"/>
        <v>-11.749257</v>
      </c>
      <c r="I189" s="44">
        <f t="shared" si="32"/>
        <v>-15.052502</v>
      </c>
      <c r="J189" s="44">
        <f t="shared" si="33"/>
        <v>-20.895769000000001</v>
      </c>
      <c r="K189" s="44">
        <f t="shared" si="34"/>
        <v>0</v>
      </c>
      <c r="M189">
        <v>11800000000</v>
      </c>
      <c r="N189">
        <v>-9.2577990999999997</v>
      </c>
      <c r="P189" s="6">
        <f t="shared" si="35"/>
        <v>12.04</v>
      </c>
      <c r="Q189" s="6">
        <f t="shared" si="36"/>
        <v>-9.3962126000000001</v>
      </c>
      <c r="R189" s="44">
        <f t="shared" si="37"/>
        <v>-10.415979</v>
      </c>
      <c r="S189" s="44">
        <f t="shared" si="38"/>
        <v>-11.915158999999999</v>
      </c>
      <c r="T189" s="44">
        <f t="shared" si="39"/>
        <v>-16.623858999999999</v>
      </c>
      <c r="U189" s="44">
        <f t="shared" si="40"/>
        <v>-21.781238999999999</v>
      </c>
      <c r="V189" s="44">
        <f t="shared" si="41"/>
        <v>0</v>
      </c>
    </row>
    <row r="190" spans="2:22" x14ac:dyDescent="0.25">
      <c r="B190">
        <v>11860000000</v>
      </c>
      <c r="C190">
        <v>-9.3967723999999997</v>
      </c>
      <c r="E190" s="6">
        <f t="shared" si="28"/>
        <v>12.1</v>
      </c>
      <c r="F190" s="6">
        <f t="shared" si="29"/>
        <v>-9.6734123000000007</v>
      </c>
      <c r="G190" s="44">
        <f t="shared" si="30"/>
        <v>-10.772315000000001</v>
      </c>
      <c r="H190" s="44">
        <f t="shared" si="31"/>
        <v>-11.885063000000001</v>
      </c>
      <c r="I190" s="44">
        <f t="shared" si="32"/>
        <v>-15.246473999999999</v>
      </c>
      <c r="J190" s="44">
        <f t="shared" si="33"/>
        <v>-21.089735000000001</v>
      </c>
      <c r="K190" s="44">
        <f t="shared" si="34"/>
        <v>0</v>
      </c>
      <c r="M190">
        <v>11860000000</v>
      </c>
      <c r="N190">
        <v>-9.2886361999999991</v>
      </c>
      <c r="P190" s="6">
        <f t="shared" si="35"/>
        <v>12.1</v>
      </c>
      <c r="Q190" s="6">
        <f t="shared" si="36"/>
        <v>-9.4357690999999999</v>
      </c>
      <c r="R190" s="44">
        <f t="shared" si="37"/>
        <v>-10.465144</v>
      </c>
      <c r="S190" s="44">
        <f t="shared" si="38"/>
        <v>-12.096199</v>
      </c>
      <c r="T190" s="44">
        <f t="shared" si="39"/>
        <v>-16.711157</v>
      </c>
      <c r="U190" s="44">
        <f t="shared" si="40"/>
        <v>-21.919066999999998</v>
      </c>
      <c r="V190" s="44">
        <f t="shared" si="41"/>
        <v>0</v>
      </c>
    </row>
    <row r="191" spans="2:22" x14ac:dyDescent="0.25">
      <c r="B191">
        <v>11920000000</v>
      </c>
      <c r="C191">
        <v>-9.4563054999999991</v>
      </c>
      <c r="E191" s="6">
        <f t="shared" si="28"/>
        <v>12.16</v>
      </c>
      <c r="F191" s="6">
        <f t="shared" si="29"/>
        <v>-9.7386484000000006</v>
      </c>
      <c r="G191" s="44">
        <f t="shared" si="30"/>
        <v>-10.821522</v>
      </c>
      <c r="H191" s="44">
        <f t="shared" si="31"/>
        <v>-11.885057</v>
      </c>
      <c r="I191" s="44">
        <f t="shared" si="32"/>
        <v>-15.201748</v>
      </c>
      <c r="J191" s="44">
        <f t="shared" si="33"/>
        <v>-21.059546000000001</v>
      </c>
      <c r="K191" s="44">
        <f t="shared" si="34"/>
        <v>0</v>
      </c>
      <c r="M191">
        <v>11920000000</v>
      </c>
      <c r="N191">
        <v>-9.3106145999999992</v>
      </c>
      <c r="P191" s="6">
        <f t="shared" si="35"/>
        <v>12.16</v>
      </c>
      <c r="Q191" s="6">
        <f t="shared" si="36"/>
        <v>-9.4761457</v>
      </c>
      <c r="R191" s="44">
        <f t="shared" si="37"/>
        <v>-10.475975999999999</v>
      </c>
      <c r="S191" s="44">
        <f t="shared" si="38"/>
        <v>-12.005637999999999</v>
      </c>
      <c r="T191" s="44">
        <f t="shared" si="39"/>
        <v>-16.68684</v>
      </c>
      <c r="U191" s="44">
        <f t="shared" si="40"/>
        <v>-21.874521000000001</v>
      </c>
      <c r="V191" s="44">
        <f t="shared" si="41"/>
        <v>0</v>
      </c>
    </row>
    <row r="192" spans="2:22" x14ac:dyDescent="0.25">
      <c r="B192">
        <v>11980000000</v>
      </c>
      <c r="C192">
        <v>-9.5248574999999995</v>
      </c>
      <c r="E192" s="6">
        <f t="shared" si="28"/>
        <v>12.22</v>
      </c>
      <c r="F192" s="6">
        <f t="shared" si="29"/>
        <v>-9.8160399999999992</v>
      </c>
      <c r="G192" s="44">
        <f t="shared" si="30"/>
        <v>-10.900465000000001</v>
      </c>
      <c r="H192" s="44">
        <f t="shared" si="31"/>
        <v>-11.967143</v>
      </c>
      <c r="I192" s="44">
        <f t="shared" si="32"/>
        <v>-15.284699</v>
      </c>
      <c r="J192" s="44">
        <f t="shared" si="33"/>
        <v>-21.142744</v>
      </c>
      <c r="K192" s="44">
        <f t="shared" si="34"/>
        <v>0</v>
      </c>
      <c r="M192">
        <v>11980000000</v>
      </c>
      <c r="N192">
        <v>-9.3498429999999999</v>
      </c>
      <c r="P192" s="6">
        <f t="shared" si="35"/>
        <v>12.22</v>
      </c>
      <c r="Q192" s="6">
        <f t="shared" si="36"/>
        <v>-9.5289897999999997</v>
      </c>
      <c r="R192" s="44">
        <f t="shared" si="37"/>
        <v>-10.529271</v>
      </c>
      <c r="S192" s="44">
        <f t="shared" si="38"/>
        <v>-12.121230000000001</v>
      </c>
      <c r="T192" s="44">
        <f t="shared" si="39"/>
        <v>-16.817838999999999</v>
      </c>
      <c r="U192" s="44">
        <f t="shared" si="40"/>
        <v>-21.999476999999999</v>
      </c>
      <c r="V192" s="44">
        <f t="shared" si="41"/>
        <v>0</v>
      </c>
    </row>
    <row r="193" spans="2:22" x14ac:dyDescent="0.25">
      <c r="B193">
        <v>12040000000</v>
      </c>
      <c r="C193">
        <v>-9.6030873999999997</v>
      </c>
      <c r="E193" s="6">
        <f t="shared" si="28"/>
        <v>12.28</v>
      </c>
      <c r="F193" s="6">
        <f t="shared" si="29"/>
        <v>-9.894145</v>
      </c>
      <c r="G193" s="44">
        <f t="shared" si="30"/>
        <v>-11.014448</v>
      </c>
      <c r="H193" s="44">
        <f t="shared" si="31"/>
        <v>-12.201565</v>
      </c>
      <c r="I193" s="44">
        <f t="shared" si="32"/>
        <v>-15.812792</v>
      </c>
      <c r="J193" s="44">
        <f t="shared" si="33"/>
        <v>-21.630686000000001</v>
      </c>
      <c r="K193" s="44">
        <f t="shared" si="34"/>
        <v>0</v>
      </c>
      <c r="M193">
        <v>12040000000</v>
      </c>
      <c r="N193">
        <v>-9.3962126000000001</v>
      </c>
      <c r="P193" s="6">
        <f t="shared" si="35"/>
        <v>12.28</v>
      </c>
      <c r="Q193" s="6">
        <f t="shared" si="36"/>
        <v>-9.5747003999999993</v>
      </c>
      <c r="R193" s="44">
        <f t="shared" si="37"/>
        <v>-10.616978</v>
      </c>
      <c r="S193" s="44">
        <f t="shared" si="38"/>
        <v>-12.512014000000001</v>
      </c>
      <c r="T193" s="44">
        <f t="shared" si="39"/>
        <v>-17.327085</v>
      </c>
      <c r="U193" s="44">
        <f t="shared" si="40"/>
        <v>-22.444944</v>
      </c>
      <c r="V193" s="44">
        <f t="shared" si="41"/>
        <v>0</v>
      </c>
    </row>
    <row r="194" spans="2:22" x14ac:dyDescent="0.25">
      <c r="B194">
        <v>12100000000</v>
      </c>
      <c r="C194">
        <v>-9.6734123000000007</v>
      </c>
      <c r="E194" s="6">
        <f t="shared" si="28"/>
        <v>12.34</v>
      </c>
      <c r="F194" s="6">
        <f t="shared" si="29"/>
        <v>-9.9707260000000009</v>
      </c>
      <c r="G194" s="44">
        <f t="shared" si="30"/>
        <v>-11.111345</v>
      </c>
      <c r="H194" s="44">
        <f t="shared" si="31"/>
        <v>-12.397634999999999</v>
      </c>
      <c r="I194" s="44">
        <f t="shared" si="32"/>
        <v>-16.104454</v>
      </c>
      <c r="J194" s="44">
        <f t="shared" si="33"/>
        <v>-21.932736999999999</v>
      </c>
      <c r="K194" s="44">
        <f t="shared" si="34"/>
        <v>0</v>
      </c>
      <c r="M194">
        <v>12100000000</v>
      </c>
      <c r="N194">
        <v>-9.4357690999999999</v>
      </c>
      <c r="P194" s="6">
        <f t="shared" si="35"/>
        <v>12.34</v>
      </c>
      <c r="Q194" s="6">
        <f t="shared" si="36"/>
        <v>-9.6196432000000005</v>
      </c>
      <c r="R194" s="44">
        <f t="shared" si="37"/>
        <v>-10.676876999999999</v>
      </c>
      <c r="S194" s="44">
        <f t="shared" si="38"/>
        <v>-12.756619000000001</v>
      </c>
      <c r="T194" s="44">
        <f t="shared" si="39"/>
        <v>-17.462447999999998</v>
      </c>
      <c r="U194" s="44">
        <f t="shared" si="40"/>
        <v>-22.647424999999998</v>
      </c>
      <c r="V194" s="44">
        <f t="shared" si="41"/>
        <v>0</v>
      </c>
    </row>
    <row r="195" spans="2:22" x14ac:dyDescent="0.25">
      <c r="B195">
        <v>12160000000</v>
      </c>
      <c r="C195">
        <v>-9.7386484000000006</v>
      </c>
      <c r="E195" s="6">
        <f t="shared" si="28"/>
        <v>12.4</v>
      </c>
      <c r="F195" s="6">
        <f t="shared" si="29"/>
        <v>-10.042509000000001</v>
      </c>
      <c r="G195" s="44">
        <f t="shared" si="30"/>
        <v>-11.162838000000001</v>
      </c>
      <c r="H195" s="44">
        <f t="shared" si="31"/>
        <v>-12.421207000000001</v>
      </c>
      <c r="I195" s="44">
        <f t="shared" si="32"/>
        <v>-16.090160000000001</v>
      </c>
      <c r="J195" s="44">
        <f t="shared" si="33"/>
        <v>-21.937670000000001</v>
      </c>
      <c r="K195" s="44">
        <f t="shared" si="34"/>
        <v>0</v>
      </c>
      <c r="M195">
        <v>12160000000</v>
      </c>
      <c r="N195">
        <v>-9.4761457</v>
      </c>
      <c r="P195" s="6">
        <f t="shared" si="35"/>
        <v>12.4</v>
      </c>
      <c r="Q195" s="6">
        <f t="shared" si="36"/>
        <v>-9.6646041999999994</v>
      </c>
      <c r="R195" s="44">
        <f t="shared" si="37"/>
        <v>-10.694314</v>
      </c>
      <c r="S195" s="44">
        <f t="shared" si="38"/>
        <v>-12.674562</v>
      </c>
      <c r="T195" s="44">
        <f t="shared" si="39"/>
        <v>-17.454588000000001</v>
      </c>
      <c r="U195" s="44">
        <f t="shared" si="40"/>
        <v>-22.620483</v>
      </c>
      <c r="V195" s="44">
        <f t="shared" si="41"/>
        <v>0</v>
      </c>
    </row>
    <row r="196" spans="2:22" x14ac:dyDescent="0.25">
      <c r="B196">
        <v>12220000000</v>
      </c>
      <c r="C196">
        <v>-9.8160399999999992</v>
      </c>
      <c r="E196" s="6">
        <f t="shared" si="28"/>
        <v>12.46</v>
      </c>
      <c r="F196" s="6">
        <f t="shared" si="29"/>
        <v>-10.126291999999999</v>
      </c>
      <c r="G196" s="44">
        <f t="shared" si="30"/>
        <v>-11.243079</v>
      </c>
      <c r="H196" s="44">
        <f t="shared" si="31"/>
        <v>-12.543631</v>
      </c>
      <c r="I196" s="44">
        <f t="shared" si="32"/>
        <v>-16.209827000000001</v>
      </c>
      <c r="J196" s="44">
        <f t="shared" si="33"/>
        <v>-22.076983999999999</v>
      </c>
      <c r="K196" s="44">
        <f t="shared" si="34"/>
        <v>0</v>
      </c>
      <c r="M196">
        <v>12220000000</v>
      </c>
      <c r="N196">
        <v>-9.5289897999999997</v>
      </c>
      <c r="P196" s="6">
        <f t="shared" si="35"/>
        <v>12.46</v>
      </c>
      <c r="Q196" s="6">
        <f t="shared" si="36"/>
        <v>-9.7201909999999998</v>
      </c>
      <c r="R196" s="44">
        <f t="shared" si="37"/>
        <v>-10.754296999999999</v>
      </c>
      <c r="S196" s="44">
        <f t="shared" si="38"/>
        <v>-12.828074000000001</v>
      </c>
      <c r="T196" s="44">
        <f t="shared" si="39"/>
        <v>-17.540365000000001</v>
      </c>
      <c r="U196" s="44">
        <f t="shared" si="40"/>
        <v>-22.743727</v>
      </c>
      <c r="V196" s="44">
        <f t="shared" si="41"/>
        <v>0</v>
      </c>
    </row>
    <row r="197" spans="2:22" x14ac:dyDescent="0.25">
      <c r="B197">
        <v>12280000000</v>
      </c>
      <c r="C197">
        <v>-9.894145</v>
      </c>
      <c r="E197" s="6">
        <f t="shared" ref="E197:E205" si="42">B201/1000000000</f>
        <v>12.52</v>
      </c>
      <c r="F197" s="6">
        <f t="shared" ref="F197:F205" si="43">C201</f>
        <v>-10.205836</v>
      </c>
      <c r="G197" s="44">
        <f t="shared" ref="G197:G205" si="44">C407</f>
        <v>-11.342252999999999</v>
      </c>
      <c r="H197" s="44">
        <f t="shared" ref="H197:H205" si="45">C613</f>
        <v>-12.785289000000001</v>
      </c>
      <c r="I197" s="44">
        <f t="shared" ref="I197:I205" si="46">C819</f>
        <v>-16.466367999999999</v>
      </c>
      <c r="J197" s="44">
        <f t="shared" ref="J197:J205" si="47">C1025</f>
        <v>-22.395439</v>
      </c>
      <c r="K197" s="44">
        <f t="shared" ref="K197:K205" si="48">C1231</f>
        <v>0</v>
      </c>
      <c r="M197">
        <v>12280000000</v>
      </c>
      <c r="N197">
        <v>-9.5747003999999993</v>
      </c>
      <c r="P197" s="6">
        <f t="shared" si="35"/>
        <v>12.52</v>
      </c>
      <c r="Q197" s="6">
        <f t="shared" si="36"/>
        <v>-9.7698984000000006</v>
      </c>
      <c r="R197" s="44">
        <f t="shared" si="37"/>
        <v>-10.838312999999999</v>
      </c>
      <c r="S197" s="44">
        <f t="shared" si="38"/>
        <v>-13.194070999999999</v>
      </c>
      <c r="T197" s="44">
        <f t="shared" si="39"/>
        <v>-17.691462000000001</v>
      </c>
      <c r="U197" s="44">
        <f t="shared" si="40"/>
        <v>-22.993777999999999</v>
      </c>
      <c r="V197" s="44">
        <f t="shared" si="41"/>
        <v>0</v>
      </c>
    </row>
    <row r="198" spans="2:22" x14ac:dyDescent="0.25">
      <c r="B198">
        <v>12340000000</v>
      </c>
      <c r="C198">
        <v>-9.9707260000000009</v>
      </c>
      <c r="E198" s="6">
        <f t="shared" si="42"/>
        <v>12.58</v>
      </c>
      <c r="F198" s="6">
        <f t="shared" si="43"/>
        <v>-10.290454</v>
      </c>
      <c r="G198" s="44">
        <f t="shared" si="44"/>
        <v>-11.427429999999999</v>
      </c>
      <c r="H198" s="44">
        <f t="shared" si="45"/>
        <v>-12.944687999999999</v>
      </c>
      <c r="I198" s="44">
        <f t="shared" si="46"/>
        <v>-16.573294000000001</v>
      </c>
      <c r="J198" s="44">
        <f t="shared" si="47"/>
        <v>-22.551682</v>
      </c>
      <c r="K198" s="44">
        <f t="shared" si="48"/>
        <v>0</v>
      </c>
      <c r="M198">
        <v>12340000000</v>
      </c>
      <c r="N198">
        <v>-9.6196432000000005</v>
      </c>
      <c r="P198" s="6">
        <f t="shared" ref="P198:P205" si="49">M202/1000000000</f>
        <v>12.58</v>
      </c>
      <c r="Q198" s="6">
        <f t="shared" ref="Q198:Q205" si="50">N202</f>
        <v>-9.8351497999999999</v>
      </c>
      <c r="R198" s="44">
        <f t="shared" ref="R198:R205" si="51">N408</f>
        <v>-10.903347</v>
      </c>
      <c r="S198" s="44">
        <f t="shared" ref="S198:S205" si="52">N614</f>
        <v>-13.349254</v>
      </c>
      <c r="T198" s="44">
        <f t="shared" ref="T198:T205" si="53">N820</f>
        <v>-17.759755999999999</v>
      </c>
      <c r="U198" s="44">
        <f t="shared" ref="U198:U205" si="54">N1026</f>
        <v>-23.098541000000001</v>
      </c>
      <c r="V198" s="44">
        <f t="shared" ref="V198:V205" si="55">N1232</f>
        <v>0</v>
      </c>
    </row>
    <row r="199" spans="2:22" x14ac:dyDescent="0.25">
      <c r="B199">
        <v>12400000000</v>
      </c>
      <c r="C199">
        <v>-10.042509000000001</v>
      </c>
      <c r="E199" s="6">
        <f t="shared" si="42"/>
        <v>12.64</v>
      </c>
      <c r="F199" s="6">
        <f t="shared" si="43"/>
        <v>-10.375522999999999</v>
      </c>
      <c r="G199" s="44">
        <f t="shared" si="44"/>
        <v>-11.522762999999999</v>
      </c>
      <c r="H199" s="44">
        <f t="shared" si="45"/>
        <v>-13.130257</v>
      </c>
      <c r="I199" s="44">
        <f t="shared" si="46"/>
        <v>-16.695715</v>
      </c>
      <c r="J199" s="44">
        <f t="shared" si="47"/>
        <v>-22.740791000000002</v>
      </c>
      <c r="K199" s="44">
        <f t="shared" si="48"/>
        <v>0</v>
      </c>
      <c r="M199">
        <v>12400000000</v>
      </c>
      <c r="N199">
        <v>-9.6646041999999994</v>
      </c>
      <c r="P199" s="6">
        <f t="shared" si="49"/>
        <v>12.64</v>
      </c>
      <c r="Q199" s="6">
        <f t="shared" si="50"/>
        <v>-9.9070453999999994</v>
      </c>
      <c r="R199" s="44">
        <f t="shared" si="51"/>
        <v>-10.989466999999999</v>
      </c>
      <c r="S199" s="44">
        <f t="shared" si="52"/>
        <v>-13.597272</v>
      </c>
      <c r="T199" s="44">
        <f t="shared" si="53"/>
        <v>-17.853428000000001</v>
      </c>
      <c r="U199" s="44">
        <f t="shared" si="54"/>
        <v>-23.253482999999999</v>
      </c>
      <c r="V199" s="44">
        <f t="shared" si="55"/>
        <v>0</v>
      </c>
    </row>
    <row r="200" spans="2:22" x14ac:dyDescent="0.25">
      <c r="B200">
        <v>12460000000</v>
      </c>
      <c r="C200">
        <v>-10.126291999999999</v>
      </c>
      <c r="E200" s="6">
        <f t="shared" si="42"/>
        <v>12.7</v>
      </c>
      <c r="F200" s="6">
        <f t="shared" si="43"/>
        <v>-10.438972</v>
      </c>
      <c r="G200" s="44">
        <f t="shared" si="44"/>
        <v>-11.646520000000001</v>
      </c>
      <c r="H200" s="44">
        <f t="shared" si="45"/>
        <v>-13.538588000000001</v>
      </c>
      <c r="I200" s="44">
        <f t="shared" si="46"/>
        <v>-16.969605999999999</v>
      </c>
      <c r="J200" s="44">
        <f t="shared" si="47"/>
        <v>-23.139675</v>
      </c>
      <c r="K200" s="44">
        <f t="shared" si="48"/>
        <v>0</v>
      </c>
      <c r="M200">
        <v>12460000000</v>
      </c>
      <c r="N200">
        <v>-9.7201909999999998</v>
      </c>
      <c r="P200" s="6">
        <f t="shared" si="49"/>
        <v>12.7</v>
      </c>
      <c r="Q200" s="6">
        <f t="shared" si="50"/>
        <v>-9.9509381999999995</v>
      </c>
      <c r="R200" s="44">
        <f t="shared" si="51"/>
        <v>-11.118757</v>
      </c>
      <c r="S200" s="44">
        <f t="shared" si="52"/>
        <v>-14.219505</v>
      </c>
      <c r="T200" s="44">
        <f t="shared" si="53"/>
        <v>-18.034658</v>
      </c>
      <c r="U200" s="44">
        <f t="shared" si="54"/>
        <v>-23.584208</v>
      </c>
      <c r="V200" s="44">
        <f t="shared" si="55"/>
        <v>0</v>
      </c>
    </row>
    <row r="201" spans="2:22" x14ac:dyDescent="0.25">
      <c r="B201">
        <v>12520000000</v>
      </c>
      <c r="C201">
        <v>-10.205836</v>
      </c>
      <c r="E201" s="6">
        <f t="shared" si="42"/>
        <v>12.76</v>
      </c>
      <c r="F201" s="6">
        <f t="shared" si="43"/>
        <v>-10.516401</v>
      </c>
      <c r="G201" s="44">
        <f t="shared" si="44"/>
        <v>-11.795493</v>
      </c>
      <c r="H201" s="44">
        <f t="shared" si="45"/>
        <v>-13.981116999999999</v>
      </c>
      <c r="I201" s="44">
        <f t="shared" si="46"/>
        <v>-17.238133999999999</v>
      </c>
      <c r="J201" s="44">
        <f t="shared" si="47"/>
        <v>-23.530093999999998</v>
      </c>
      <c r="K201" s="44">
        <f t="shared" si="48"/>
        <v>0</v>
      </c>
      <c r="M201">
        <v>12520000000</v>
      </c>
      <c r="N201">
        <v>-9.7698984000000006</v>
      </c>
      <c r="P201" s="6">
        <f t="shared" si="49"/>
        <v>12.76</v>
      </c>
      <c r="Q201" s="6">
        <f t="shared" si="50"/>
        <v>-10.009672999999999</v>
      </c>
      <c r="R201" s="44">
        <f t="shared" si="51"/>
        <v>-11.265359</v>
      </c>
      <c r="S201" s="44">
        <f t="shared" si="52"/>
        <v>-14.813053999999999</v>
      </c>
      <c r="T201" s="44">
        <f t="shared" si="53"/>
        <v>-18.220224000000002</v>
      </c>
      <c r="U201" s="44">
        <f t="shared" si="54"/>
        <v>-23.883935999999999</v>
      </c>
      <c r="V201" s="44">
        <f t="shared" si="55"/>
        <v>0</v>
      </c>
    </row>
    <row r="202" spans="2:22" x14ac:dyDescent="0.25">
      <c r="B202">
        <v>12580000000</v>
      </c>
      <c r="C202">
        <v>-10.290454</v>
      </c>
      <c r="E202" s="6">
        <f t="shared" si="42"/>
        <v>12.82</v>
      </c>
      <c r="F202" s="6">
        <f t="shared" si="43"/>
        <v>-10.593617999999999</v>
      </c>
      <c r="G202" s="44">
        <f t="shared" si="44"/>
        <v>-11.90751</v>
      </c>
      <c r="H202" s="44">
        <f t="shared" si="45"/>
        <v>-14.226046999999999</v>
      </c>
      <c r="I202" s="44">
        <f t="shared" si="46"/>
        <v>-17.379345000000001</v>
      </c>
      <c r="J202" s="44">
        <f t="shared" si="47"/>
        <v>-23.736559</v>
      </c>
      <c r="K202" s="44">
        <f t="shared" si="48"/>
        <v>0</v>
      </c>
      <c r="M202">
        <v>12580000000</v>
      </c>
      <c r="N202">
        <v>-9.8351497999999999</v>
      </c>
      <c r="P202" s="6">
        <f t="shared" si="49"/>
        <v>12.82</v>
      </c>
      <c r="Q202" s="6">
        <f t="shared" si="50"/>
        <v>-10.072946</v>
      </c>
      <c r="R202" s="44">
        <f t="shared" si="51"/>
        <v>-11.354433</v>
      </c>
      <c r="S202" s="44">
        <f t="shared" si="52"/>
        <v>-15.057928</v>
      </c>
      <c r="T202" s="44">
        <f t="shared" si="53"/>
        <v>-18.322187</v>
      </c>
      <c r="U202" s="44">
        <f t="shared" si="54"/>
        <v>-24.022552000000001</v>
      </c>
      <c r="V202" s="44">
        <f t="shared" si="55"/>
        <v>0</v>
      </c>
    </row>
    <row r="203" spans="2:22" x14ac:dyDescent="0.25">
      <c r="B203">
        <v>12640000000</v>
      </c>
      <c r="C203">
        <v>-10.375522999999999</v>
      </c>
      <c r="E203" s="6">
        <f t="shared" si="42"/>
        <v>12.88</v>
      </c>
      <c r="F203" s="6">
        <f t="shared" si="43"/>
        <v>-10.654251</v>
      </c>
      <c r="G203" s="44">
        <f t="shared" si="44"/>
        <v>-12.002477000000001</v>
      </c>
      <c r="H203" s="44">
        <f t="shared" si="45"/>
        <v>-14.440721999999999</v>
      </c>
      <c r="I203" s="44">
        <f t="shared" si="46"/>
        <v>-17.509497</v>
      </c>
      <c r="J203" s="44">
        <f t="shared" si="47"/>
        <v>-23.930933</v>
      </c>
      <c r="K203" s="44">
        <f t="shared" si="48"/>
        <v>0</v>
      </c>
      <c r="M203">
        <v>12640000000</v>
      </c>
      <c r="N203">
        <v>-9.9070453999999994</v>
      </c>
      <c r="P203" s="6">
        <f t="shared" si="49"/>
        <v>12.88</v>
      </c>
      <c r="Q203" s="6">
        <f t="shared" si="50"/>
        <v>-10.116384999999999</v>
      </c>
      <c r="R203" s="44">
        <f t="shared" si="51"/>
        <v>-11.426546</v>
      </c>
      <c r="S203" s="44">
        <f t="shared" si="52"/>
        <v>-15.279489999999999</v>
      </c>
      <c r="T203" s="44">
        <f t="shared" si="53"/>
        <v>-18.418102000000001</v>
      </c>
      <c r="U203" s="44">
        <f t="shared" si="54"/>
        <v>-24.159731000000001</v>
      </c>
      <c r="V203" s="44">
        <f t="shared" si="55"/>
        <v>0</v>
      </c>
    </row>
    <row r="204" spans="2:22" x14ac:dyDescent="0.25">
      <c r="B204">
        <v>12700000000</v>
      </c>
      <c r="C204">
        <v>-10.438972</v>
      </c>
      <c r="E204" s="6">
        <f t="shared" si="42"/>
        <v>12.94</v>
      </c>
      <c r="F204" s="6">
        <f t="shared" si="43"/>
        <v>-10.693496</v>
      </c>
      <c r="G204" s="44">
        <f t="shared" si="44"/>
        <v>-12.066347</v>
      </c>
      <c r="H204" s="44">
        <f t="shared" si="45"/>
        <v>-14.595245</v>
      </c>
      <c r="I204" s="44">
        <f t="shared" si="46"/>
        <v>-17.602654000000001</v>
      </c>
      <c r="J204" s="44">
        <f t="shared" si="47"/>
        <v>-24.064271999999999</v>
      </c>
      <c r="K204" s="44">
        <f t="shared" si="48"/>
        <v>0</v>
      </c>
      <c r="M204">
        <v>12700000000</v>
      </c>
      <c r="N204">
        <v>-9.9509381999999995</v>
      </c>
      <c r="P204" s="6">
        <f t="shared" si="49"/>
        <v>12.94</v>
      </c>
      <c r="Q204" s="6">
        <f t="shared" si="50"/>
        <v>-10.138885</v>
      </c>
      <c r="R204" s="44">
        <f t="shared" si="51"/>
        <v>-11.467034999999999</v>
      </c>
      <c r="S204" s="44">
        <f t="shared" si="52"/>
        <v>-15.405915</v>
      </c>
      <c r="T204" s="44">
        <f t="shared" si="53"/>
        <v>-18.483378999999999</v>
      </c>
      <c r="U204" s="44">
        <f t="shared" si="54"/>
        <v>-24.246523</v>
      </c>
      <c r="V204" s="44">
        <f t="shared" si="55"/>
        <v>0</v>
      </c>
    </row>
    <row r="205" spans="2:22" x14ac:dyDescent="0.25">
      <c r="B205">
        <v>12760000000</v>
      </c>
      <c r="C205">
        <v>-10.516401</v>
      </c>
      <c r="E205" s="6">
        <f t="shared" si="42"/>
        <v>13</v>
      </c>
      <c r="F205" s="6">
        <f t="shared" si="43"/>
        <v>-10.735708000000001</v>
      </c>
      <c r="G205" s="44">
        <f t="shared" si="44"/>
        <v>-12.101132</v>
      </c>
      <c r="H205" s="44">
        <f t="shared" si="45"/>
        <v>-14.582178000000001</v>
      </c>
      <c r="I205" s="44">
        <f t="shared" si="46"/>
        <v>-17.620709999999999</v>
      </c>
      <c r="J205" s="44">
        <f t="shared" si="47"/>
        <v>-24.074722000000001</v>
      </c>
      <c r="K205" s="44">
        <f t="shared" si="48"/>
        <v>0</v>
      </c>
      <c r="M205">
        <v>12760000000</v>
      </c>
      <c r="N205">
        <v>-10.009672999999999</v>
      </c>
      <c r="P205" s="6">
        <f t="shared" si="49"/>
        <v>13</v>
      </c>
      <c r="Q205" s="6">
        <f t="shared" si="50"/>
        <v>-10.172812</v>
      </c>
      <c r="R205" s="44">
        <f t="shared" si="51"/>
        <v>-11.46841</v>
      </c>
      <c r="S205" s="44">
        <f t="shared" si="52"/>
        <v>-15.283155000000001</v>
      </c>
      <c r="T205" s="44">
        <f t="shared" si="53"/>
        <v>-18.494761</v>
      </c>
      <c r="U205" s="44">
        <f t="shared" si="54"/>
        <v>-24.231632000000001</v>
      </c>
      <c r="V205" s="44">
        <f t="shared" si="55"/>
        <v>0</v>
      </c>
    </row>
    <row r="206" spans="2:22" x14ac:dyDescent="0.25">
      <c r="B206">
        <v>12820000000</v>
      </c>
      <c r="C206">
        <v>-10.593617999999999</v>
      </c>
      <c r="M206">
        <v>12820000000</v>
      </c>
      <c r="N206">
        <v>-10.072946</v>
      </c>
    </row>
    <row r="207" spans="2:22" x14ac:dyDescent="0.25">
      <c r="B207">
        <v>12880000000</v>
      </c>
      <c r="C207">
        <v>-10.654251</v>
      </c>
      <c r="M207">
        <v>12880000000</v>
      </c>
      <c r="N207">
        <v>-10.116384999999999</v>
      </c>
    </row>
    <row r="208" spans="2:22" x14ac:dyDescent="0.25">
      <c r="B208">
        <v>12940000000</v>
      </c>
      <c r="C208">
        <v>-10.693496</v>
      </c>
      <c r="M208">
        <v>12940000000</v>
      </c>
      <c r="N208">
        <v>-10.138885</v>
      </c>
    </row>
    <row r="209" spans="2:14" x14ac:dyDescent="0.25">
      <c r="B209">
        <v>13000000000</v>
      </c>
      <c r="C209">
        <v>-10.735708000000001</v>
      </c>
      <c r="M209">
        <v>13000000000</v>
      </c>
      <c r="N209">
        <v>-10.172812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28</v>
      </c>
      <c r="M213" t="s">
        <v>28</v>
      </c>
    </row>
    <row r="214" spans="2:14" x14ac:dyDescent="0.25">
      <c r="B214" t="s">
        <v>23</v>
      </c>
      <c r="C214" t="s">
        <v>248</v>
      </c>
      <c r="M214" t="s">
        <v>23</v>
      </c>
      <c r="N214" t="s">
        <v>248</v>
      </c>
    </row>
    <row r="215" spans="2:14" x14ac:dyDescent="0.25">
      <c r="B215">
        <v>1000000000</v>
      </c>
      <c r="C215">
        <v>-11.532316</v>
      </c>
      <c r="M215">
        <v>1000000000</v>
      </c>
      <c r="N215">
        <v>-13.126367</v>
      </c>
    </row>
    <row r="216" spans="2:14" x14ac:dyDescent="0.25">
      <c r="B216">
        <v>1060000000</v>
      </c>
      <c r="C216">
        <v>-11.280983000000001</v>
      </c>
      <c r="M216">
        <v>1060000000</v>
      </c>
      <c r="N216">
        <v>-12.852553</v>
      </c>
    </row>
    <row r="217" spans="2:14" x14ac:dyDescent="0.25">
      <c r="B217">
        <v>1120000000</v>
      </c>
      <c r="C217">
        <v>-10.940429</v>
      </c>
      <c r="M217">
        <v>1120000000</v>
      </c>
      <c r="N217">
        <v>-12.484768000000001</v>
      </c>
    </row>
    <row r="218" spans="2:14" x14ac:dyDescent="0.25">
      <c r="B218">
        <v>1180000000</v>
      </c>
      <c r="C218">
        <v>-10.587344999999999</v>
      </c>
      <c r="M218">
        <v>1180000000</v>
      </c>
      <c r="N218">
        <v>-12.118634999999999</v>
      </c>
    </row>
    <row r="219" spans="2:14" x14ac:dyDescent="0.25">
      <c r="B219">
        <v>1240000000</v>
      </c>
      <c r="C219">
        <v>-10.029686</v>
      </c>
      <c r="M219">
        <v>1240000000</v>
      </c>
      <c r="N219">
        <v>-11.508585</v>
      </c>
    </row>
    <row r="220" spans="2:14" x14ac:dyDescent="0.25">
      <c r="B220">
        <v>1300000000</v>
      </c>
      <c r="C220">
        <v>-9.6747025999999998</v>
      </c>
      <c r="M220">
        <v>1300000000</v>
      </c>
      <c r="N220">
        <v>-11.127637999999999</v>
      </c>
    </row>
    <row r="221" spans="2:14" x14ac:dyDescent="0.25">
      <c r="B221">
        <v>1360000000</v>
      </c>
      <c r="C221">
        <v>-9.4491758000000008</v>
      </c>
      <c r="M221">
        <v>1360000000</v>
      </c>
      <c r="N221">
        <v>-10.890091999999999</v>
      </c>
    </row>
    <row r="222" spans="2:14" x14ac:dyDescent="0.25">
      <c r="B222">
        <v>1420000000</v>
      </c>
      <c r="C222">
        <v>-9.1872959000000005</v>
      </c>
      <c r="M222">
        <v>1420000000</v>
      </c>
      <c r="N222">
        <v>-10.603426000000001</v>
      </c>
    </row>
    <row r="223" spans="2:14" x14ac:dyDescent="0.25">
      <c r="B223">
        <v>1480000000</v>
      </c>
      <c r="C223">
        <v>-8.9704131999999994</v>
      </c>
      <c r="M223">
        <v>1480000000</v>
      </c>
      <c r="N223">
        <v>-10.336607000000001</v>
      </c>
    </row>
    <row r="224" spans="2:14" x14ac:dyDescent="0.25">
      <c r="B224">
        <v>1540000000</v>
      </c>
      <c r="C224">
        <v>-8.6958733000000006</v>
      </c>
      <c r="M224">
        <v>1540000000</v>
      </c>
      <c r="N224">
        <v>-10.01252</v>
      </c>
    </row>
    <row r="225" spans="2:14" x14ac:dyDescent="0.25">
      <c r="B225">
        <v>1600000000</v>
      </c>
      <c r="C225">
        <v>-8.6803474000000005</v>
      </c>
      <c r="M225">
        <v>1600000000</v>
      </c>
      <c r="N225">
        <v>-9.9606705000000009</v>
      </c>
    </row>
    <row r="226" spans="2:14" x14ac:dyDescent="0.25">
      <c r="B226">
        <v>1660000000</v>
      </c>
      <c r="C226">
        <v>-8.4409647000000003</v>
      </c>
      <c r="M226">
        <v>1660000000</v>
      </c>
      <c r="N226">
        <v>-9.6159706000000007</v>
      </c>
    </row>
    <row r="227" spans="2:14" x14ac:dyDescent="0.25">
      <c r="B227">
        <v>1720000000</v>
      </c>
      <c r="C227">
        <v>-8.4082041000000007</v>
      </c>
      <c r="M227">
        <v>1720000000</v>
      </c>
      <c r="N227">
        <v>-9.5055695</v>
      </c>
    </row>
    <row r="228" spans="2:14" x14ac:dyDescent="0.25">
      <c r="B228">
        <v>1780000000</v>
      </c>
      <c r="C228">
        <v>-8.2563610000000001</v>
      </c>
      <c r="M228">
        <v>1780000000</v>
      </c>
      <c r="N228">
        <v>-9.2377310000000001</v>
      </c>
    </row>
    <row r="229" spans="2:14" x14ac:dyDescent="0.25">
      <c r="B229">
        <v>1840000000</v>
      </c>
      <c r="C229">
        <v>-8.2817477999999998</v>
      </c>
      <c r="M229">
        <v>1840000000</v>
      </c>
      <c r="N229">
        <v>-9.1866655000000002</v>
      </c>
    </row>
    <row r="230" spans="2:14" x14ac:dyDescent="0.25">
      <c r="B230">
        <v>1900000000</v>
      </c>
      <c r="C230">
        <v>-8.1103611000000004</v>
      </c>
      <c r="M230">
        <v>1900000000</v>
      </c>
      <c r="N230">
        <v>-8.8773078999999999</v>
      </c>
    </row>
    <row r="231" spans="2:14" x14ac:dyDescent="0.25">
      <c r="B231">
        <v>1960000000</v>
      </c>
      <c r="C231">
        <v>-8.0834217000000006</v>
      </c>
      <c r="M231">
        <v>1960000000</v>
      </c>
      <c r="N231">
        <v>-8.7787743000000003</v>
      </c>
    </row>
    <row r="232" spans="2:14" x14ac:dyDescent="0.25">
      <c r="B232">
        <v>2020000000</v>
      </c>
      <c r="C232">
        <v>-7.9801469000000003</v>
      </c>
      <c r="M232">
        <v>2020000000</v>
      </c>
      <c r="N232">
        <v>-8.5558414000000003</v>
      </c>
    </row>
    <row r="233" spans="2:14" x14ac:dyDescent="0.25">
      <c r="B233">
        <v>2080000000</v>
      </c>
      <c r="C233">
        <v>-7.9335570000000004</v>
      </c>
      <c r="M233">
        <v>2080000000</v>
      </c>
      <c r="N233">
        <v>-8.4431925000000003</v>
      </c>
    </row>
    <row r="234" spans="2:14" x14ac:dyDescent="0.25">
      <c r="B234">
        <v>2140000000</v>
      </c>
      <c r="C234">
        <v>-7.8760146999999998</v>
      </c>
      <c r="M234">
        <v>2140000000</v>
      </c>
      <c r="N234">
        <v>-8.2747840999999998</v>
      </c>
    </row>
    <row r="235" spans="2:14" x14ac:dyDescent="0.25">
      <c r="B235">
        <v>2200000000</v>
      </c>
      <c r="C235">
        <v>-7.8738631999999997</v>
      </c>
      <c r="M235">
        <v>2200000000</v>
      </c>
      <c r="N235">
        <v>-8.2176199000000008</v>
      </c>
    </row>
    <row r="236" spans="2:14" x14ac:dyDescent="0.25">
      <c r="B236">
        <v>2260000000</v>
      </c>
      <c r="C236">
        <v>-7.8346366999999999</v>
      </c>
      <c r="M236">
        <v>2260000000</v>
      </c>
      <c r="N236">
        <v>-8.1161232000000005</v>
      </c>
    </row>
    <row r="237" spans="2:14" x14ac:dyDescent="0.25">
      <c r="B237">
        <v>2320000000</v>
      </c>
      <c r="C237">
        <v>-7.8084997999999999</v>
      </c>
      <c r="M237">
        <v>2320000000</v>
      </c>
      <c r="N237">
        <v>-8.0361613999999992</v>
      </c>
    </row>
    <row r="238" spans="2:14" x14ac:dyDescent="0.25">
      <c r="B238">
        <v>2380000000</v>
      </c>
      <c r="C238">
        <v>-7.8463469000000003</v>
      </c>
      <c r="M238">
        <v>2380000000</v>
      </c>
      <c r="N238">
        <v>-8.0196400000000008</v>
      </c>
    </row>
    <row r="239" spans="2:14" x14ac:dyDescent="0.25">
      <c r="B239">
        <v>2440000000</v>
      </c>
      <c r="C239">
        <v>-7.8423400000000001</v>
      </c>
      <c r="M239">
        <v>2440000000</v>
      </c>
      <c r="N239">
        <v>-7.9879856</v>
      </c>
    </row>
    <row r="240" spans="2:14" x14ac:dyDescent="0.25">
      <c r="B240">
        <v>2500000000</v>
      </c>
      <c r="C240">
        <v>-7.8619555999999999</v>
      </c>
      <c r="M240">
        <v>2500000000</v>
      </c>
      <c r="N240">
        <v>-7.9600929999999996</v>
      </c>
    </row>
    <row r="241" spans="2:14" x14ac:dyDescent="0.25">
      <c r="B241">
        <v>2560000000</v>
      </c>
      <c r="C241">
        <v>-7.8590917999999999</v>
      </c>
      <c r="M241">
        <v>2560000000</v>
      </c>
      <c r="N241">
        <v>-7.9192027999999999</v>
      </c>
    </row>
    <row r="242" spans="2:14" x14ac:dyDescent="0.25">
      <c r="B242">
        <v>2620000000</v>
      </c>
      <c r="C242">
        <v>-7.9491978000000003</v>
      </c>
      <c r="M242">
        <v>2620000000</v>
      </c>
      <c r="N242">
        <v>-7.9533391</v>
      </c>
    </row>
    <row r="243" spans="2:14" x14ac:dyDescent="0.25">
      <c r="B243">
        <v>2680000000</v>
      </c>
      <c r="C243">
        <v>-7.9048543000000002</v>
      </c>
      <c r="M243">
        <v>2680000000</v>
      </c>
      <c r="N243">
        <v>-7.8624988</v>
      </c>
    </row>
    <row r="244" spans="2:14" x14ac:dyDescent="0.25">
      <c r="B244">
        <v>2740000000</v>
      </c>
      <c r="C244">
        <v>-8.0062303999999997</v>
      </c>
      <c r="M244">
        <v>2740000000</v>
      </c>
      <c r="N244">
        <v>-7.8911872000000001</v>
      </c>
    </row>
    <row r="245" spans="2:14" x14ac:dyDescent="0.25">
      <c r="B245">
        <v>2800000000</v>
      </c>
      <c r="C245">
        <v>-7.9518256000000003</v>
      </c>
      <c r="M245">
        <v>2800000000</v>
      </c>
      <c r="N245">
        <v>-7.7899951999999999</v>
      </c>
    </row>
    <row r="246" spans="2:14" x14ac:dyDescent="0.25">
      <c r="B246">
        <v>2860000000</v>
      </c>
      <c r="C246">
        <v>-8.0341406000000006</v>
      </c>
      <c r="M246">
        <v>2860000000</v>
      </c>
      <c r="N246">
        <v>-7.7979956000000001</v>
      </c>
    </row>
    <row r="247" spans="2:14" x14ac:dyDescent="0.25">
      <c r="B247">
        <v>2920000000</v>
      </c>
      <c r="C247">
        <v>-7.9770794</v>
      </c>
      <c r="M247">
        <v>2920000000</v>
      </c>
      <c r="N247">
        <v>-7.7290425000000003</v>
      </c>
    </row>
    <row r="248" spans="2:14" x14ac:dyDescent="0.25">
      <c r="B248">
        <v>2980000000</v>
      </c>
      <c r="C248">
        <v>-8.0405741000000006</v>
      </c>
      <c r="M248">
        <v>2980000000</v>
      </c>
      <c r="N248">
        <v>-7.7560567999999996</v>
      </c>
    </row>
    <row r="249" spans="2:14" x14ac:dyDescent="0.25">
      <c r="B249">
        <v>3040000000</v>
      </c>
      <c r="C249">
        <v>-8.0293235999999997</v>
      </c>
      <c r="M249">
        <v>3040000000</v>
      </c>
      <c r="N249">
        <v>-7.7452034999999997</v>
      </c>
    </row>
    <row r="250" spans="2:14" x14ac:dyDescent="0.25">
      <c r="B250">
        <v>3100000000</v>
      </c>
      <c r="C250">
        <v>-8.0899848999999993</v>
      </c>
      <c r="M250">
        <v>3100000000</v>
      </c>
      <c r="N250">
        <v>-7.7882465999999999</v>
      </c>
    </row>
    <row r="251" spans="2:14" x14ac:dyDescent="0.25">
      <c r="B251">
        <v>3160000000</v>
      </c>
      <c r="C251">
        <v>-8.1389122</v>
      </c>
      <c r="M251">
        <v>3160000000</v>
      </c>
      <c r="N251">
        <v>-7.8288073999999996</v>
      </c>
    </row>
    <row r="252" spans="2:14" x14ac:dyDescent="0.25">
      <c r="B252">
        <v>3220000000</v>
      </c>
      <c r="C252">
        <v>-8.2072839999999996</v>
      </c>
      <c r="M252">
        <v>3220000000</v>
      </c>
      <c r="N252">
        <v>-7.8883647999999997</v>
      </c>
    </row>
    <row r="253" spans="2:14" x14ac:dyDescent="0.25">
      <c r="B253">
        <v>3280000000</v>
      </c>
      <c r="C253">
        <v>-8.3008822999999996</v>
      </c>
      <c r="M253">
        <v>3280000000</v>
      </c>
      <c r="N253">
        <v>-7.9784135999999997</v>
      </c>
    </row>
    <row r="254" spans="2:14" x14ac:dyDescent="0.25">
      <c r="B254">
        <v>3340000000</v>
      </c>
      <c r="C254">
        <v>-8.3067750999999994</v>
      </c>
      <c r="M254">
        <v>3340000000</v>
      </c>
      <c r="N254">
        <v>-7.9878477999999999</v>
      </c>
    </row>
    <row r="255" spans="2:14" x14ac:dyDescent="0.25">
      <c r="B255">
        <v>3400000000</v>
      </c>
      <c r="C255">
        <v>-8.4141396999999998</v>
      </c>
      <c r="M255">
        <v>3400000000</v>
      </c>
      <c r="N255">
        <v>-8.0829047999999997</v>
      </c>
    </row>
    <row r="256" spans="2:14" x14ac:dyDescent="0.25">
      <c r="B256">
        <v>3460000000</v>
      </c>
      <c r="C256">
        <v>-8.4099912999999997</v>
      </c>
      <c r="M256">
        <v>3460000000</v>
      </c>
      <c r="N256">
        <v>-8.0975932999999998</v>
      </c>
    </row>
    <row r="257" spans="2:14" x14ac:dyDescent="0.25">
      <c r="B257">
        <v>3520000000</v>
      </c>
      <c r="C257">
        <v>-8.4952421000000005</v>
      </c>
      <c r="M257">
        <v>3520000000</v>
      </c>
      <c r="N257">
        <v>-8.1735821000000008</v>
      </c>
    </row>
    <row r="258" spans="2:14" x14ac:dyDescent="0.25">
      <c r="B258">
        <v>3580000000</v>
      </c>
      <c r="C258">
        <v>-8.4853381999999993</v>
      </c>
      <c r="M258">
        <v>3580000000</v>
      </c>
      <c r="N258">
        <v>-8.1689672000000009</v>
      </c>
    </row>
    <row r="259" spans="2:14" x14ac:dyDescent="0.25">
      <c r="B259">
        <v>3640000000</v>
      </c>
      <c r="C259">
        <v>-8.5639018999999994</v>
      </c>
      <c r="M259">
        <v>3640000000</v>
      </c>
      <c r="N259">
        <v>-8.2353249000000002</v>
      </c>
    </row>
    <row r="260" spans="2:14" x14ac:dyDescent="0.25">
      <c r="B260">
        <v>3700000000</v>
      </c>
      <c r="C260">
        <v>-8.5598878999999997</v>
      </c>
      <c r="M260">
        <v>3700000000</v>
      </c>
      <c r="N260">
        <v>-8.2345438000000009</v>
      </c>
    </row>
    <row r="261" spans="2:14" x14ac:dyDescent="0.25">
      <c r="B261">
        <v>3760000000</v>
      </c>
      <c r="C261">
        <v>-8.6418313999999992</v>
      </c>
      <c r="M261">
        <v>3760000000</v>
      </c>
      <c r="N261">
        <v>-8.3031997999999998</v>
      </c>
    </row>
    <row r="262" spans="2:14" x14ac:dyDescent="0.25">
      <c r="B262">
        <v>3820000000</v>
      </c>
      <c r="C262">
        <v>-8.6335648999999997</v>
      </c>
      <c r="M262">
        <v>3820000000</v>
      </c>
      <c r="N262">
        <v>-8.2978705999999995</v>
      </c>
    </row>
    <row r="263" spans="2:14" x14ac:dyDescent="0.25">
      <c r="B263">
        <v>3880000000</v>
      </c>
      <c r="C263">
        <v>-8.6788626000000004</v>
      </c>
      <c r="M263">
        <v>3880000000</v>
      </c>
      <c r="N263">
        <v>-8.3336582000000003</v>
      </c>
    </row>
    <row r="264" spans="2:14" x14ac:dyDescent="0.25">
      <c r="B264">
        <v>3940000000</v>
      </c>
      <c r="C264">
        <v>-8.6959886999999991</v>
      </c>
      <c r="M264">
        <v>3940000000</v>
      </c>
      <c r="N264">
        <v>-8.3404130999999992</v>
      </c>
    </row>
    <row r="265" spans="2:14" x14ac:dyDescent="0.25">
      <c r="B265">
        <v>4000000000</v>
      </c>
      <c r="C265">
        <v>-8.7393818000000003</v>
      </c>
      <c r="M265">
        <v>4000000000</v>
      </c>
      <c r="N265">
        <v>-8.3673239000000006</v>
      </c>
    </row>
    <row r="266" spans="2:14" x14ac:dyDescent="0.25">
      <c r="B266">
        <v>4060000000</v>
      </c>
      <c r="C266">
        <v>-8.7675438000000003</v>
      </c>
      <c r="M266">
        <v>4060000000</v>
      </c>
      <c r="N266">
        <v>-8.3786801999999998</v>
      </c>
    </row>
    <row r="267" spans="2:14" x14ac:dyDescent="0.25">
      <c r="B267">
        <v>4120000000</v>
      </c>
      <c r="C267">
        <v>-8.8121872000000003</v>
      </c>
      <c r="M267">
        <v>4120000000</v>
      </c>
      <c r="N267">
        <v>-8.3927078000000002</v>
      </c>
    </row>
    <row r="268" spans="2:14" x14ac:dyDescent="0.25">
      <c r="B268">
        <v>4180000000</v>
      </c>
      <c r="C268">
        <v>-8.8811741000000008</v>
      </c>
      <c r="M268">
        <v>4180000000</v>
      </c>
      <c r="N268">
        <v>-8.4210309999999993</v>
      </c>
    </row>
    <row r="269" spans="2:14" x14ac:dyDescent="0.25">
      <c r="B269">
        <v>4240000000</v>
      </c>
      <c r="C269">
        <v>-8.9680099000000002</v>
      </c>
      <c r="M269">
        <v>4240000000</v>
      </c>
      <c r="N269">
        <v>-8.4698791999999994</v>
      </c>
    </row>
    <row r="270" spans="2:14" x14ac:dyDescent="0.25">
      <c r="B270">
        <v>4300000000</v>
      </c>
      <c r="C270">
        <v>-9.0290631999999995</v>
      </c>
      <c r="M270">
        <v>4300000000</v>
      </c>
      <c r="N270">
        <v>-8.4988232000000004</v>
      </c>
    </row>
    <row r="271" spans="2:14" x14ac:dyDescent="0.25">
      <c r="B271">
        <v>4360000000</v>
      </c>
      <c r="C271">
        <v>-9.0584144999999996</v>
      </c>
      <c r="M271">
        <v>4360000000</v>
      </c>
      <c r="N271">
        <v>-8.5231446999999996</v>
      </c>
    </row>
    <row r="272" spans="2:14" x14ac:dyDescent="0.25">
      <c r="B272">
        <v>4420000000</v>
      </c>
      <c r="C272">
        <v>-9.0504788999999999</v>
      </c>
      <c r="M272">
        <v>4420000000</v>
      </c>
      <c r="N272">
        <v>-8.5284843000000006</v>
      </c>
    </row>
    <row r="273" spans="2:14" x14ac:dyDescent="0.25">
      <c r="B273">
        <v>4480000000</v>
      </c>
      <c r="C273">
        <v>-9.0157042000000001</v>
      </c>
      <c r="M273">
        <v>4480000000</v>
      </c>
      <c r="N273">
        <v>-8.5573139000000005</v>
      </c>
    </row>
    <row r="274" spans="2:14" x14ac:dyDescent="0.25">
      <c r="B274">
        <v>4540000000</v>
      </c>
      <c r="C274">
        <v>-8.9448252000000004</v>
      </c>
      <c r="M274">
        <v>4540000000</v>
      </c>
      <c r="N274">
        <v>-8.5666388999999992</v>
      </c>
    </row>
    <row r="275" spans="2:14" x14ac:dyDescent="0.25">
      <c r="B275">
        <v>4600000000</v>
      </c>
      <c r="C275">
        <v>-8.8530321000000001</v>
      </c>
      <c r="M275">
        <v>4600000000</v>
      </c>
      <c r="N275">
        <v>-8.5838079</v>
      </c>
    </row>
    <row r="276" spans="2:14" x14ac:dyDescent="0.25">
      <c r="B276">
        <v>4660000000</v>
      </c>
      <c r="C276">
        <v>-8.7423848999999993</v>
      </c>
      <c r="M276">
        <v>4660000000</v>
      </c>
      <c r="N276">
        <v>-8.5766945000000003</v>
      </c>
    </row>
    <row r="277" spans="2:14" x14ac:dyDescent="0.25">
      <c r="B277">
        <v>4720000000</v>
      </c>
      <c r="C277">
        <v>-8.6497440000000001</v>
      </c>
      <c r="M277">
        <v>4720000000</v>
      </c>
      <c r="N277">
        <v>-8.6091622999999995</v>
      </c>
    </row>
    <row r="278" spans="2:14" x14ac:dyDescent="0.25">
      <c r="B278">
        <v>4780000000</v>
      </c>
      <c r="C278">
        <v>-8.5439634000000009</v>
      </c>
      <c r="M278">
        <v>4780000000</v>
      </c>
      <c r="N278">
        <v>-8.6146545000000003</v>
      </c>
    </row>
    <row r="279" spans="2:14" x14ac:dyDescent="0.25">
      <c r="B279">
        <v>4840000000</v>
      </c>
      <c r="C279">
        <v>-8.4251146000000006</v>
      </c>
      <c r="M279">
        <v>4840000000</v>
      </c>
      <c r="N279">
        <v>-8.5927801000000006</v>
      </c>
    </row>
    <row r="280" spans="2:14" x14ac:dyDescent="0.25">
      <c r="B280">
        <v>4900000000</v>
      </c>
      <c r="C280">
        <v>-8.3521365999999997</v>
      </c>
      <c r="M280">
        <v>4900000000</v>
      </c>
      <c r="N280">
        <v>-8.6005497000000002</v>
      </c>
    </row>
    <row r="281" spans="2:14" x14ac:dyDescent="0.25">
      <c r="B281">
        <v>4960000000</v>
      </c>
      <c r="C281">
        <v>-8.3079499999999999</v>
      </c>
      <c r="M281">
        <v>4960000000</v>
      </c>
      <c r="N281">
        <v>-8.6119699000000001</v>
      </c>
    </row>
    <row r="282" spans="2:14" x14ac:dyDescent="0.25">
      <c r="B282">
        <v>5020000000</v>
      </c>
      <c r="C282">
        <v>-8.2675695000000005</v>
      </c>
      <c r="M282">
        <v>5020000000</v>
      </c>
      <c r="N282">
        <v>-8.6052113000000006</v>
      </c>
    </row>
    <row r="283" spans="2:14" x14ac:dyDescent="0.25">
      <c r="B283">
        <v>5080000000</v>
      </c>
      <c r="C283">
        <v>-8.2871523000000007</v>
      </c>
      <c r="M283">
        <v>5080000000</v>
      </c>
      <c r="N283">
        <v>-8.6200417999999992</v>
      </c>
    </row>
    <row r="284" spans="2:14" x14ac:dyDescent="0.25">
      <c r="B284">
        <v>5140000000</v>
      </c>
      <c r="C284">
        <v>-8.3068150999999997</v>
      </c>
      <c r="M284">
        <v>5140000000</v>
      </c>
      <c r="N284">
        <v>-8.6401005000000008</v>
      </c>
    </row>
    <row r="285" spans="2:14" x14ac:dyDescent="0.25">
      <c r="B285">
        <v>5200000000</v>
      </c>
      <c r="C285">
        <v>-8.3185225000000003</v>
      </c>
      <c r="M285">
        <v>5200000000</v>
      </c>
      <c r="N285">
        <v>-8.6124925999999995</v>
      </c>
    </row>
    <row r="286" spans="2:14" x14ac:dyDescent="0.25">
      <c r="B286">
        <v>5260000000</v>
      </c>
      <c r="C286">
        <v>-8.3286876999999997</v>
      </c>
      <c r="M286">
        <v>5260000000</v>
      </c>
      <c r="N286">
        <v>-8.5769701000000005</v>
      </c>
    </row>
    <row r="287" spans="2:14" x14ac:dyDescent="0.25">
      <c r="B287">
        <v>5320000000</v>
      </c>
      <c r="C287">
        <v>-8.3983793000000002</v>
      </c>
      <c r="M287">
        <v>5320000000</v>
      </c>
      <c r="N287">
        <v>-8.5618572000000004</v>
      </c>
    </row>
    <row r="288" spans="2:14" x14ac:dyDescent="0.25">
      <c r="B288">
        <v>5380000000</v>
      </c>
      <c r="C288">
        <v>-8.3594723000000002</v>
      </c>
      <c r="M288">
        <v>5380000000</v>
      </c>
      <c r="N288">
        <v>-8.4478273000000002</v>
      </c>
    </row>
    <row r="289" spans="2:14" x14ac:dyDescent="0.25">
      <c r="B289">
        <v>5440000000</v>
      </c>
      <c r="C289">
        <v>-8.3689461000000005</v>
      </c>
      <c r="M289">
        <v>5440000000</v>
      </c>
      <c r="N289">
        <v>-8.3580331999999995</v>
      </c>
    </row>
    <row r="290" spans="2:14" x14ac:dyDescent="0.25">
      <c r="B290">
        <v>5500000000</v>
      </c>
      <c r="C290">
        <v>-8.3405237000000003</v>
      </c>
      <c r="M290">
        <v>5500000000</v>
      </c>
      <c r="N290">
        <v>-8.2629414000000008</v>
      </c>
    </row>
    <row r="291" spans="2:14" x14ac:dyDescent="0.25">
      <c r="B291">
        <v>5560000000</v>
      </c>
      <c r="C291">
        <v>-8.3571281000000006</v>
      </c>
      <c r="M291">
        <v>5560000000</v>
      </c>
      <c r="N291">
        <v>-8.2103806000000006</v>
      </c>
    </row>
    <row r="292" spans="2:14" x14ac:dyDescent="0.25">
      <c r="B292">
        <v>5620000000</v>
      </c>
      <c r="C292">
        <v>-8.2725887</v>
      </c>
      <c r="M292">
        <v>5620000000</v>
      </c>
      <c r="N292">
        <v>-8.1073198000000009</v>
      </c>
    </row>
    <row r="293" spans="2:14" x14ac:dyDescent="0.25">
      <c r="B293">
        <v>5680000000</v>
      </c>
      <c r="C293">
        <v>-8.2751044999999994</v>
      </c>
      <c r="M293">
        <v>5680000000</v>
      </c>
      <c r="N293">
        <v>-8.0945052999999998</v>
      </c>
    </row>
    <row r="294" spans="2:14" x14ac:dyDescent="0.25">
      <c r="B294">
        <v>5740000000</v>
      </c>
      <c r="C294">
        <v>-8.2166452000000003</v>
      </c>
      <c r="M294">
        <v>5740000000</v>
      </c>
      <c r="N294">
        <v>-8.0575323000000001</v>
      </c>
    </row>
    <row r="295" spans="2:14" x14ac:dyDescent="0.25">
      <c r="B295">
        <v>5800000000</v>
      </c>
      <c r="C295">
        <v>-8.2087821999999999</v>
      </c>
      <c r="M295">
        <v>5800000000</v>
      </c>
      <c r="N295">
        <v>-8.0658121000000005</v>
      </c>
    </row>
    <row r="296" spans="2:14" x14ac:dyDescent="0.25">
      <c r="B296">
        <v>5860000000</v>
      </c>
      <c r="C296">
        <v>-8.1310777999999999</v>
      </c>
      <c r="M296">
        <v>5860000000</v>
      </c>
      <c r="N296">
        <v>-8.0409746000000002</v>
      </c>
    </row>
    <row r="297" spans="2:14" x14ac:dyDescent="0.25">
      <c r="B297">
        <v>5920000000</v>
      </c>
      <c r="C297">
        <v>-8.1134052000000008</v>
      </c>
      <c r="M297">
        <v>5920000000</v>
      </c>
      <c r="N297">
        <v>-8.0602950999999994</v>
      </c>
    </row>
    <row r="298" spans="2:14" x14ac:dyDescent="0.25">
      <c r="B298">
        <v>5980000000</v>
      </c>
      <c r="C298">
        <v>-8.0461902999999992</v>
      </c>
      <c r="M298">
        <v>5980000000</v>
      </c>
      <c r="N298">
        <v>-8.0483150000000006</v>
      </c>
    </row>
    <row r="299" spans="2:14" x14ac:dyDescent="0.25">
      <c r="B299">
        <v>6040000000</v>
      </c>
      <c r="C299">
        <v>-8.0470982000000006</v>
      </c>
      <c r="M299">
        <v>6040000000</v>
      </c>
      <c r="N299">
        <v>-8.0829562999999993</v>
      </c>
    </row>
    <row r="300" spans="2:14" x14ac:dyDescent="0.25">
      <c r="B300">
        <v>6100000000</v>
      </c>
      <c r="C300">
        <v>-8.0411940000000008</v>
      </c>
      <c r="M300">
        <v>6100000000</v>
      </c>
      <c r="N300">
        <v>-8.1170711999999998</v>
      </c>
    </row>
    <row r="301" spans="2:14" x14ac:dyDescent="0.25">
      <c r="B301">
        <v>6160000000</v>
      </c>
      <c r="C301">
        <v>-8.0596484999999998</v>
      </c>
      <c r="M301">
        <v>6160000000</v>
      </c>
      <c r="N301">
        <v>-8.1509055999999998</v>
      </c>
    </row>
    <row r="302" spans="2:14" x14ac:dyDescent="0.25">
      <c r="B302">
        <v>6220000000</v>
      </c>
      <c r="C302">
        <v>-8.0526666999999996</v>
      </c>
      <c r="M302">
        <v>6220000000</v>
      </c>
      <c r="N302">
        <v>-8.1577826000000009</v>
      </c>
    </row>
    <row r="303" spans="2:14" x14ac:dyDescent="0.25">
      <c r="B303">
        <v>6280000000</v>
      </c>
      <c r="C303">
        <v>-8.0858334999999997</v>
      </c>
      <c r="M303">
        <v>6280000000</v>
      </c>
      <c r="N303">
        <v>-8.1877517999999991</v>
      </c>
    </row>
    <row r="304" spans="2:14" x14ac:dyDescent="0.25">
      <c r="B304">
        <v>6340000000</v>
      </c>
      <c r="C304">
        <v>-8.1120405000000009</v>
      </c>
      <c r="M304">
        <v>6340000000</v>
      </c>
      <c r="N304">
        <v>-8.2108220999999997</v>
      </c>
    </row>
    <row r="305" spans="2:14" x14ac:dyDescent="0.25">
      <c r="B305">
        <v>6400000000</v>
      </c>
      <c r="C305">
        <v>-8.1081065999999993</v>
      </c>
      <c r="M305">
        <v>6400000000</v>
      </c>
      <c r="N305">
        <v>-8.2019634000000003</v>
      </c>
    </row>
    <row r="306" spans="2:14" x14ac:dyDescent="0.25">
      <c r="B306">
        <v>6460000000</v>
      </c>
      <c r="C306">
        <v>-8.1432266000000002</v>
      </c>
      <c r="M306">
        <v>6460000000</v>
      </c>
      <c r="N306">
        <v>-8.2236194999999999</v>
      </c>
    </row>
    <row r="307" spans="2:14" x14ac:dyDescent="0.25">
      <c r="B307">
        <v>6520000000</v>
      </c>
      <c r="C307">
        <v>-8.1765241999999994</v>
      </c>
      <c r="M307">
        <v>6520000000</v>
      </c>
      <c r="N307">
        <v>-8.2463464999999996</v>
      </c>
    </row>
    <row r="308" spans="2:14" x14ac:dyDescent="0.25">
      <c r="B308">
        <v>6580000000</v>
      </c>
      <c r="C308">
        <v>-8.2221393999999997</v>
      </c>
      <c r="M308">
        <v>6580000000</v>
      </c>
      <c r="N308">
        <v>-8.2710819000000004</v>
      </c>
    </row>
    <row r="309" spans="2:14" x14ac:dyDescent="0.25">
      <c r="B309">
        <v>6640000000</v>
      </c>
      <c r="C309">
        <v>-8.2277211999999995</v>
      </c>
      <c r="M309">
        <v>6640000000</v>
      </c>
      <c r="N309">
        <v>-8.2631063000000005</v>
      </c>
    </row>
    <row r="310" spans="2:14" x14ac:dyDescent="0.25">
      <c r="B310">
        <v>6700000000</v>
      </c>
      <c r="C310">
        <v>-8.2800311999999998</v>
      </c>
      <c r="M310">
        <v>6700000000</v>
      </c>
      <c r="N310">
        <v>-8.2901878</v>
      </c>
    </row>
    <row r="311" spans="2:14" x14ac:dyDescent="0.25">
      <c r="B311">
        <v>6760000000</v>
      </c>
      <c r="C311">
        <v>-8.2987374999999997</v>
      </c>
      <c r="M311">
        <v>6760000000</v>
      </c>
      <c r="N311">
        <v>-8.2911596000000003</v>
      </c>
    </row>
    <row r="312" spans="2:14" x14ac:dyDescent="0.25">
      <c r="B312">
        <v>6820000000</v>
      </c>
      <c r="C312">
        <v>-8.3483067000000002</v>
      </c>
      <c r="M312">
        <v>6820000000</v>
      </c>
      <c r="N312">
        <v>-8.3141526999999993</v>
      </c>
    </row>
    <row r="313" spans="2:14" x14ac:dyDescent="0.25">
      <c r="B313">
        <v>6880000000</v>
      </c>
      <c r="C313">
        <v>-8.3704309000000006</v>
      </c>
      <c r="M313">
        <v>6880000000</v>
      </c>
      <c r="N313">
        <v>-8.3213214999999998</v>
      </c>
    </row>
    <row r="314" spans="2:14" x14ac:dyDescent="0.25">
      <c r="B314">
        <v>6940000000</v>
      </c>
      <c r="C314">
        <v>-8.4190331</v>
      </c>
      <c r="M314">
        <v>6940000000</v>
      </c>
      <c r="N314">
        <v>-8.3497523999999999</v>
      </c>
    </row>
    <row r="315" spans="2:14" x14ac:dyDescent="0.25">
      <c r="B315">
        <v>7000000000</v>
      </c>
      <c r="C315">
        <v>-8.4202366000000008</v>
      </c>
      <c r="M315">
        <v>7000000000</v>
      </c>
      <c r="N315">
        <v>-8.3412579999999998</v>
      </c>
    </row>
    <row r="316" spans="2:14" x14ac:dyDescent="0.25">
      <c r="B316">
        <v>7060000000</v>
      </c>
      <c r="C316">
        <v>-8.4320459000000003</v>
      </c>
      <c r="M316">
        <v>7060000000</v>
      </c>
      <c r="N316">
        <v>-8.3455782000000003</v>
      </c>
    </row>
    <row r="317" spans="2:14" x14ac:dyDescent="0.25">
      <c r="B317">
        <v>7120000000</v>
      </c>
      <c r="C317">
        <v>-8.4429158999999991</v>
      </c>
      <c r="M317">
        <v>7120000000</v>
      </c>
      <c r="N317">
        <v>-8.3543824999999998</v>
      </c>
    </row>
    <row r="318" spans="2:14" x14ac:dyDescent="0.25">
      <c r="B318">
        <v>7180000000</v>
      </c>
      <c r="C318">
        <v>-8.4558848999999991</v>
      </c>
      <c r="M318">
        <v>7180000000</v>
      </c>
      <c r="N318">
        <v>-8.3668680000000002</v>
      </c>
    </row>
    <row r="319" spans="2:14" x14ac:dyDescent="0.25">
      <c r="B319">
        <v>7240000000</v>
      </c>
      <c r="C319">
        <v>-8.4520692999999998</v>
      </c>
      <c r="M319">
        <v>7240000000</v>
      </c>
      <c r="N319">
        <v>-8.3629388999999996</v>
      </c>
    </row>
    <row r="320" spans="2:14" x14ac:dyDescent="0.25">
      <c r="B320">
        <v>7300000000</v>
      </c>
      <c r="C320">
        <v>-8.4691153000000003</v>
      </c>
      <c r="M320">
        <v>7300000000</v>
      </c>
      <c r="N320">
        <v>-8.3775148000000002</v>
      </c>
    </row>
    <row r="321" spans="2:14" x14ac:dyDescent="0.25">
      <c r="B321">
        <v>7360000000</v>
      </c>
      <c r="C321">
        <v>-8.5068511999999998</v>
      </c>
      <c r="M321">
        <v>7360000000</v>
      </c>
      <c r="N321">
        <v>-8.401885</v>
      </c>
    </row>
    <row r="322" spans="2:14" x14ac:dyDescent="0.25">
      <c r="B322">
        <v>7420000000</v>
      </c>
      <c r="C322">
        <v>-8.5309086000000001</v>
      </c>
      <c r="M322">
        <v>7420000000</v>
      </c>
      <c r="N322">
        <v>-8.4176787999999991</v>
      </c>
    </row>
    <row r="323" spans="2:14" x14ac:dyDescent="0.25">
      <c r="B323">
        <v>7480000000</v>
      </c>
      <c r="C323">
        <v>-8.5512428000000007</v>
      </c>
      <c r="M323">
        <v>7480000000</v>
      </c>
      <c r="N323">
        <v>-8.4279326999999995</v>
      </c>
    </row>
    <row r="324" spans="2:14" x14ac:dyDescent="0.25">
      <c r="B324">
        <v>7540000000</v>
      </c>
      <c r="C324">
        <v>-8.5697583999999996</v>
      </c>
      <c r="M324">
        <v>7540000000</v>
      </c>
      <c r="N324">
        <v>-8.4408092000000003</v>
      </c>
    </row>
    <row r="325" spans="2:14" x14ac:dyDescent="0.25">
      <c r="B325">
        <v>7600000000</v>
      </c>
      <c r="C325">
        <v>-8.5879344999999994</v>
      </c>
      <c r="M325">
        <v>7600000000</v>
      </c>
      <c r="N325">
        <v>-8.4538937000000001</v>
      </c>
    </row>
    <row r="326" spans="2:14" x14ac:dyDescent="0.25">
      <c r="B326">
        <v>7660000000</v>
      </c>
      <c r="C326">
        <v>-8.6043681999999997</v>
      </c>
      <c r="M326">
        <v>7660000000</v>
      </c>
      <c r="N326">
        <v>-8.4773625999999993</v>
      </c>
    </row>
    <row r="327" spans="2:14" x14ac:dyDescent="0.25">
      <c r="B327">
        <v>7720000000</v>
      </c>
      <c r="C327">
        <v>-8.6021824000000002</v>
      </c>
      <c r="M327">
        <v>7720000000</v>
      </c>
      <c r="N327">
        <v>-8.4769296999999995</v>
      </c>
    </row>
    <row r="328" spans="2:14" x14ac:dyDescent="0.25">
      <c r="B328">
        <v>7780000000</v>
      </c>
      <c r="C328">
        <v>-8.5921383000000002</v>
      </c>
      <c r="M328">
        <v>7780000000</v>
      </c>
      <c r="N328">
        <v>-8.4736127999999997</v>
      </c>
    </row>
    <row r="329" spans="2:14" x14ac:dyDescent="0.25">
      <c r="B329">
        <v>7840000000</v>
      </c>
      <c r="C329">
        <v>-8.6069794000000002</v>
      </c>
      <c r="M329">
        <v>7840000000</v>
      </c>
      <c r="N329">
        <v>-8.4870070999999996</v>
      </c>
    </row>
    <row r="330" spans="2:14" x14ac:dyDescent="0.25">
      <c r="B330">
        <v>7900000000</v>
      </c>
      <c r="C330">
        <v>-8.6125050000000005</v>
      </c>
      <c r="M330">
        <v>7900000000</v>
      </c>
      <c r="N330">
        <v>-8.4916505999999998</v>
      </c>
    </row>
    <row r="331" spans="2:14" x14ac:dyDescent="0.25">
      <c r="B331">
        <v>7960000000</v>
      </c>
      <c r="C331">
        <v>-8.5690822999999998</v>
      </c>
      <c r="M331">
        <v>7960000000</v>
      </c>
      <c r="N331">
        <v>-8.4679746999999992</v>
      </c>
    </row>
    <row r="332" spans="2:14" x14ac:dyDescent="0.25">
      <c r="B332">
        <v>8020000000</v>
      </c>
      <c r="C332">
        <v>-8.5701847000000004</v>
      </c>
      <c r="M332">
        <v>8020000000</v>
      </c>
      <c r="N332">
        <v>-8.4865540999999993</v>
      </c>
    </row>
    <row r="333" spans="2:14" x14ac:dyDescent="0.25">
      <c r="B333">
        <v>8080000000</v>
      </c>
      <c r="C333">
        <v>-8.5866070000000008</v>
      </c>
      <c r="M333">
        <v>8080000000</v>
      </c>
      <c r="N333">
        <v>-8.5139359999999993</v>
      </c>
    </row>
    <row r="334" spans="2:14" x14ac:dyDescent="0.25">
      <c r="B334">
        <v>8140000000</v>
      </c>
      <c r="C334">
        <v>-8.5925197999999998</v>
      </c>
      <c r="M334">
        <v>8140000000</v>
      </c>
      <c r="N334">
        <v>-8.5462550999999998</v>
      </c>
    </row>
    <row r="335" spans="2:14" x14ac:dyDescent="0.25">
      <c r="B335">
        <v>8200000000</v>
      </c>
      <c r="C335">
        <v>-8.6040715999999993</v>
      </c>
      <c r="M335">
        <v>8200000000</v>
      </c>
      <c r="N335">
        <v>-8.5910425000000004</v>
      </c>
    </row>
    <row r="336" spans="2:14" x14ac:dyDescent="0.25">
      <c r="B336">
        <v>8260000000</v>
      </c>
      <c r="C336">
        <v>-8.6431017000000008</v>
      </c>
      <c r="M336">
        <v>8260000000</v>
      </c>
      <c r="N336">
        <v>-8.6479234999999992</v>
      </c>
    </row>
    <row r="337" spans="2:14" x14ac:dyDescent="0.25">
      <c r="B337">
        <v>8320000000</v>
      </c>
      <c r="C337">
        <v>-8.6521845000000006</v>
      </c>
      <c r="M337">
        <v>8320000000</v>
      </c>
      <c r="N337">
        <v>-8.6853341999999998</v>
      </c>
    </row>
    <row r="338" spans="2:14" x14ac:dyDescent="0.25">
      <c r="B338">
        <v>8380000000</v>
      </c>
      <c r="C338">
        <v>-8.6666298000000008</v>
      </c>
      <c r="M338">
        <v>8380000000</v>
      </c>
      <c r="N338">
        <v>-8.7344790000000003</v>
      </c>
    </row>
    <row r="339" spans="2:14" x14ac:dyDescent="0.25">
      <c r="B339">
        <v>8440000000</v>
      </c>
      <c r="C339">
        <v>-8.7045382999999994</v>
      </c>
      <c r="M339">
        <v>8440000000</v>
      </c>
      <c r="N339">
        <v>-8.8001412999999999</v>
      </c>
    </row>
    <row r="340" spans="2:14" x14ac:dyDescent="0.25">
      <c r="B340">
        <v>8500000000</v>
      </c>
      <c r="C340">
        <v>-8.7564458999999992</v>
      </c>
      <c r="M340">
        <v>8500000000</v>
      </c>
      <c r="N340">
        <v>-8.8755980000000001</v>
      </c>
    </row>
    <row r="341" spans="2:14" x14ac:dyDescent="0.25">
      <c r="B341">
        <v>8560000000</v>
      </c>
      <c r="C341">
        <v>-8.7786655000000007</v>
      </c>
      <c r="M341">
        <v>8560000000</v>
      </c>
      <c r="N341">
        <v>-8.9155025000000006</v>
      </c>
    </row>
    <row r="342" spans="2:14" x14ac:dyDescent="0.25">
      <c r="B342">
        <v>8620000000</v>
      </c>
      <c r="C342">
        <v>-8.8214740999999997</v>
      </c>
      <c r="M342">
        <v>8620000000</v>
      </c>
      <c r="N342">
        <v>-8.9718350999999998</v>
      </c>
    </row>
    <row r="343" spans="2:14" x14ac:dyDescent="0.25">
      <c r="B343">
        <v>8680000000</v>
      </c>
      <c r="C343">
        <v>-8.8795070999999997</v>
      </c>
      <c r="M343">
        <v>8680000000</v>
      </c>
      <c r="N343">
        <v>-9.0309620000000006</v>
      </c>
    </row>
    <row r="344" spans="2:14" x14ac:dyDescent="0.25">
      <c r="B344">
        <v>8740000000</v>
      </c>
      <c r="C344">
        <v>-8.9156828000000008</v>
      </c>
      <c r="M344">
        <v>8740000000</v>
      </c>
      <c r="N344">
        <v>-9.0665873999999995</v>
      </c>
    </row>
    <row r="345" spans="2:14" x14ac:dyDescent="0.25">
      <c r="B345">
        <v>8800000000</v>
      </c>
      <c r="C345">
        <v>-8.9612102999999994</v>
      </c>
      <c r="M345">
        <v>8800000000</v>
      </c>
      <c r="N345">
        <v>-9.1046791000000002</v>
      </c>
    </row>
    <row r="346" spans="2:14" x14ac:dyDescent="0.25">
      <c r="B346">
        <v>8860000000</v>
      </c>
      <c r="C346">
        <v>-9.0534905999999999</v>
      </c>
      <c r="M346">
        <v>8860000000</v>
      </c>
      <c r="N346">
        <v>-9.1797915000000003</v>
      </c>
    </row>
    <row r="347" spans="2:14" x14ac:dyDescent="0.25">
      <c r="B347">
        <v>8920000000</v>
      </c>
      <c r="C347">
        <v>-9.1265955000000005</v>
      </c>
      <c r="M347">
        <v>8920000000</v>
      </c>
      <c r="N347">
        <v>-9.2251644000000006</v>
      </c>
    </row>
    <row r="348" spans="2:14" x14ac:dyDescent="0.25">
      <c r="B348">
        <v>8980000000</v>
      </c>
      <c r="C348">
        <v>-9.1756648999999992</v>
      </c>
      <c r="M348">
        <v>8980000000</v>
      </c>
      <c r="N348">
        <v>-9.2521085999999997</v>
      </c>
    </row>
    <row r="349" spans="2:14" x14ac:dyDescent="0.25">
      <c r="B349">
        <v>9040000000</v>
      </c>
      <c r="C349">
        <v>-9.2192822000000003</v>
      </c>
      <c r="M349">
        <v>9040000000</v>
      </c>
      <c r="N349">
        <v>-9.2626991000000007</v>
      </c>
    </row>
    <row r="350" spans="2:14" x14ac:dyDescent="0.25">
      <c r="B350">
        <v>9100000000</v>
      </c>
      <c r="C350">
        <v>-9.2430286000000006</v>
      </c>
      <c r="M350">
        <v>9100000000</v>
      </c>
      <c r="N350">
        <v>-9.2445067999999999</v>
      </c>
    </row>
    <row r="351" spans="2:14" x14ac:dyDescent="0.25">
      <c r="B351">
        <v>9160000000</v>
      </c>
      <c r="C351">
        <v>-9.2579279000000003</v>
      </c>
      <c r="M351">
        <v>9160000000</v>
      </c>
      <c r="N351">
        <v>-9.2272358000000008</v>
      </c>
    </row>
    <row r="352" spans="2:14" x14ac:dyDescent="0.25">
      <c r="B352">
        <v>9220000000</v>
      </c>
      <c r="C352">
        <v>-9.2700644000000008</v>
      </c>
      <c r="M352">
        <v>9220000000</v>
      </c>
      <c r="N352">
        <v>-9.2193804000000004</v>
      </c>
    </row>
    <row r="353" spans="2:14" x14ac:dyDescent="0.25">
      <c r="B353">
        <v>9280000000</v>
      </c>
      <c r="C353">
        <v>-9.2920399000000007</v>
      </c>
      <c r="M353">
        <v>9280000000</v>
      </c>
      <c r="N353">
        <v>-9.2180079999999993</v>
      </c>
    </row>
    <row r="354" spans="2:14" x14ac:dyDescent="0.25">
      <c r="B354">
        <v>9340000000</v>
      </c>
      <c r="C354">
        <v>-9.3038024999999998</v>
      </c>
      <c r="M354">
        <v>9340000000</v>
      </c>
      <c r="N354">
        <v>-9.2185220999999995</v>
      </c>
    </row>
    <row r="355" spans="2:14" x14ac:dyDescent="0.25">
      <c r="B355">
        <v>9400000000</v>
      </c>
      <c r="C355">
        <v>-9.3255166999999997</v>
      </c>
      <c r="M355">
        <v>9400000000</v>
      </c>
      <c r="N355">
        <v>-9.2498483999999994</v>
      </c>
    </row>
    <row r="356" spans="2:14" x14ac:dyDescent="0.25">
      <c r="B356">
        <v>9460000000</v>
      </c>
      <c r="C356">
        <v>-9.3480387</v>
      </c>
      <c r="M356">
        <v>9460000000</v>
      </c>
      <c r="N356">
        <v>-9.2962512999999998</v>
      </c>
    </row>
    <row r="357" spans="2:14" x14ac:dyDescent="0.25">
      <c r="B357">
        <v>9520000000</v>
      </c>
      <c r="C357">
        <v>-9.3773631999999996</v>
      </c>
      <c r="M357">
        <v>9520000000</v>
      </c>
      <c r="N357">
        <v>-9.3493356999999992</v>
      </c>
    </row>
    <row r="358" spans="2:14" x14ac:dyDescent="0.25">
      <c r="B358">
        <v>9580000000</v>
      </c>
      <c r="C358">
        <v>-9.3976401999999997</v>
      </c>
      <c r="M358">
        <v>9580000000</v>
      </c>
      <c r="N358">
        <v>-9.4050016000000003</v>
      </c>
    </row>
    <row r="359" spans="2:14" x14ac:dyDescent="0.25">
      <c r="B359">
        <v>9640000000</v>
      </c>
      <c r="C359">
        <v>-9.4155388000000002</v>
      </c>
      <c r="M359">
        <v>9640000000</v>
      </c>
      <c r="N359">
        <v>-9.4606694999999998</v>
      </c>
    </row>
    <row r="360" spans="2:14" x14ac:dyDescent="0.25">
      <c r="B360">
        <v>9700000000</v>
      </c>
      <c r="C360">
        <v>-9.4383593000000001</v>
      </c>
      <c r="M360">
        <v>9700000000</v>
      </c>
      <c r="N360">
        <v>-9.5163373999999994</v>
      </c>
    </row>
    <row r="361" spans="2:14" x14ac:dyDescent="0.25">
      <c r="B361">
        <v>9760000000</v>
      </c>
      <c r="C361">
        <v>-9.4561787000000006</v>
      </c>
      <c r="M361">
        <v>9760000000</v>
      </c>
      <c r="N361">
        <v>-9.5593967000000006</v>
      </c>
    </row>
    <row r="362" spans="2:14" x14ac:dyDescent="0.25">
      <c r="B362">
        <v>9820000000</v>
      </c>
      <c r="C362">
        <v>-9.4623632000000004</v>
      </c>
      <c r="M362">
        <v>9820000000</v>
      </c>
      <c r="N362">
        <v>-9.5804404999999999</v>
      </c>
    </row>
    <row r="363" spans="2:14" x14ac:dyDescent="0.25">
      <c r="B363">
        <v>9880000000</v>
      </c>
      <c r="C363">
        <v>-9.4397202</v>
      </c>
      <c r="M363">
        <v>9880000000</v>
      </c>
      <c r="N363">
        <v>-9.5688448000000008</v>
      </c>
    </row>
    <row r="364" spans="2:14" x14ac:dyDescent="0.25">
      <c r="B364">
        <v>9940000000</v>
      </c>
      <c r="C364">
        <v>-9.4411716000000006</v>
      </c>
      <c r="M364">
        <v>9940000000</v>
      </c>
      <c r="N364">
        <v>-9.5805254000000009</v>
      </c>
    </row>
    <row r="365" spans="2:14" x14ac:dyDescent="0.25">
      <c r="B365">
        <v>10000000000</v>
      </c>
      <c r="C365">
        <v>-9.4305458000000009</v>
      </c>
      <c r="M365">
        <v>10000000000</v>
      </c>
      <c r="N365">
        <v>-9.5778809000000003</v>
      </c>
    </row>
    <row r="366" spans="2:14" x14ac:dyDescent="0.25">
      <c r="B366">
        <v>10060000000</v>
      </c>
      <c r="C366">
        <v>-9.4126262999999994</v>
      </c>
      <c r="M366">
        <v>10060000000</v>
      </c>
      <c r="N366">
        <v>-9.5631980999999993</v>
      </c>
    </row>
    <row r="367" spans="2:14" x14ac:dyDescent="0.25">
      <c r="B367">
        <v>10120000000</v>
      </c>
      <c r="C367">
        <v>-9.3801249999999996</v>
      </c>
      <c r="M367">
        <v>10120000000</v>
      </c>
      <c r="N367">
        <v>-9.5408401000000005</v>
      </c>
    </row>
    <row r="368" spans="2:14" x14ac:dyDescent="0.25">
      <c r="B368">
        <v>10180000000</v>
      </c>
      <c r="C368">
        <v>-9.3879728</v>
      </c>
      <c r="M368">
        <v>10180000000</v>
      </c>
      <c r="N368">
        <v>-9.5562848999999996</v>
      </c>
    </row>
    <row r="369" spans="2:14" x14ac:dyDescent="0.25">
      <c r="B369">
        <v>10240000000</v>
      </c>
      <c r="C369">
        <v>-9.3913460000000004</v>
      </c>
      <c r="M369">
        <v>10240000000</v>
      </c>
      <c r="N369">
        <v>-9.5622167999999999</v>
      </c>
    </row>
    <row r="370" spans="2:14" x14ac:dyDescent="0.25">
      <c r="B370">
        <v>10300000000</v>
      </c>
      <c r="C370">
        <v>-9.3761004999999997</v>
      </c>
      <c r="M370">
        <v>10300000000</v>
      </c>
      <c r="N370">
        <v>-9.5609178999999997</v>
      </c>
    </row>
    <row r="371" spans="2:14" x14ac:dyDescent="0.25">
      <c r="B371">
        <v>10360000000</v>
      </c>
      <c r="C371">
        <v>-9.3821735000000004</v>
      </c>
      <c r="M371">
        <v>10360000000</v>
      </c>
      <c r="N371">
        <v>-9.5807219000000003</v>
      </c>
    </row>
    <row r="372" spans="2:14" x14ac:dyDescent="0.25">
      <c r="B372">
        <v>10420000000</v>
      </c>
      <c r="C372">
        <v>-9.4159354999999998</v>
      </c>
      <c r="M372">
        <v>10420000000</v>
      </c>
      <c r="N372">
        <v>-9.6178197999999995</v>
      </c>
    </row>
    <row r="373" spans="2:14" x14ac:dyDescent="0.25">
      <c r="B373">
        <v>10480000000</v>
      </c>
      <c r="C373">
        <v>-9.4338263999999992</v>
      </c>
      <c r="M373">
        <v>10480000000</v>
      </c>
      <c r="N373">
        <v>-9.6383972</v>
      </c>
    </row>
    <row r="374" spans="2:14" x14ac:dyDescent="0.25">
      <c r="B374">
        <v>10540000000</v>
      </c>
      <c r="C374">
        <v>-9.4678334999999993</v>
      </c>
      <c r="M374">
        <v>10540000000</v>
      </c>
      <c r="N374">
        <v>-9.6853294000000005</v>
      </c>
    </row>
    <row r="375" spans="2:14" x14ac:dyDescent="0.25">
      <c r="B375">
        <v>10600000000</v>
      </c>
      <c r="C375">
        <v>-9.5423632000000005</v>
      </c>
      <c r="M375">
        <v>10600000000</v>
      </c>
      <c r="N375">
        <v>-9.7508458999999998</v>
      </c>
    </row>
    <row r="376" spans="2:14" x14ac:dyDescent="0.25">
      <c r="B376">
        <v>10660000000</v>
      </c>
      <c r="C376">
        <v>-9.5631360999999995</v>
      </c>
      <c r="M376">
        <v>10660000000</v>
      </c>
      <c r="N376">
        <v>-9.7512474000000005</v>
      </c>
    </row>
    <row r="377" spans="2:14" x14ac:dyDescent="0.25">
      <c r="B377">
        <v>10720000000</v>
      </c>
      <c r="C377">
        <v>-9.5687522999999999</v>
      </c>
      <c r="M377">
        <v>10720000000</v>
      </c>
      <c r="N377">
        <v>-9.7556247999999997</v>
      </c>
    </row>
    <row r="378" spans="2:14" x14ac:dyDescent="0.25">
      <c r="B378">
        <v>10780000000</v>
      </c>
      <c r="C378">
        <v>-9.6023368999999992</v>
      </c>
      <c r="M378">
        <v>10780000000</v>
      </c>
      <c r="N378">
        <v>-9.7985916</v>
      </c>
    </row>
    <row r="379" spans="2:14" x14ac:dyDescent="0.25">
      <c r="B379">
        <v>10840000000</v>
      </c>
      <c r="C379">
        <v>-9.6289501000000008</v>
      </c>
      <c r="M379">
        <v>10840000000</v>
      </c>
      <c r="N379">
        <v>-9.8235931000000001</v>
      </c>
    </row>
    <row r="380" spans="2:14" x14ac:dyDescent="0.25">
      <c r="B380">
        <v>10900000000</v>
      </c>
      <c r="C380">
        <v>-9.6011457</v>
      </c>
      <c r="M380">
        <v>10900000000</v>
      </c>
      <c r="N380">
        <v>-9.7945346999999998</v>
      </c>
    </row>
    <row r="381" spans="2:14" x14ac:dyDescent="0.25">
      <c r="B381">
        <v>10960000000</v>
      </c>
      <c r="C381">
        <v>-9.6342725999999992</v>
      </c>
      <c r="M381">
        <v>10960000000</v>
      </c>
      <c r="N381">
        <v>-9.8389263000000007</v>
      </c>
    </row>
    <row r="382" spans="2:14" x14ac:dyDescent="0.25">
      <c r="B382">
        <v>11020000000</v>
      </c>
      <c r="C382">
        <v>-9.7076215999999995</v>
      </c>
      <c r="M382">
        <v>11020000000</v>
      </c>
      <c r="N382">
        <v>-9.9060974000000002</v>
      </c>
    </row>
    <row r="383" spans="2:14" x14ac:dyDescent="0.25">
      <c r="B383">
        <v>11080000000</v>
      </c>
      <c r="C383">
        <v>-9.7465905999999993</v>
      </c>
      <c r="M383">
        <v>11080000000</v>
      </c>
      <c r="N383">
        <v>-9.9231043000000003</v>
      </c>
    </row>
    <row r="384" spans="2:14" x14ac:dyDescent="0.25">
      <c r="B384">
        <v>11140000000</v>
      </c>
      <c r="C384">
        <v>-9.7617311000000004</v>
      </c>
      <c r="M384">
        <v>11140000000</v>
      </c>
      <c r="N384">
        <v>-9.9181851999999999</v>
      </c>
    </row>
    <row r="385" spans="2:14" x14ac:dyDescent="0.25">
      <c r="B385">
        <v>11200000000</v>
      </c>
      <c r="C385">
        <v>-9.8207921999999996</v>
      </c>
      <c r="M385">
        <v>11200000000</v>
      </c>
      <c r="N385">
        <v>-9.9632559000000001</v>
      </c>
    </row>
    <row r="386" spans="2:14" x14ac:dyDescent="0.25">
      <c r="B386">
        <v>11260000000</v>
      </c>
      <c r="C386">
        <v>-9.8830805000000002</v>
      </c>
      <c r="M386">
        <v>11260000000</v>
      </c>
      <c r="N386">
        <v>-9.9994268000000002</v>
      </c>
    </row>
    <row r="387" spans="2:14" x14ac:dyDescent="0.25">
      <c r="B387">
        <v>11320000000</v>
      </c>
      <c r="C387">
        <v>-9.9130011000000007</v>
      </c>
      <c r="M387">
        <v>11320000000</v>
      </c>
      <c r="N387">
        <v>-10.004372999999999</v>
      </c>
    </row>
    <row r="388" spans="2:14" x14ac:dyDescent="0.25">
      <c r="B388">
        <v>11380000000</v>
      </c>
      <c r="C388">
        <v>-9.9624319000000003</v>
      </c>
      <c r="M388">
        <v>11380000000</v>
      </c>
      <c r="N388">
        <v>-10.034984</v>
      </c>
    </row>
    <row r="389" spans="2:14" x14ac:dyDescent="0.25">
      <c r="B389">
        <v>11440000000</v>
      </c>
      <c r="C389">
        <v>-10.016317000000001</v>
      </c>
      <c r="M389">
        <v>11440000000</v>
      </c>
      <c r="N389">
        <v>-10.060090000000001</v>
      </c>
    </row>
    <row r="390" spans="2:14" x14ac:dyDescent="0.25">
      <c r="B390">
        <v>11500000000</v>
      </c>
      <c r="C390">
        <v>-10.060784</v>
      </c>
      <c r="M390">
        <v>11500000000</v>
      </c>
      <c r="N390">
        <v>-10.072578999999999</v>
      </c>
    </row>
    <row r="391" spans="2:14" x14ac:dyDescent="0.25">
      <c r="B391">
        <v>11560000000</v>
      </c>
      <c r="C391">
        <v>-10.102608</v>
      </c>
      <c r="M391">
        <v>11560000000</v>
      </c>
      <c r="N391">
        <v>-10.091331</v>
      </c>
    </row>
    <row r="392" spans="2:14" x14ac:dyDescent="0.25">
      <c r="B392">
        <v>11620000000</v>
      </c>
      <c r="C392">
        <v>-10.173665</v>
      </c>
      <c r="M392">
        <v>11620000000</v>
      </c>
      <c r="N392">
        <v>-10.136634000000001</v>
      </c>
    </row>
    <row r="393" spans="2:14" x14ac:dyDescent="0.25">
      <c r="B393">
        <v>11680000000</v>
      </c>
      <c r="C393">
        <v>-10.232725</v>
      </c>
      <c r="M393">
        <v>11680000000</v>
      </c>
      <c r="N393">
        <v>-10.156693000000001</v>
      </c>
    </row>
    <row r="394" spans="2:14" x14ac:dyDescent="0.25">
      <c r="B394">
        <v>11740000000</v>
      </c>
      <c r="C394">
        <v>-10.291599</v>
      </c>
      <c r="M394">
        <v>11740000000</v>
      </c>
      <c r="N394">
        <v>-10.184364</v>
      </c>
    </row>
    <row r="395" spans="2:14" x14ac:dyDescent="0.25">
      <c r="B395">
        <v>11800000000</v>
      </c>
      <c r="C395">
        <v>-10.394159</v>
      </c>
      <c r="M395">
        <v>11800000000</v>
      </c>
      <c r="N395">
        <v>-10.261774000000001</v>
      </c>
    </row>
    <row r="396" spans="2:14" x14ac:dyDescent="0.25">
      <c r="B396">
        <v>11860000000</v>
      </c>
      <c r="C396">
        <v>-10.494066999999999</v>
      </c>
      <c r="M396">
        <v>11860000000</v>
      </c>
      <c r="N396">
        <v>-10.326351000000001</v>
      </c>
    </row>
    <row r="397" spans="2:14" x14ac:dyDescent="0.25">
      <c r="B397">
        <v>11920000000</v>
      </c>
      <c r="C397">
        <v>-10.548228999999999</v>
      </c>
      <c r="M397">
        <v>11920000000</v>
      </c>
      <c r="N397">
        <v>-10.335716</v>
      </c>
    </row>
    <row r="398" spans="2:14" x14ac:dyDescent="0.25">
      <c r="B398">
        <v>11980000000</v>
      </c>
      <c r="C398">
        <v>-10.598386</v>
      </c>
      <c r="M398">
        <v>11980000000</v>
      </c>
      <c r="N398">
        <v>-10.354293999999999</v>
      </c>
    </row>
    <row r="399" spans="2:14" x14ac:dyDescent="0.25">
      <c r="B399">
        <v>12040000000</v>
      </c>
      <c r="C399">
        <v>-10.687517</v>
      </c>
      <c r="M399">
        <v>12040000000</v>
      </c>
      <c r="N399">
        <v>-10.415979</v>
      </c>
    </row>
    <row r="400" spans="2:14" x14ac:dyDescent="0.25">
      <c r="B400">
        <v>12100000000</v>
      </c>
      <c r="C400">
        <v>-10.772315000000001</v>
      </c>
      <c r="M400">
        <v>12100000000</v>
      </c>
      <c r="N400">
        <v>-10.465144</v>
      </c>
    </row>
    <row r="401" spans="2:14" x14ac:dyDescent="0.25">
      <c r="B401">
        <v>12160000000</v>
      </c>
      <c r="C401">
        <v>-10.821522</v>
      </c>
      <c r="M401">
        <v>12160000000</v>
      </c>
      <c r="N401">
        <v>-10.475975999999999</v>
      </c>
    </row>
    <row r="402" spans="2:14" x14ac:dyDescent="0.25">
      <c r="B402">
        <v>12220000000</v>
      </c>
      <c r="C402">
        <v>-10.900465000000001</v>
      </c>
      <c r="M402">
        <v>12220000000</v>
      </c>
      <c r="N402">
        <v>-10.529271</v>
      </c>
    </row>
    <row r="403" spans="2:14" x14ac:dyDescent="0.25">
      <c r="B403">
        <v>12280000000</v>
      </c>
      <c r="C403">
        <v>-11.014448</v>
      </c>
      <c r="M403">
        <v>12280000000</v>
      </c>
      <c r="N403">
        <v>-10.616978</v>
      </c>
    </row>
    <row r="404" spans="2:14" x14ac:dyDescent="0.25">
      <c r="B404">
        <v>12340000000</v>
      </c>
      <c r="C404">
        <v>-11.111345</v>
      </c>
      <c r="M404">
        <v>12340000000</v>
      </c>
      <c r="N404">
        <v>-10.676876999999999</v>
      </c>
    </row>
    <row r="405" spans="2:14" x14ac:dyDescent="0.25">
      <c r="B405">
        <v>12400000000</v>
      </c>
      <c r="C405">
        <v>-11.162838000000001</v>
      </c>
      <c r="M405">
        <v>12400000000</v>
      </c>
      <c r="N405">
        <v>-10.694314</v>
      </c>
    </row>
    <row r="406" spans="2:14" x14ac:dyDescent="0.25">
      <c r="B406">
        <v>12460000000</v>
      </c>
      <c r="C406">
        <v>-11.243079</v>
      </c>
      <c r="M406">
        <v>12460000000</v>
      </c>
      <c r="N406">
        <v>-10.754296999999999</v>
      </c>
    </row>
    <row r="407" spans="2:14" x14ac:dyDescent="0.25">
      <c r="B407">
        <v>12520000000</v>
      </c>
      <c r="C407">
        <v>-11.342252999999999</v>
      </c>
      <c r="M407">
        <v>12520000000</v>
      </c>
      <c r="N407">
        <v>-10.838312999999999</v>
      </c>
    </row>
    <row r="408" spans="2:14" x14ac:dyDescent="0.25">
      <c r="B408">
        <v>12580000000</v>
      </c>
      <c r="C408">
        <v>-11.427429999999999</v>
      </c>
      <c r="M408">
        <v>12580000000</v>
      </c>
      <c r="N408">
        <v>-10.903347</v>
      </c>
    </row>
    <row r="409" spans="2:14" x14ac:dyDescent="0.25">
      <c r="B409">
        <v>12640000000</v>
      </c>
      <c r="C409">
        <v>-11.522762999999999</v>
      </c>
      <c r="M409">
        <v>12640000000</v>
      </c>
      <c r="N409">
        <v>-10.989466999999999</v>
      </c>
    </row>
    <row r="410" spans="2:14" x14ac:dyDescent="0.25">
      <c r="B410">
        <v>12700000000</v>
      </c>
      <c r="C410">
        <v>-11.646520000000001</v>
      </c>
      <c r="M410">
        <v>12700000000</v>
      </c>
      <c r="N410">
        <v>-11.118757</v>
      </c>
    </row>
    <row r="411" spans="2:14" x14ac:dyDescent="0.25">
      <c r="B411">
        <v>12760000000</v>
      </c>
      <c r="C411">
        <v>-11.795493</v>
      </c>
      <c r="M411">
        <v>12760000000</v>
      </c>
      <c r="N411">
        <v>-11.265359</v>
      </c>
    </row>
    <row r="412" spans="2:14" x14ac:dyDescent="0.25">
      <c r="B412">
        <v>12820000000</v>
      </c>
      <c r="C412">
        <v>-11.90751</v>
      </c>
      <c r="M412">
        <v>12820000000</v>
      </c>
      <c r="N412">
        <v>-11.354433</v>
      </c>
    </row>
    <row r="413" spans="2:14" x14ac:dyDescent="0.25">
      <c r="B413">
        <v>12880000000</v>
      </c>
      <c r="C413">
        <v>-12.002477000000001</v>
      </c>
      <c r="M413">
        <v>12880000000</v>
      </c>
      <c r="N413">
        <v>-11.426546</v>
      </c>
    </row>
    <row r="414" spans="2:14" x14ac:dyDescent="0.25">
      <c r="B414">
        <v>12940000000</v>
      </c>
      <c r="C414">
        <v>-12.066347</v>
      </c>
      <c r="M414">
        <v>12940000000</v>
      </c>
      <c r="N414">
        <v>-11.467034999999999</v>
      </c>
    </row>
    <row r="415" spans="2:14" x14ac:dyDescent="0.25">
      <c r="B415">
        <v>13000000000</v>
      </c>
      <c r="C415">
        <v>-12.101132</v>
      </c>
      <c r="M415">
        <v>13000000000</v>
      </c>
      <c r="N415">
        <v>-11.46841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249</v>
      </c>
      <c r="M420" t="s">
        <v>23</v>
      </c>
      <c r="N420" t="s">
        <v>249</v>
      </c>
    </row>
    <row r="421" spans="2:14" x14ac:dyDescent="0.25">
      <c r="B421">
        <v>1000000000</v>
      </c>
      <c r="C421">
        <v>-12.086147</v>
      </c>
      <c r="M421">
        <v>1000000000</v>
      </c>
      <c r="N421">
        <v>-13.59726</v>
      </c>
    </row>
    <row r="422" spans="2:14" x14ac:dyDescent="0.25">
      <c r="B422">
        <v>1060000000</v>
      </c>
      <c r="C422">
        <v>-11.869351</v>
      </c>
      <c r="M422">
        <v>1060000000</v>
      </c>
      <c r="N422">
        <v>-13.360049999999999</v>
      </c>
    </row>
    <row r="423" spans="2:14" x14ac:dyDescent="0.25">
      <c r="B423">
        <v>1120000000</v>
      </c>
      <c r="C423">
        <v>-11.532495000000001</v>
      </c>
      <c r="M423">
        <v>1120000000</v>
      </c>
      <c r="N423">
        <v>-12.996187000000001</v>
      </c>
    </row>
    <row r="424" spans="2:14" x14ac:dyDescent="0.25">
      <c r="B424">
        <v>1180000000</v>
      </c>
      <c r="C424">
        <v>-11.1981</v>
      </c>
      <c r="M424">
        <v>1180000000</v>
      </c>
      <c r="N424">
        <v>-12.657424000000001</v>
      </c>
    </row>
    <row r="425" spans="2:14" x14ac:dyDescent="0.25">
      <c r="B425">
        <v>1240000000</v>
      </c>
      <c r="C425">
        <v>-10.63382</v>
      </c>
      <c r="M425">
        <v>1240000000</v>
      </c>
      <c r="N425">
        <v>-12.026297</v>
      </c>
    </row>
    <row r="426" spans="2:14" x14ac:dyDescent="0.25">
      <c r="B426">
        <v>1300000000</v>
      </c>
      <c r="C426">
        <v>-10.267455999999999</v>
      </c>
      <c r="M426">
        <v>1300000000</v>
      </c>
      <c r="N426">
        <v>-11.66296</v>
      </c>
    </row>
    <row r="427" spans="2:14" x14ac:dyDescent="0.25">
      <c r="B427">
        <v>1360000000</v>
      </c>
      <c r="C427">
        <v>-10.031167999999999</v>
      </c>
      <c r="M427">
        <v>1360000000</v>
      </c>
      <c r="N427">
        <v>-11.448499999999999</v>
      </c>
    </row>
    <row r="428" spans="2:14" x14ac:dyDescent="0.25">
      <c r="B428">
        <v>1420000000</v>
      </c>
      <c r="C428">
        <v>-9.7689980999999992</v>
      </c>
      <c r="M428">
        <v>1420000000</v>
      </c>
      <c r="N428">
        <v>-11.188143999999999</v>
      </c>
    </row>
    <row r="429" spans="2:14" x14ac:dyDescent="0.25">
      <c r="B429">
        <v>1480000000</v>
      </c>
      <c r="C429">
        <v>-9.5406408000000003</v>
      </c>
      <c r="M429">
        <v>1480000000</v>
      </c>
      <c r="N429">
        <v>-10.933718000000001</v>
      </c>
    </row>
    <row r="430" spans="2:14" x14ac:dyDescent="0.25">
      <c r="B430">
        <v>1540000000</v>
      </c>
      <c r="C430">
        <v>-9.2363338000000006</v>
      </c>
      <c r="M430">
        <v>1540000000</v>
      </c>
      <c r="N430">
        <v>-10.598998999999999</v>
      </c>
    </row>
    <row r="431" spans="2:14" x14ac:dyDescent="0.25">
      <c r="B431">
        <v>1600000000</v>
      </c>
      <c r="C431">
        <v>-9.2265605999999991</v>
      </c>
      <c r="M431">
        <v>1600000000</v>
      </c>
      <c r="N431">
        <v>-10.566248</v>
      </c>
    </row>
    <row r="432" spans="2:14" x14ac:dyDescent="0.25">
      <c r="B432">
        <v>1660000000</v>
      </c>
      <c r="C432">
        <v>-8.9552984000000002</v>
      </c>
      <c r="M432">
        <v>1660000000</v>
      </c>
      <c r="N432">
        <v>-10.192131</v>
      </c>
    </row>
    <row r="433" spans="2:14" x14ac:dyDescent="0.25">
      <c r="B433">
        <v>1720000000</v>
      </c>
      <c r="C433">
        <v>-8.9128208000000004</v>
      </c>
      <c r="M433">
        <v>1720000000</v>
      </c>
      <c r="N433">
        <v>-10.077456</v>
      </c>
    </row>
    <row r="434" spans="2:14" x14ac:dyDescent="0.25">
      <c r="B434">
        <v>1780000000</v>
      </c>
      <c r="C434">
        <v>-8.7403125999999993</v>
      </c>
      <c r="M434">
        <v>1780000000</v>
      </c>
      <c r="N434">
        <v>-9.7964210999999999</v>
      </c>
    </row>
    <row r="435" spans="2:14" x14ac:dyDescent="0.25">
      <c r="B435">
        <v>1840000000</v>
      </c>
      <c r="C435">
        <v>-8.7660122000000005</v>
      </c>
      <c r="M435">
        <v>1840000000</v>
      </c>
      <c r="N435">
        <v>-9.7640629000000008</v>
      </c>
    </row>
    <row r="436" spans="2:14" x14ac:dyDescent="0.25">
      <c r="B436">
        <v>1900000000</v>
      </c>
      <c r="C436">
        <v>-8.5633134999999996</v>
      </c>
      <c r="M436">
        <v>1900000000</v>
      </c>
      <c r="N436">
        <v>-9.4255189999999995</v>
      </c>
    </row>
    <row r="437" spans="2:14" x14ac:dyDescent="0.25">
      <c r="B437">
        <v>1960000000</v>
      </c>
      <c r="C437">
        <v>-8.5148697000000002</v>
      </c>
      <c r="M437">
        <v>1960000000</v>
      </c>
      <c r="N437">
        <v>-9.3047380000000004</v>
      </c>
    </row>
    <row r="438" spans="2:14" x14ac:dyDescent="0.25">
      <c r="B438">
        <v>2020000000</v>
      </c>
      <c r="C438">
        <v>-8.3996095999999998</v>
      </c>
      <c r="M438">
        <v>2020000000</v>
      </c>
      <c r="N438">
        <v>-9.0691538000000005</v>
      </c>
    </row>
    <row r="439" spans="2:14" x14ac:dyDescent="0.25">
      <c r="B439">
        <v>2080000000</v>
      </c>
      <c r="C439">
        <v>-8.3434466999999994</v>
      </c>
      <c r="M439">
        <v>2080000000</v>
      </c>
      <c r="N439">
        <v>-8.9439077000000005</v>
      </c>
    </row>
    <row r="440" spans="2:14" x14ac:dyDescent="0.25">
      <c r="B440">
        <v>2140000000</v>
      </c>
      <c r="C440">
        <v>-8.2697353000000007</v>
      </c>
      <c r="M440">
        <v>2140000000</v>
      </c>
      <c r="N440">
        <v>-8.7497883000000005</v>
      </c>
    </row>
    <row r="441" spans="2:14" x14ac:dyDescent="0.25">
      <c r="B441">
        <v>2200000000</v>
      </c>
      <c r="C441">
        <v>-8.3064833</v>
      </c>
      <c r="M441">
        <v>2200000000</v>
      </c>
      <c r="N441">
        <v>-8.7213144000000007</v>
      </c>
    </row>
    <row r="442" spans="2:14" x14ac:dyDescent="0.25">
      <c r="B442">
        <v>2260000000</v>
      </c>
      <c r="C442">
        <v>-8.2974186000000003</v>
      </c>
      <c r="M442">
        <v>2260000000</v>
      </c>
      <c r="N442">
        <v>-8.6456242000000003</v>
      </c>
    </row>
    <row r="443" spans="2:14" x14ac:dyDescent="0.25">
      <c r="B443">
        <v>2320000000</v>
      </c>
      <c r="C443">
        <v>-8.2960320000000003</v>
      </c>
      <c r="M443">
        <v>2320000000</v>
      </c>
      <c r="N443">
        <v>-8.5886630999999998</v>
      </c>
    </row>
    <row r="444" spans="2:14" x14ac:dyDescent="0.25">
      <c r="B444">
        <v>2380000000</v>
      </c>
      <c r="C444">
        <v>-8.3695077999999992</v>
      </c>
      <c r="M444">
        <v>2380000000</v>
      </c>
      <c r="N444">
        <v>-8.5974035000000004</v>
      </c>
    </row>
    <row r="445" spans="2:14" x14ac:dyDescent="0.25">
      <c r="B445">
        <v>2440000000</v>
      </c>
      <c r="C445">
        <v>-8.3839521000000001</v>
      </c>
      <c r="M445">
        <v>2440000000</v>
      </c>
      <c r="N445">
        <v>-8.5830336000000003</v>
      </c>
    </row>
    <row r="446" spans="2:14" x14ac:dyDescent="0.25">
      <c r="B446">
        <v>2500000000</v>
      </c>
      <c r="C446">
        <v>-8.4009999999999998</v>
      </c>
      <c r="M446">
        <v>2500000000</v>
      </c>
      <c r="N446">
        <v>-8.5487222999999997</v>
      </c>
    </row>
    <row r="447" spans="2:14" x14ac:dyDescent="0.25">
      <c r="B447">
        <v>2560000000</v>
      </c>
      <c r="C447">
        <v>-8.4020033000000005</v>
      </c>
      <c r="M447">
        <v>2560000000</v>
      </c>
      <c r="N447">
        <v>-8.5038690999999993</v>
      </c>
    </row>
    <row r="448" spans="2:14" x14ac:dyDescent="0.25">
      <c r="B448">
        <v>2620000000</v>
      </c>
      <c r="C448">
        <v>-8.4982194999999994</v>
      </c>
      <c r="M448">
        <v>2620000000</v>
      </c>
      <c r="N448">
        <v>-8.5272273999999992</v>
      </c>
    </row>
    <row r="449" spans="2:14" x14ac:dyDescent="0.25">
      <c r="B449">
        <v>2680000000</v>
      </c>
      <c r="C449">
        <v>-8.4381514000000006</v>
      </c>
      <c r="M449">
        <v>2680000000</v>
      </c>
      <c r="N449">
        <v>-8.4077883</v>
      </c>
    </row>
    <row r="450" spans="2:14" x14ac:dyDescent="0.25">
      <c r="B450">
        <v>2740000000</v>
      </c>
      <c r="C450">
        <v>-8.5599775000000005</v>
      </c>
      <c r="M450">
        <v>2740000000</v>
      </c>
      <c r="N450">
        <v>-8.4296103000000002</v>
      </c>
    </row>
    <row r="451" spans="2:14" x14ac:dyDescent="0.25">
      <c r="B451">
        <v>2800000000</v>
      </c>
      <c r="C451">
        <v>-8.4982413999999995</v>
      </c>
      <c r="M451">
        <v>2800000000</v>
      </c>
      <c r="N451">
        <v>-8.3110999999999997</v>
      </c>
    </row>
    <row r="452" spans="2:14" x14ac:dyDescent="0.25">
      <c r="B452">
        <v>2860000000</v>
      </c>
      <c r="C452">
        <v>-8.5963974000000007</v>
      </c>
      <c r="M452">
        <v>2860000000</v>
      </c>
      <c r="N452">
        <v>-8.3152942999999997</v>
      </c>
    </row>
    <row r="453" spans="2:14" x14ac:dyDescent="0.25">
      <c r="B453">
        <v>2920000000</v>
      </c>
      <c r="C453">
        <v>-8.5407925000000002</v>
      </c>
      <c r="M453">
        <v>2920000000</v>
      </c>
      <c r="N453">
        <v>-8.2481337000000003</v>
      </c>
    </row>
    <row r="454" spans="2:14" x14ac:dyDescent="0.25">
      <c r="B454">
        <v>2980000000</v>
      </c>
      <c r="C454">
        <v>-8.6209307000000006</v>
      </c>
      <c r="M454">
        <v>2980000000</v>
      </c>
      <c r="N454">
        <v>-8.2892933000000006</v>
      </c>
    </row>
    <row r="455" spans="2:14" x14ac:dyDescent="0.25">
      <c r="B455">
        <v>3040000000</v>
      </c>
      <c r="C455">
        <v>-8.6198911999999996</v>
      </c>
      <c r="M455">
        <v>3040000000</v>
      </c>
      <c r="N455">
        <v>-8.2963877000000004</v>
      </c>
    </row>
    <row r="456" spans="2:14" x14ac:dyDescent="0.25">
      <c r="B456">
        <v>3100000000</v>
      </c>
      <c r="C456">
        <v>-8.6863060000000001</v>
      </c>
      <c r="M456">
        <v>3100000000</v>
      </c>
      <c r="N456">
        <v>-8.3489103</v>
      </c>
    </row>
    <row r="457" spans="2:14" x14ac:dyDescent="0.25">
      <c r="B457">
        <v>3160000000</v>
      </c>
      <c r="C457">
        <v>-8.7220879</v>
      </c>
      <c r="M457">
        <v>3160000000</v>
      </c>
      <c r="N457">
        <v>-8.3989820000000002</v>
      </c>
    </row>
    <row r="458" spans="2:14" x14ac:dyDescent="0.25">
      <c r="B458">
        <v>3220000000</v>
      </c>
      <c r="C458">
        <v>-8.7872763000000003</v>
      </c>
      <c r="M458">
        <v>3220000000</v>
      </c>
      <c r="N458">
        <v>-8.4688625000000002</v>
      </c>
    </row>
    <row r="459" spans="2:14" x14ac:dyDescent="0.25">
      <c r="B459">
        <v>3280000000</v>
      </c>
      <c r="C459">
        <v>-8.8836116999999994</v>
      </c>
      <c r="M459">
        <v>3280000000</v>
      </c>
      <c r="N459">
        <v>-8.5795422000000006</v>
      </c>
    </row>
    <row r="460" spans="2:14" x14ac:dyDescent="0.25">
      <c r="B460">
        <v>3340000000</v>
      </c>
      <c r="C460">
        <v>-8.8798542000000005</v>
      </c>
      <c r="M460">
        <v>3340000000</v>
      </c>
      <c r="N460">
        <v>-8.5937909999999995</v>
      </c>
    </row>
    <row r="461" spans="2:14" x14ac:dyDescent="0.25">
      <c r="B461">
        <v>3400000000</v>
      </c>
      <c r="C461">
        <v>-8.9886236000000004</v>
      </c>
      <c r="M461">
        <v>3400000000</v>
      </c>
      <c r="N461">
        <v>-8.7053431999999997</v>
      </c>
    </row>
    <row r="462" spans="2:14" x14ac:dyDescent="0.25">
      <c r="B462">
        <v>3460000000</v>
      </c>
      <c r="C462">
        <v>-8.9973478</v>
      </c>
      <c r="M462">
        <v>3460000000</v>
      </c>
      <c r="N462">
        <v>-8.7410612000000008</v>
      </c>
    </row>
    <row r="463" spans="2:14" x14ac:dyDescent="0.25">
      <c r="B463">
        <v>3520000000</v>
      </c>
      <c r="C463">
        <v>-9.0859193999999999</v>
      </c>
      <c r="M463">
        <v>3520000000</v>
      </c>
      <c r="N463">
        <v>-8.8321085000000004</v>
      </c>
    </row>
    <row r="464" spans="2:14" x14ac:dyDescent="0.25">
      <c r="B464">
        <v>3580000000</v>
      </c>
      <c r="C464">
        <v>-9.0697422000000003</v>
      </c>
      <c r="M464">
        <v>3580000000</v>
      </c>
      <c r="N464">
        <v>-8.8377427999999991</v>
      </c>
    </row>
    <row r="465" spans="2:14" x14ac:dyDescent="0.25">
      <c r="B465">
        <v>3640000000</v>
      </c>
      <c r="C465">
        <v>-9.1401977999999993</v>
      </c>
      <c r="M465">
        <v>3640000000</v>
      </c>
      <c r="N465">
        <v>-8.9055537999999999</v>
      </c>
    </row>
    <row r="466" spans="2:14" x14ac:dyDescent="0.25">
      <c r="B466">
        <v>3700000000</v>
      </c>
      <c r="C466">
        <v>-9.1259297999999998</v>
      </c>
      <c r="M466">
        <v>3700000000</v>
      </c>
      <c r="N466">
        <v>-8.9056014999999995</v>
      </c>
    </row>
    <row r="467" spans="2:14" x14ac:dyDescent="0.25">
      <c r="B467">
        <v>3760000000</v>
      </c>
      <c r="C467">
        <v>-9.2010030999999994</v>
      </c>
      <c r="M467">
        <v>3760000000</v>
      </c>
      <c r="N467">
        <v>-8.9585866999999997</v>
      </c>
    </row>
    <row r="468" spans="2:14" x14ac:dyDescent="0.25">
      <c r="B468">
        <v>3820000000</v>
      </c>
      <c r="C468">
        <v>-9.1914300999999998</v>
      </c>
      <c r="M468">
        <v>3820000000</v>
      </c>
      <c r="N468">
        <v>-8.9470253</v>
      </c>
    </row>
    <row r="469" spans="2:14" x14ac:dyDescent="0.25">
      <c r="B469">
        <v>3880000000</v>
      </c>
      <c r="C469">
        <v>-9.2402820999999999</v>
      </c>
      <c r="M469">
        <v>3880000000</v>
      </c>
      <c r="N469">
        <v>-8.9592667000000006</v>
      </c>
    </row>
    <row r="470" spans="2:14" x14ac:dyDescent="0.25">
      <c r="B470">
        <v>3940000000</v>
      </c>
      <c r="C470">
        <v>-9.2681588999999995</v>
      </c>
      <c r="M470">
        <v>3940000000</v>
      </c>
      <c r="N470">
        <v>-8.9621390999999999</v>
      </c>
    </row>
    <row r="471" spans="2:14" x14ac:dyDescent="0.25">
      <c r="B471">
        <v>4000000000</v>
      </c>
      <c r="C471">
        <v>-9.3273820999999995</v>
      </c>
      <c r="M471">
        <v>4000000000</v>
      </c>
      <c r="N471">
        <v>-8.9704113000000003</v>
      </c>
    </row>
    <row r="472" spans="2:14" x14ac:dyDescent="0.25">
      <c r="B472">
        <v>4060000000</v>
      </c>
      <c r="C472">
        <v>-9.3617115000000002</v>
      </c>
      <c r="M472">
        <v>4060000000</v>
      </c>
      <c r="N472">
        <v>-8.9637917999999992</v>
      </c>
    </row>
    <row r="473" spans="2:14" x14ac:dyDescent="0.25">
      <c r="B473">
        <v>4120000000</v>
      </c>
      <c r="C473">
        <v>-9.4128199000000006</v>
      </c>
      <c r="M473">
        <v>4120000000</v>
      </c>
      <c r="N473">
        <v>-8.9545832000000001</v>
      </c>
    </row>
    <row r="474" spans="2:14" x14ac:dyDescent="0.25">
      <c r="B474">
        <v>4180000000</v>
      </c>
      <c r="C474">
        <v>-9.4906272999999999</v>
      </c>
      <c r="M474">
        <v>4180000000</v>
      </c>
      <c r="N474">
        <v>-8.9692240000000005</v>
      </c>
    </row>
    <row r="475" spans="2:14" x14ac:dyDescent="0.25">
      <c r="B475">
        <v>4240000000</v>
      </c>
      <c r="C475">
        <v>-9.5913754000000004</v>
      </c>
      <c r="M475">
        <v>4240000000</v>
      </c>
      <c r="N475">
        <v>-9.0042000000000009</v>
      </c>
    </row>
    <row r="476" spans="2:14" x14ac:dyDescent="0.25">
      <c r="B476">
        <v>4300000000</v>
      </c>
      <c r="C476">
        <v>-9.6525116000000004</v>
      </c>
      <c r="M476">
        <v>4300000000</v>
      </c>
      <c r="N476">
        <v>-9.0154037000000002</v>
      </c>
    </row>
    <row r="477" spans="2:14" x14ac:dyDescent="0.25">
      <c r="B477">
        <v>4360000000</v>
      </c>
      <c r="C477">
        <v>-9.6759920000000008</v>
      </c>
      <c r="M477">
        <v>4360000000</v>
      </c>
      <c r="N477">
        <v>-9.0229549000000002</v>
      </c>
    </row>
    <row r="478" spans="2:14" x14ac:dyDescent="0.25">
      <c r="B478">
        <v>4420000000</v>
      </c>
      <c r="C478">
        <v>-9.6609534999999997</v>
      </c>
      <c r="M478">
        <v>4420000000</v>
      </c>
      <c r="N478">
        <v>-9.0112810000000003</v>
      </c>
    </row>
    <row r="479" spans="2:14" x14ac:dyDescent="0.25">
      <c r="B479">
        <v>4480000000</v>
      </c>
      <c r="C479">
        <v>-9.6145829999999997</v>
      </c>
      <c r="M479">
        <v>4480000000</v>
      </c>
      <c r="N479">
        <v>-9.0290660999999997</v>
      </c>
    </row>
    <row r="480" spans="2:14" x14ac:dyDescent="0.25">
      <c r="B480">
        <v>4540000000</v>
      </c>
      <c r="C480">
        <v>-9.5264082000000005</v>
      </c>
      <c r="M480">
        <v>4540000000</v>
      </c>
      <c r="N480">
        <v>-9.0255098</v>
      </c>
    </row>
    <row r="481" spans="2:14" x14ac:dyDescent="0.25">
      <c r="B481">
        <v>4600000000</v>
      </c>
      <c r="C481">
        <v>-9.4176845999999994</v>
      </c>
      <c r="M481">
        <v>4600000000</v>
      </c>
      <c r="N481">
        <v>-9.0401544999999999</v>
      </c>
    </row>
    <row r="482" spans="2:14" x14ac:dyDescent="0.25">
      <c r="B482">
        <v>4660000000</v>
      </c>
      <c r="C482">
        <v>-9.2911835000000007</v>
      </c>
      <c r="M482">
        <v>4660000000</v>
      </c>
      <c r="N482">
        <v>-9.0331202000000008</v>
      </c>
    </row>
    <row r="483" spans="2:14" x14ac:dyDescent="0.25">
      <c r="B483">
        <v>4720000000</v>
      </c>
      <c r="C483">
        <v>-9.1857643000000007</v>
      </c>
      <c r="M483">
        <v>4720000000</v>
      </c>
      <c r="N483">
        <v>-9.0679721999999998</v>
      </c>
    </row>
    <row r="484" spans="2:14" x14ac:dyDescent="0.25">
      <c r="B484">
        <v>4780000000</v>
      </c>
      <c r="C484">
        <v>-9.0694475000000008</v>
      </c>
      <c r="M484">
        <v>4780000000</v>
      </c>
      <c r="N484">
        <v>-9.0790424000000005</v>
      </c>
    </row>
    <row r="485" spans="2:14" x14ac:dyDescent="0.25">
      <c r="B485">
        <v>4840000000</v>
      </c>
      <c r="C485">
        <v>-8.9316853999999992</v>
      </c>
      <c r="M485">
        <v>4840000000</v>
      </c>
      <c r="N485">
        <v>-9.0589390000000005</v>
      </c>
    </row>
    <row r="486" spans="2:14" x14ac:dyDescent="0.25">
      <c r="B486">
        <v>4900000000</v>
      </c>
      <c r="C486">
        <v>-8.8431864000000004</v>
      </c>
      <c r="M486">
        <v>4900000000</v>
      </c>
      <c r="N486">
        <v>-9.0705738</v>
      </c>
    </row>
    <row r="487" spans="2:14" x14ac:dyDescent="0.25">
      <c r="B487">
        <v>4960000000</v>
      </c>
      <c r="C487">
        <v>-8.7841854000000001</v>
      </c>
      <c r="M487">
        <v>4960000000</v>
      </c>
      <c r="N487">
        <v>-9.0831890000000008</v>
      </c>
    </row>
    <row r="488" spans="2:14" x14ac:dyDescent="0.25">
      <c r="B488">
        <v>5020000000</v>
      </c>
      <c r="C488">
        <v>-8.7220563999999996</v>
      </c>
      <c r="M488">
        <v>5020000000</v>
      </c>
      <c r="N488">
        <v>-9.0706415000000007</v>
      </c>
    </row>
    <row r="489" spans="2:14" x14ac:dyDescent="0.25">
      <c r="B489">
        <v>5080000000</v>
      </c>
      <c r="C489">
        <v>-8.7253322999999998</v>
      </c>
      <c r="M489">
        <v>5080000000</v>
      </c>
      <c r="N489">
        <v>-9.0792751000000003</v>
      </c>
    </row>
    <row r="490" spans="2:14" x14ac:dyDescent="0.25">
      <c r="B490">
        <v>5140000000</v>
      </c>
      <c r="C490">
        <v>-8.7328548000000001</v>
      </c>
      <c r="M490">
        <v>5140000000</v>
      </c>
      <c r="N490">
        <v>-9.0926361</v>
      </c>
    </row>
    <row r="491" spans="2:14" x14ac:dyDescent="0.25">
      <c r="B491">
        <v>5200000000</v>
      </c>
      <c r="C491">
        <v>-8.7366390000000003</v>
      </c>
      <c r="M491">
        <v>5200000000</v>
      </c>
      <c r="N491">
        <v>-9.0541543999999998</v>
      </c>
    </row>
    <row r="492" spans="2:14" x14ac:dyDescent="0.25">
      <c r="B492">
        <v>5260000000</v>
      </c>
      <c r="C492">
        <v>-8.7361126000000002</v>
      </c>
      <c r="M492">
        <v>5260000000</v>
      </c>
      <c r="N492">
        <v>-9.0138987999999998</v>
      </c>
    </row>
    <row r="493" spans="2:14" x14ac:dyDescent="0.25">
      <c r="B493">
        <v>5320000000</v>
      </c>
      <c r="C493">
        <v>-8.8114995999999994</v>
      </c>
      <c r="M493">
        <v>5320000000</v>
      </c>
      <c r="N493">
        <v>-9.0057715999999992</v>
      </c>
    </row>
    <row r="494" spans="2:14" x14ac:dyDescent="0.25">
      <c r="B494">
        <v>5380000000</v>
      </c>
      <c r="C494">
        <v>-8.7603302000000003</v>
      </c>
      <c r="M494">
        <v>5380000000</v>
      </c>
      <c r="N494">
        <v>-8.8861942000000003</v>
      </c>
    </row>
    <row r="495" spans="2:14" x14ac:dyDescent="0.25">
      <c r="B495">
        <v>5440000000</v>
      </c>
      <c r="C495">
        <v>-8.7721833999999994</v>
      </c>
      <c r="M495">
        <v>5440000000</v>
      </c>
      <c r="N495">
        <v>-8.7934923000000005</v>
      </c>
    </row>
    <row r="496" spans="2:14" x14ac:dyDescent="0.25">
      <c r="B496">
        <v>5500000000</v>
      </c>
      <c r="C496">
        <v>-8.7374115000000003</v>
      </c>
      <c r="M496">
        <v>5500000000</v>
      </c>
      <c r="N496">
        <v>-8.6899575999999996</v>
      </c>
    </row>
    <row r="497" spans="2:14" x14ac:dyDescent="0.25">
      <c r="B497">
        <v>5560000000</v>
      </c>
      <c r="C497">
        <v>-8.7629538</v>
      </c>
      <c r="M497">
        <v>5560000000</v>
      </c>
      <c r="N497">
        <v>-8.6308260000000008</v>
      </c>
    </row>
    <row r="498" spans="2:14" x14ac:dyDescent="0.25">
      <c r="B498">
        <v>5620000000</v>
      </c>
      <c r="C498">
        <v>-8.6617270000000008</v>
      </c>
      <c r="M498">
        <v>5620000000</v>
      </c>
      <c r="N498">
        <v>-8.5000848999999992</v>
      </c>
    </row>
    <row r="499" spans="2:14" x14ac:dyDescent="0.25">
      <c r="B499">
        <v>5680000000</v>
      </c>
      <c r="C499">
        <v>-8.6687583999999998</v>
      </c>
      <c r="M499">
        <v>5680000000</v>
      </c>
      <c r="N499">
        <v>-8.4735087999999994</v>
      </c>
    </row>
    <row r="500" spans="2:14" x14ac:dyDescent="0.25">
      <c r="B500">
        <v>5740000000</v>
      </c>
      <c r="C500">
        <v>-8.5997944000000004</v>
      </c>
      <c r="M500">
        <v>5740000000</v>
      </c>
      <c r="N500">
        <v>-8.4198599000000005</v>
      </c>
    </row>
    <row r="501" spans="2:14" x14ac:dyDescent="0.25">
      <c r="B501">
        <v>5800000000</v>
      </c>
      <c r="C501">
        <v>-8.5978565000000007</v>
      </c>
      <c r="M501">
        <v>5800000000</v>
      </c>
      <c r="N501">
        <v>-8.4236164000000002</v>
      </c>
    </row>
    <row r="502" spans="2:14" x14ac:dyDescent="0.25">
      <c r="B502">
        <v>5860000000</v>
      </c>
      <c r="C502">
        <v>-8.5020781000000003</v>
      </c>
      <c r="M502">
        <v>5860000000</v>
      </c>
      <c r="N502">
        <v>-8.3806209999999997</v>
      </c>
    </row>
    <row r="503" spans="2:14" x14ac:dyDescent="0.25">
      <c r="B503">
        <v>5920000000</v>
      </c>
      <c r="C503">
        <v>-8.4885348999999994</v>
      </c>
      <c r="M503">
        <v>5920000000</v>
      </c>
      <c r="N503">
        <v>-8.4031304999999996</v>
      </c>
    </row>
    <row r="504" spans="2:14" x14ac:dyDescent="0.25">
      <c r="B504">
        <v>5980000000</v>
      </c>
      <c r="C504">
        <v>-8.4146146999999996</v>
      </c>
      <c r="M504">
        <v>5980000000</v>
      </c>
      <c r="N504">
        <v>-8.3911791000000004</v>
      </c>
    </row>
    <row r="505" spans="2:14" x14ac:dyDescent="0.25">
      <c r="B505">
        <v>6040000000</v>
      </c>
      <c r="C505">
        <v>-8.4251833000000005</v>
      </c>
      <c r="M505">
        <v>6040000000</v>
      </c>
      <c r="N505">
        <v>-8.4388608999999999</v>
      </c>
    </row>
    <row r="506" spans="2:14" x14ac:dyDescent="0.25">
      <c r="B506">
        <v>6100000000</v>
      </c>
      <c r="C506">
        <v>-8.4250516999999991</v>
      </c>
      <c r="M506">
        <v>6100000000</v>
      </c>
      <c r="N506">
        <v>-8.4864616000000002</v>
      </c>
    </row>
    <row r="507" spans="2:14" x14ac:dyDescent="0.25">
      <c r="B507">
        <v>6160000000</v>
      </c>
      <c r="C507">
        <v>-8.4622021000000007</v>
      </c>
      <c r="M507">
        <v>6160000000</v>
      </c>
      <c r="N507">
        <v>-8.5432205000000003</v>
      </c>
    </row>
    <row r="508" spans="2:14" x14ac:dyDescent="0.25">
      <c r="B508">
        <v>6220000000</v>
      </c>
      <c r="C508">
        <v>-8.4653577999999996</v>
      </c>
      <c r="M508">
        <v>6220000000</v>
      </c>
      <c r="N508">
        <v>-8.5632514999999998</v>
      </c>
    </row>
    <row r="509" spans="2:14" x14ac:dyDescent="0.25">
      <c r="B509">
        <v>6280000000</v>
      </c>
      <c r="C509">
        <v>-8.5108271000000002</v>
      </c>
      <c r="M509">
        <v>6280000000</v>
      </c>
      <c r="N509">
        <v>-8.6069078000000001</v>
      </c>
    </row>
    <row r="510" spans="2:14" x14ac:dyDescent="0.25">
      <c r="B510">
        <v>6340000000</v>
      </c>
      <c r="C510">
        <v>-8.5417757000000005</v>
      </c>
      <c r="M510">
        <v>6340000000</v>
      </c>
      <c r="N510">
        <v>-8.6360273000000003</v>
      </c>
    </row>
    <row r="511" spans="2:14" x14ac:dyDescent="0.25">
      <c r="B511">
        <v>6400000000</v>
      </c>
      <c r="C511">
        <v>-8.5352259000000004</v>
      </c>
      <c r="M511">
        <v>6400000000</v>
      </c>
      <c r="N511">
        <v>-8.6249266000000002</v>
      </c>
    </row>
    <row r="512" spans="2:14" x14ac:dyDescent="0.25">
      <c r="B512">
        <v>6460000000</v>
      </c>
      <c r="C512">
        <v>-8.5729808999999992</v>
      </c>
      <c r="M512">
        <v>6460000000</v>
      </c>
      <c r="N512">
        <v>-8.6518821999999993</v>
      </c>
    </row>
    <row r="513" spans="2:14" x14ac:dyDescent="0.25">
      <c r="B513">
        <v>6520000000</v>
      </c>
      <c r="C513">
        <v>-8.6081152000000003</v>
      </c>
      <c r="M513">
        <v>6520000000</v>
      </c>
      <c r="N513">
        <v>-8.6792830999999993</v>
      </c>
    </row>
    <row r="514" spans="2:14" x14ac:dyDescent="0.25">
      <c r="B514">
        <v>6580000000</v>
      </c>
      <c r="C514">
        <v>-8.6554766000000001</v>
      </c>
      <c r="M514">
        <v>6580000000</v>
      </c>
      <c r="N514">
        <v>-8.7064599999999999</v>
      </c>
    </row>
    <row r="515" spans="2:14" x14ac:dyDescent="0.25">
      <c r="B515">
        <v>6640000000</v>
      </c>
      <c r="C515">
        <v>-8.6530313000000003</v>
      </c>
      <c r="M515">
        <v>6640000000</v>
      </c>
      <c r="N515">
        <v>-8.6898002999999999</v>
      </c>
    </row>
    <row r="516" spans="2:14" x14ac:dyDescent="0.25">
      <c r="B516">
        <v>6700000000</v>
      </c>
      <c r="C516">
        <v>-8.7010354999999997</v>
      </c>
      <c r="M516">
        <v>6700000000</v>
      </c>
      <c r="N516">
        <v>-8.7160396999999996</v>
      </c>
    </row>
    <row r="517" spans="2:14" x14ac:dyDescent="0.25">
      <c r="B517">
        <v>6760000000</v>
      </c>
      <c r="C517">
        <v>-8.7158127000000007</v>
      </c>
      <c r="M517">
        <v>6760000000</v>
      </c>
      <c r="N517">
        <v>-8.7135811000000007</v>
      </c>
    </row>
    <row r="518" spans="2:14" x14ac:dyDescent="0.25">
      <c r="B518">
        <v>6820000000</v>
      </c>
      <c r="C518">
        <v>-8.7629441999999997</v>
      </c>
      <c r="M518">
        <v>6820000000</v>
      </c>
      <c r="N518">
        <v>-8.7339344000000008</v>
      </c>
    </row>
    <row r="519" spans="2:14" x14ac:dyDescent="0.25">
      <c r="B519">
        <v>6880000000</v>
      </c>
      <c r="C519">
        <v>-8.7779168999999992</v>
      </c>
      <c r="M519">
        <v>6880000000</v>
      </c>
      <c r="N519">
        <v>-8.7326592999999999</v>
      </c>
    </row>
    <row r="520" spans="2:14" x14ac:dyDescent="0.25">
      <c r="B520">
        <v>6940000000</v>
      </c>
      <c r="C520">
        <v>-8.8243846999999995</v>
      </c>
      <c r="M520">
        <v>6940000000</v>
      </c>
      <c r="N520">
        <v>-8.7596989000000001</v>
      </c>
    </row>
    <row r="521" spans="2:14" x14ac:dyDescent="0.25">
      <c r="B521">
        <v>7000000000</v>
      </c>
      <c r="C521">
        <v>-8.8205794999999991</v>
      </c>
      <c r="M521">
        <v>7000000000</v>
      </c>
      <c r="N521">
        <v>-8.7413950000000007</v>
      </c>
    </row>
    <row r="522" spans="2:14" x14ac:dyDescent="0.25">
      <c r="B522">
        <v>7060000000</v>
      </c>
      <c r="C522">
        <v>-8.8224973999999996</v>
      </c>
      <c r="M522">
        <v>7060000000</v>
      </c>
      <c r="N522">
        <v>-8.7283811999999994</v>
      </c>
    </row>
    <row r="523" spans="2:14" x14ac:dyDescent="0.25">
      <c r="B523">
        <v>7120000000</v>
      </c>
      <c r="C523">
        <v>-8.8223190000000002</v>
      </c>
      <c r="M523">
        <v>7120000000</v>
      </c>
      <c r="N523">
        <v>-8.7242002000000003</v>
      </c>
    </row>
    <row r="524" spans="2:14" x14ac:dyDescent="0.25">
      <c r="B524">
        <v>7180000000</v>
      </c>
      <c r="C524">
        <v>-8.8291825999999993</v>
      </c>
      <c r="M524">
        <v>7180000000</v>
      </c>
      <c r="N524">
        <v>-8.7317342999999994</v>
      </c>
    </row>
    <row r="525" spans="2:14" x14ac:dyDescent="0.25">
      <c r="B525">
        <v>7240000000</v>
      </c>
      <c r="C525">
        <v>-8.8194503999999991</v>
      </c>
      <c r="M525">
        <v>7240000000</v>
      </c>
      <c r="N525">
        <v>-8.7227478000000005</v>
      </c>
    </row>
    <row r="526" spans="2:14" x14ac:dyDescent="0.25">
      <c r="B526">
        <v>7300000000</v>
      </c>
      <c r="C526">
        <v>-8.8276730000000008</v>
      </c>
      <c r="M526">
        <v>7300000000</v>
      </c>
      <c r="N526">
        <v>-8.7328396000000001</v>
      </c>
    </row>
    <row r="527" spans="2:14" x14ac:dyDescent="0.25">
      <c r="B527">
        <v>7360000000</v>
      </c>
      <c r="C527">
        <v>-8.8591441999999994</v>
      </c>
      <c r="M527">
        <v>7360000000</v>
      </c>
      <c r="N527">
        <v>-8.7622309000000005</v>
      </c>
    </row>
    <row r="528" spans="2:14" x14ac:dyDescent="0.25">
      <c r="B528">
        <v>7420000000</v>
      </c>
      <c r="C528">
        <v>-8.8773593999999996</v>
      </c>
      <c r="M528">
        <v>7420000000</v>
      </c>
      <c r="N528">
        <v>-8.7825021999999997</v>
      </c>
    </row>
    <row r="529" spans="2:14" x14ac:dyDescent="0.25">
      <c r="B529">
        <v>7480000000</v>
      </c>
      <c r="C529">
        <v>-8.8880835000000005</v>
      </c>
      <c r="M529">
        <v>7480000000</v>
      </c>
      <c r="N529">
        <v>-8.7928800999999996</v>
      </c>
    </row>
    <row r="530" spans="2:14" x14ac:dyDescent="0.25">
      <c r="B530">
        <v>7540000000</v>
      </c>
      <c r="C530">
        <v>-8.9018984000000003</v>
      </c>
      <c r="M530">
        <v>7540000000</v>
      </c>
      <c r="N530">
        <v>-8.8081616999999994</v>
      </c>
    </row>
    <row r="531" spans="2:14" x14ac:dyDescent="0.25">
      <c r="B531">
        <v>7600000000</v>
      </c>
      <c r="C531">
        <v>-8.9236441000000006</v>
      </c>
      <c r="M531">
        <v>7600000000</v>
      </c>
      <c r="N531">
        <v>-8.8274516999999992</v>
      </c>
    </row>
    <row r="532" spans="2:14" x14ac:dyDescent="0.25">
      <c r="B532">
        <v>7660000000</v>
      </c>
      <c r="C532">
        <v>-8.9402208000000005</v>
      </c>
      <c r="M532">
        <v>7660000000</v>
      </c>
      <c r="N532">
        <v>-8.8465471000000004</v>
      </c>
    </row>
    <row r="533" spans="2:14" x14ac:dyDescent="0.25">
      <c r="B533">
        <v>7720000000</v>
      </c>
      <c r="C533">
        <v>-8.9368572000000004</v>
      </c>
      <c r="M533">
        <v>7720000000</v>
      </c>
      <c r="N533">
        <v>-8.8361234999999994</v>
      </c>
    </row>
    <row r="534" spans="2:14" x14ac:dyDescent="0.25">
      <c r="B534">
        <v>7780000000</v>
      </c>
      <c r="C534">
        <v>-8.9328871000000003</v>
      </c>
      <c r="M534">
        <v>7780000000</v>
      </c>
      <c r="N534">
        <v>-8.8240537999999997</v>
      </c>
    </row>
    <row r="535" spans="2:14" x14ac:dyDescent="0.25">
      <c r="B535">
        <v>7840000000</v>
      </c>
      <c r="C535">
        <v>-8.9609871000000005</v>
      </c>
      <c r="M535">
        <v>7840000000</v>
      </c>
      <c r="N535">
        <v>-8.8370751999999992</v>
      </c>
    </row>
    <row r="536" spans="2:14" x14ac:dyDescent="0.25">
      <c r="B536">
        <v>7900000000</v>
      </c>
      <c r="C536">
        <v>-8.9733429000000005</v>
      </c>
      <c r="M536">
        <v>7900000000</v>
      </c>
      <c r="N536">
        <v>-8.8315324999999998</v>
      </c>
    </row>
    <row r="537" spans="2:14" x14ac:dyDescent="0.25">
      <c r="B537">
        <v>7960000000</v>
      </c>
      <c r="C537">
        <v>-8.9423504000000005</v>
      </c>
      <c r="M537">
        <v>7960000000</v>
      </c>
      <c r="N537">
        <v>-8.8008976000000008</v>
      </c>
    </row>
    <row r="538" spans="2:14" x14ac:dyDescent="0.25">
      <c r="B538">
        <v>8020000000</v>
      </c>
      <c r="C538">
        <v>-8.9762926000000007</v>
      </c>
      <c r="M538">
        <v>8020000000</v>
      </c>
      <c r="N538">
        <v>-8.8271131999999994</v>
      </c>
    </row>
    <row r="539" spans="2:14" x14ac:dyDescent="0.25">
      <c r="B539">
        <v>8080000000</v>
      </c>
      <c r="C539">
        <v>-9.0315113</v>
      </c>
      <c r="M539">
        <v>8080000000</v>
      </c>
      <c r="N539">
        <v>-8.8664389000000003</v>
      </c>
    </row>
    <row r="540" spans="2:14" x14ac:dyDescent="0.25">
      <c r="B540">
        <v>8140000000</v>
      </c>
      <c r="C540">
        <v>-9.0548725000000001</v>
      </c>
      <c r="M540">
        <v>8140000000</v>
      </c>
      <c r="N540">
        <v>-8.8913077999999999</v>
      </c>
    </row>
    <row r="541" spans="2:14" x14ac:dyDescent="0.25">
      <c r="B541">
        <v>8200000000</v>
      </c>
      <c r="C541">
        <v>-9.0912074999999994</v>
      </c>
      <c r="M541">
        <v>8200000000</v>
      </c>
      <c r="N541">
        <v>-8.9367523000000002</v>
      </c>
    </row>
    <row r="542" spans="2:14" x14ac:dyDescent="0.25">
      <c r="B542">
        <v>8260000000</v>
      </c>
      <c r="C542">
        <v>-9.1654614999999993</v>
      </c>
      <c r="M542">
        <v>8260000000</v>
      </c>
      <c r="N542">
        <v>-8.9985570999999993</v>
      </c>
    </row>
    <row r="543" spans="2:14" x14ac:dyDescent="0.25">
      <c r="B543">
        <v>8320000000</v>
      </c>
      <c r="C543">
        <v>-9.1916056000000008</v>
      </c>
      <c r="M543">
        <v>8320000000</v>
      </c>
      <c r="N543">
        <v>-9.0222969000000006</v>
      </c>
    </row>
    <row r="544" spans="2:14" x14ac:dyDescent="0.25">
      <c r="B544">
        <v>8380000000</v>
      </c>
      <c r="C544">
        <v>-9.2113876000000001</v>
      </c>
      <c r="M544">
        <v>8380000000</v>
      </c>
      <c r="N544">
        <v>-9.0513762999999994</v>
      </c>
    </row>
    <row r="545" spans="2:14" x14ac:dyDescent="0.25">
      <c r="B545">
        <v>8440000000</v>
      </c>
      <c r="C545">
        <v>-9.2764416000000001</v>
      </c>
      <c r="M545">
        <v>8440000000</v>
      </c>
      <c r="N545">
        <v>-9.1099967999999993</v>
      </c>
    </row>
    <row r="546" spans="2:14" x14ac:dyDescent="0.25">
      <c r="B546">
        <v>8500000000</v>
      </c>
      <c r="C546">
        <v>-9.3614931000000006</v>
      </c>
      <c r="M546">
        <v>8500000000</v>
      </c>
      <c r="N546">
        <v>-9.1830844999999997</v>
      </c>
    </row>
    <row r="547" spans="2:14" x14ac:dyDescent="0.25">
      <c r="B547">
        <v>8560000000</v>
      </c>
      <c r="C547">
        <v>-9.3875159999999997</v>
      </c>
      <c r="M547">
        <v>8560000000</v>
      </c>
      <c r="N547">
        <v>-9.2063874999999999</v>
      </c>
    </row>
    <row r="548" spans="2:14" x14ac:dyDescent="0.25">
      <c r="B548">
        <v>8620000000</v>
      </c>
      <c r="C548">
        <v>-9.4301633999999996</v>
      </c>
      <c r="M548">
        <v>8620000000</v>
      </c>
      <c r="N548">
        <v>-9.2562122000000002</v>
      </c>
    </row>
    <row r="549" spans="2:14" x14ac:dyDescent="0.25">
      <c r="B549">
        <v>8680000000</v>
      </c>
      <c r="C549">
        <v>-9.4971818999999993</v>
      </c>
      <c r="M549">
        <v>8680000000</v>
      </c>
      <c r="N549">
        <v>-9.3197574999999997</v>
      </c>
    </row>
    <row r="550" spans="2:14" x14ac:dyDescent="0.25">
      <c r="B550">
        <v>8740000000</v>
      </c>
      <c r="C550">
        <v>-9.5282812000000003</v>
      </c>
      <c r="M550">
        <v>8740000000</v>
      </c>
      <c r="N550">
        <v>-9.3574085</v>
      </c>
    </row>
    <row r="551" spans="2:14" x14ac:dyDescent="0.25">
      <c r="B551">
        <v>8800000000</v>
      </c>
      <c r="C551">
        <v>-9.5579204999999998</v>
      </c>
      <c r="M551">
        <v>8800000000</v>
      </c>
      <c r="N551">
        <v>-9.3991918999999999</v>
      </c>
    </row>
    <row r="552" spans="2:14" x14ac:dyDescent="0.25">
      <c r="B552">
        <v>8860000000</v>
      </c>
      <c r="C552">
        <v>-9.6624584000000002</v>
      </c>
      <c r="M552">
        <v>8860000000</v>
      </c>
      <c r="N552">
        <v>-9.4986514999999994</v>
      </c>
    </row>
    <row r="553" spans="2:14" x14ac:dyDescent="0.25">
      <c r="B553">
        <v>8920000000</v>
      </c>
      <c r="C553">
        <v>-9.7429056000000003</v>
      </c>
      <c r="M553">
        <v>8920000000</v>
      </c>
      <c r="N553">
        <v>-9.5640049000000005</v>
      </c>
    </row>
    <row r="554" spans="2:14" x14ac:dyDescent="0.25">
      <c r="B554">
        <v>8980000000</v>
      </c>
      <c r="C554">
        <v>-9.77318</v>
      </c>
      <c r="M554">
        <v>8980000000</v>
      </c>
      <c r="N554">
        <v>-9.5963963999999997</v>
      </c>
    </row>
    <row r="555" spans="2:14" x14ac:dyDescent="0.25">
      <c r="B555">
        <v>9040000000</v>
      </c>
      <c r="C555">
        <v>-9.8066510999999998</v>
      </c>
      <c r="M555">
        <v>9040000000</v>
      </c>
      <c r="N555">
        <v>-9.6245022000000002</v>
      </c>
    </row>
    <row r="556" spans="2:14" x14ac:dyDescent="0.25">
      <c r="B556">
        <v>9100000000</v>
      </c>
      <c r="C556">
        <v>-9.8320503000000006</v>
      </c>
      <c r="M556">
        <v>9100000000</v>
      </c>
      <c r="N556">
        <v>-9.6337613999999991</v>
      </c>
    </row>
    <row r="557" spans="2:14" x14ac:dyDescent="0.25">
      <c r="B557">
        <v>9160000000</v>
      </c>
      <c r="C557">
        <v>-9.8194981000000006</v>
      </c>
      <c r="M557">
        <v>9160000000</v>
      </c>
      <c r="N557">
        <v>-9.6287059999999993</v>
      </c>
    </row>
    <row r="558" spans="2:14" x14ac:dyDescent="0.25">
      <c r="B558">
        <v>9220000000</v>
      </c>
      <c r="C558">
        <v>-9.8008413000000001</v>
      </c>
      <c r="M558">
        <v>9220000000</v>
      </c>
      <c r="N558">
        <v>-9.6373195999999997</v>
      </c>
    </row>
    <row r="559" spans="2:14" x14ac:dyDescent="0.25">
      <c r="B559">
        <v>9280000000</v>
      </c>
      <c r="C559">
        <v>-9.8266544000000007</v>
      </c>
      <c r="M559">
        <v>9280000000</v>
      </c>
      <c r="N559">
        <v>-9.6861295999999992</v>
      </c>
    </row>
    <row r="560" spans="2:14" x14ac:dyDescent="0.25">
      <c r="B560">
        <v>9340000000</v>
      </c>
      <c r="C560">
        <v>-9.8482742000000005</v>
      </c>
      <c r="M560">
        <v>9340000000</v>
      </c>
      <c r="N560">
        <v>-9.7339315000000006</v>
      </c>
    </row>
    <row r="561" spans="2:14" x14ac:dyDescent="0.25">
      <c r="B561">
        <v>9400000000</v>
      </c>
      <c r="C561">
        <v>-9.8384599999999995</v>
      </c>
      <c r="M561">
        <v>9400000000</v>
      </c>
      <c r="N561">
        <v>-9.7732495999999998</v>
      </c>
    </row>
    <row r="562" spans="2:14" x14ac:dyDescent="0.25">
      <c r="B562">
        <v>9460000000</v>
      </c>
      <c r="C562">
        <v>-9.8424043999999995</v>
      </c>
      <c r="M562">
        <v>9460000000</v>
      </c>
      <c r="N562">
        <v>-9.8370236999999996</v>
      </c>
    </row>
    <row r="563" spans="2:14" x14ac:dyDescent="0.25">
      <c r="B563">
        <v>9520000000</v>
      </c>
      <c r="C563">
        <v>-9.8853854999999999</v>
      </c>
      <c r="M563">
        <v>9520000000</v>
      </c>
      <c r="N563">
        <v>-9.9262189999999997</v>
      </c>
    </row>
    <row r="564" spans="2:14" x14ac:dyDescent="0.25">
      <c r="B564">
        <v>9580000000</v>
      </c>
      <c r="C564">
        <v>-9.9021253999999992</v>
      </c>
      <c r="M564">
        <v>9580000000</v>
      </c>
      <c r="N564">
        <v>-9.9816742000000005</v>
      </c>
    </row>
    <row r="565" spans="2:14" x14ac:dyDescent="0.25">
      <c r="B565">
        <v>9640000000</v>
      </c>
      <c r="C565">
        <v>-9.8922901000000003</v>
      </c>
      <c r="M565">
        <v>9640000000</v>
      </c>
      <c r="N565">
        <v>-10.014416000000001</v>
      </c>
    </row>
    <row r="566" spans="2:14" x14ac:dyDescent="0.25">
      <c r="B566">
        <v>9700000000</v>
      </c>
      <c r="C566">
        <v>-9.9317788999999994</v>
      </c>
      <c r="M566">
        <v>9700000000</v>
      </c>
      <c r="N566">
        <v>-10.086123000000001</v>
      </c>
    </row>
    <row r="567" spans="2:14" x14ac:dyDescent="0.25">
      <c r="B567">
        <v>9760000000</v>
      </c>
      <c r="C567">
        <v>-9.9855795000000001</v>
      </c>
      <c r="M567">
        <v>9760000000</v>
      </c>
      <c r="N567">
        <v>-10.144679</v>
      </c>
    </row>
    <row r="568" spans="2:14" x14ac:dyDescent="0.25">
      <c r="B568">
        <v>9820000000</v>
      </c>
      <c r="C568">
        <v>-9.9853964000000008</v>
      </c>
      <c r="M568">
        <v>9820000000</v>
      </c>
      <c r="N568">
        <v>-10.142576999999999</v>
      </c>
    </row>
    <row r="569" spans="2:14" x14ac:dyDescent="0.25">
      <c r="B569">
        <v>9880000000</v>
      </c>
      <c r="C569">
        <v>-9.9524860000000004</v>
      </c>
      <c r="M569">
        <v>9880000000</v>
      </c>
      <c r="N569">
        <v>-10.113308</v>
      </c>
    </row>
    <row r="570" spans="2:14" x14ac:dyDescent="0.25">
      <c r="B570">
        <v>9940000000</v>
      </c>
      <c r="C570">
        <v>-9.9836950000000009</v>
      </c>
      <c r="M570">
        <v>9940000000</v>
      </c>
      <c r="N570">
        <v>-10.146554</v>
      </c>
    </row>
    <row r="571" spans="2:14" x14ac:dyDescent="0.25">
      <c r="B571">
        <v>10000000000</v>
      </c>
      <c r="C571">
        <v>-9.9984236000000006</v>
      </c>
      <c r="M571">
        <v>10000000000</v>
      </c>
      <c r="N571">
        <v>-10.152555</v>
      </c>
    </row>
    <row r="572" spans="2:14" x14ac:dyDescent="0.25">
      <c r="B572">
        <v>10060000000</v>
      </c>
      <c r="C572">
        <v>-9.9724798000000003</v>
      </c>
      <c r="M572">
        <v>10060000000</v>
      </c>
      <c r="N572">
        <v>-10.132040999999999</v>
      </c>
    </row>
    <row r="573" spans="2:14" x14ac:dyDescent="0.25">
      <c r="B573">
        <v>10120000000</v>
      </c>
      <c r="C573">
        <v>-9.9686108000000004</v>
      </c>
      <c r="M573">
        <v>10120000000</v>
      </c>
      <c r="N573">
        <v>-10.134285999999999</v>
      </c>
    </row>
    <row r="574" spans="2:14" x14ac:dyDescent="0.25">
      <c r="B574">
        <v>10180000000</v>
      </c>
      <c r="C574">
        <v>-10.028803999999999</v>
      </c>
      <c r="M574">
        <v>10180000000</v>
      </c>
      <c r="N574">
        <v>-10.189223999999999</v>
      </c>
    </row>
    <row r="575" spans="2:14" x14ac:dyDescent="0.25">
      <c r="B575">
        <v>10240000000</v>
      </c>
      <c r="C575">
        <v>-10.044416</v>
      </c>
      <c r="M575">
        <v>10240000000</v>
      </c>
      <c r="N575">
        <v>-10.198297</v>
      </c>
    </row>
    <row r="576" spans="2:14" x14ac:dyDescent="0.25">
      <c r="B576">
        <v>10300000000</v>
      </c>
      <c r="C576">
        <v>-10.037354000000001</v>
      </c>
      <c r="M576">
        <v>10300000000</v>
      </c>
      <c r="N576">
        <v>-10.207224999999999</v>
      </c>
    </row>
    <row r="577" spans="2:14" x14ac:dyDescent="0.25">
      <c r="B577">
        <v>10360000000</v>
      </c>
      <c r="C577">
        <v>-10.095013</v>
      </c>
      <c r="M577">
        <v>10360000000</v>
      </c>
      <c r="N577">
        <v>-10.269005999999999</v>
      </c>
    </row>
    <row r="578" spans="2:14" x14ac:dyDescent="0.25">
      <c r="B578">
        <v>10420000000</v>
      </c>
      <c r="C578">
        <v>-10.162058</v>
      </c>
      <c r="M578">
        <v>10420000000</v>
      </c>
      <c r="N578">
        <v>-10.324818</v>
      </c>
    </row>
    <row r="579" spans="2:14" x14ac:dyDescent="0.25">
      <c r="B579">
        <v>10480000000</v>
      </c>
      <c r="C579">
        <v>-10.175325000000001</v>
      </c>
      <c r="M579">
        <v>10480000000</v>
      </c>
      <c r="N579">
        <v>-10.345655000000001</v>
      </c>
    </row>
    <row r="580" spans="2:14" x14ac:dyDescent="0.25">
      <c r="B580">
        <v>10540000000</v>
      </c>
      <c r="C580">
        <v>-10.240097</v>
      </c>
      <c r="M580">
        <v>10540000000</v>
      </c>
      <c r="N580">
        <v>-10.440645999999999</v>
      </c>
    </row>
    <row r="581" spans="2:14" x14ac:dyDescent="0.25">
      <c r="B581">
        <v>10600000000</v>
      </c>
      <c r="C581">
        <v>-10.368738</v>
      </c>
      <c r="M581">
        <v>10600000000</v>
      </c>
      <c r="N581">
        <v>-10.571173</v>
      </c>
    </row>
    <row r="582" spans="2:14" x14ac:dyDescent="0.25">
      <c r="B582">
        <v>10660000000</v>
      </c>
      <c r="C582">
        <v>-10.388999999999999</v>
      </c>
      <c r="M582">
        <v>10660000000</v>
      </c>
      <c r="N582">
        <v>-10.568768</v>
      </c>
    </row>
    <row r="583" spans="2:14" x14ac:dyDescent="0.25">
      <c r="B583">
        <v>10720000000</v>
      </c>
      <c r="C583">
        <v>-10.369699000000001</v>
      </c>
      <c r="M583">
        <v>10720000000</v>
      </c>
      <c r="N583">
        <v>-10.565707</v>
      </c>
    </row>
    <row r="584" spans="2:14" x14ac:dyDescent="0.25">
      <c r="B584">
        <v>10780000000</v>
      </c>
      <c r="C584">
        <v>-10.419797000000001</v>
      </c>
      <c r="M584">
        <v>10780000000</v>
      </c>
      <c r="N584">
        <v>-10.650696999999999</v>
      </c>
    </row>
    <row r="585" spans="2:14" x14ac:dyDescent="0.25">
      <c r="B585">
        <v>10840000000</v>
      </c>
      <c r="C585">
        <v>-10.467426</v>
      </c>
      <c r="M585">
        <v>10840000000</v>
      </c>
      <c r="N585">
        <v>-10.712299</v>
      </c>
    </row>
    <row r="586" spans="2:14" x14ac:dyDescent="0.25">
      <c r="B586">
        <v>10900000000</v>
      </c>
      <c r="C586">
        <v>-10.417040999999999</v>
      </c>
      <c r="M586">
        <v>10900000000</v>
      </c>
      <c r="N586">
        <v>-10.665963</v>
      </c>
    </row>
    <row r="587" spans="2:14" x14ac:dyDescent="0.25">
      <c r="B587">
        <v>10960000000</v>
      </c>
      <c r="C587">
        <v>-10.456488</v>
      </c>
      <c r="M587">
        <v>10960000000</v>
      </c>
      <c r="N587">
        <v>-10.754806</v>
      </c>
    </row>
    <row r="588" spans="2:14" x14ac:dyDescent="0.25">
      <c r="B588">
        <v>11020000000</v>
      </c>
      <c r="C588">
        <v>-10.587953000000001</v>
      </c>
      <c r="M588">
        <v>11020000000</v>
      </c>
      <c r="N588">
        <v>-10.926211</v>
      </c>
    </row>
    <row r="589" spans="2:14" x14ac:dyDescent="0.25">
      <c r="B589">
        <v>11080000000</v>
      </c>
      <c r="C589">
        <v>-10.654393000000001</v>
      </c>
      <c r="M589">
        <v>11080000000</v>
      </c>
      <c r="N589">
        <v>-10.976813999999999</v>
      </c>
    </row>
    <row r="590" spans="2:14" x14ac:dyDescent="0.25">
      <c r="B590">
        <v>11140000000</v>
      </c>
      <c r="C590">
        <v>-10.653563</v>
      </c>
      <c r="M590">
        <v>11140000000</v>
      </c>
      <c r="N590">
        <v>-10.953372999999999</v>
      </c>
    </row>
    <row r="591" spans="2:14" x14ac:dyDescent="0.25">
      <c r="B591">
        <v>11200000000</v>
      </c>
      <c r="C591">
        <v>-10.725911999999999</v>
      </c>
      <c r="M591">
        <v>11200000000</v>
      </c>
      <c r="N591">
        <v>-11.048686</v>
      </c>
    </row>
    <row r="592" spans="2:14" x14ac:dyDescent="0.25">
      <c r="B592">
        <v>11260000000</v>
      </c>
      <c r="C592">
        <v>-10.817691</v>
      </c>
      <c r="M592">
        <v>11260000000</v>
      </c>
      <c r="N592">
        <v>-11.146167999999999</v>
      </c>
    </row>
    <row r="593" spans="2:14" x14ac:dyDescent="0.25">
      <c r="B593">
        <v>11320000000</v>
      </c>
      <c r="C593">
        <v>-10.843864</v>
      </c>
      <c r="M593">
        <v>11320000000</v>
      </c>
      <c r="N593">
        <v>-11.14556</v>
      </c>
    </row>
    <row r="594" spans="2:14" x14ac:dyDescent="0.25">
      <c r="B594">
        <v>11380000000</v>
      </c>
      <c r="C594">
        <v>-10.906612000000001</v>
      </c>
      <c r="M594">
        <v>11380000000</v>
      </c>
      <c r="N594">
        <v>-11.218052</v>
      </c>
    </row>
    <row r="595" spans="2:14" x14ac:dyDescent="0.25">
      <c r="B595">
        <v>11440000000</v>
      </c>
      <c r="C595">
        <v>-11.005053</v>
      </c>
      <c r="M595">
        <v>11440000000</v>
      </c>
      <c r="N595">
        <v>-11.332928000000001</v>
      </c>
    </row>
    <row r="596" spans="2:14" x14ac:dyDescent="0.25">
      <c r="B596">
        <v>11500000000</v>
      </c>
      <c r="C596">
        <v>-11.069851999999999</v>
      </c>
      <c r="M596">
        <v>11500000000</v>
      </c>
      <c r="N596">
        <v>-11.364936999999999</v>
      </c>
    </row>
    <row r="597" spans="2:14" x14ac:dyDescent="0.25">
      <c r="B597">
        <v>11560000000</v>
      </c>
      <c r="C597">
        <v>-11.114098</v>
      </c>
      <c r="M597">
        <v>11560000000</v>
      </c>
      <c r="N597">
        <v>-11.387703999999999</v>
      </c>
    </row>
    <row r="598" spans="2:14" x14ac:dyDescent="0.25">
      <c r="B598">
        <v>11620000000</v>
      </c>
      <c r="C598">
        <v>-11.221344</v>
      </c>
      <c r="M598">
        <v>11620000000</v>
      </c>
      <c r="N598">
        <v>-11.513655999999999</v>
      </c>
    </row>
    <row r="599" spans="2:14" x14ac:dyDescent="0.25">
      <c r="B599">
        <v>11680000000</v>
      </c>
      <c r="C599">
        <v>-11.296775</v>
      </c>
      <c r="M599">
        <v>11680000000</v>
      </c>
      <c r="N599">
        <v>-11.551017999999999</v>
      </c>
    </row>
    <row r="600" spans="2:14" x14ac:dyDescent="0.25">
      <c r="B600">
        <v>11740000000</v>
      </c>
      <c r="C600">
        <v>-11.323316</v>
      </c>
      <c r="M600">
        <v>11740000000</v>
      </c>
      <c r="N600">
        <v>-11.515449</v>
      </c>
    </row>
    <row r="601" spans="2:14" x14ac:dyDescent="0.25">
      <c r="B601">
        <v>11800000000</v>
      </c>
      <c r="C601">
        <v>-11.437054</v>
      </c>
      <c r="M601">
        <v>11800000000</v>
      </c>
      <c r="N601">
        <v>-11.661963</v>
      </c>
    </row>
    <row r="602" spans="2:14" x14ac:dyDescent="0.25">
      <c r="B602">
        <v>11860000000</v>
      </c>
      <c r="C602">
        <v>-11.613528000000001</v>
      </c>
      <c r="M602">
        <v>11860000000</v>
      </c>
      <c r="N602">
        <v>-11.907280999999999</v>
      </c>
    </row>
    <row r="603" spans="2:14" x14ac:dyDescent="0.25">
      <c r="B603">
        <v>11920000000</v>
      </c>
      <c r="C603">
        <v>-11.651685000000001</v>
      </c>
      <c r="M603">
        <v>11920000000</v>
      </c>
      <c r="N603">
        <v>-11.855926999999999</v>
      </c>
    </row>
    <row r="604" spans="2:14" x14ac:dyDescent="0.25">
      <c r="B604">
        <v>11980000000</v>
      </c>
      <c r="C604">
        <v>-11.646917</v>
      </c>
      <c r="M604">
        <v>11980000000</v>
      </c>
      <c r="N604">
        <v>-11.782499</v>
      </c>
    </row>
    <row r="605" spans="2:14" x14ac:dyDescent="0.25">
      <c r="B605">
        <v>12040000000</v>
      </c>
      <c r="C605">
        <v>-11.749257</v>
      </c>
      <c r="M605">
        <v>12040000000</v>
      </c>
      <c r="N605">
        <v>-11.915158999999999</v>
      </c>
    </row>
    <row r="606" spans="2:14" x14ac:dyDescent="0.25">
      <c r="B606">
        <v>12100000000</v>
      </c>
      <c r="C606">
        <v>-11.885063000000001</v>
      </c>
      <c r="M606">
        <v>12100000000</v>
      </c>
      <c r="N606">
        <v>-12.096199</v>
      </c>
    </row>
    <row r="607" spans="2:14" x14ac:dyDescent="0.25">
      <c r="B607">
        <v>12160000000</v>
      </c>
      <c r="C607">
        <v>-11.885057</v>
      </c>
      <c r="M607">
        <v>12160000000</v>
      </c>
      <c r="N607">
        <v>-12.005637999999999</v>
      </c>
    </row>
    <row r="608" spans="2:14" x14ac:dyDescent="0.25">
      <c r="B608">
        <v>12220000000</v>
      </c>
      <c r="C608">
        <v>-11.967143</v>
      </c>
      <c r="M608">
        <v>12220000000</v>
      </c>
      <c r="N608">
        <v>-12.121230000000001</v>
      </c>
    </row>
    <row r="609" spans="2:14" x14ac:dyDescent="0.25">
      <c r="B609">
        <v>12280000000</v>
      </c>
      <c r="C609">
        <v>-12.201565</v>
      </c>
      <c r="M609">
        <v>12280000000</v>
      </c>
      <c r="N609">
        <v>-12.512014000000001</v>
      </c>
    </row>
    <row r="610" spans="2:14" x14ac:dyDescent="0.25">
      <c r="B610">
        <v>12340000000</v>
      </c>
      <c r="C610">
        <v>-12.397634999999999</v>
      </c>
      <c r="M610">
        <v>12340000000</v>
      </c>
      <c r="N610">
        <v>-12.756619000000001</v>
      </c>
    </row>
    <row r="611" spans="2:14" x14ac:dyDescent="0.25">
      <c r="B611">
        <v>12400000000</v>
      </c>
      <c r="C611">
        <v>-12.421207000000001</v>
      </c>
      <c r="M611">
        <v>12400000000</v>
      </c>
      <c r="N611">
        <v>-12.674562</v>
      </c>
    </row>
    <row r="612" spans="2:14" x14ac:dyDescent="0.25">
      <c r="B612">
        <v>12460000000</v>
      </c>
      <c r="C612">
        <v>-12.543631</v>
      </c>
      <c r="M612">
        <v>12460000000</v>
      </c>
      <c r="N612">
        <v>-12.828074000000001</v>
      </c>
    </row>
    <row r="613" spans="2:14" x14ac:dyDescent="0.25">
      <c r="B613">
        <v>12520000000</v>
      </c>
      <c r="C613">
        <v>-12.785289000000001</v>
      </c>
      <c r="M613">
        <v>12520000000</v>
      </c>
      <c r="N613">
        <v>-13.194070999999999</v>
      </c>
    </row>
    <row r="614" spans="2:14" x14ac:dyDescent="0.25">
      <c r="B614">
        <v>12580000000</v>
      </c>
      <c r="C614">
        <v>-12.944687999999999</v>
      </c>
      <c r="M614">
        <v>12580000000</v>
      </c>
      <c r="N614">
        <v>-13.349254</v>
      </c>
    </row>
    <row r="615" spans="2:14" x14ac:dyDescent="0.25">
      <c r="B615">
        <v>12640000000</v>
      </c>
      <c r="C615">
        <v>-13.130257</v>
      </c>
      <c r="M615">
        <v>12640000000</v>
      </c>
      <c r="N615">
        <v>-13.597272</v>
      </c>
    </row>
    <row r="616" spans="2:14" x14ac:dyDescent="0.25">
      <c r="B616">
        <v>12700000000</v>
      </c>
      <c r="C616">
        <v>-13.538588000000001</v>
      </c>
      <c r="M616">
        <v>12700000000</v>
      </c>
      <c r="N616">
        <v>-14.219505</v>
      </c>
    </row>
    <row r="617" spans="2:14" x14ac:dyDescent="0.25">
      <c r="B617">
        <v>12760000000</v>
      </c>
      <c r="C617">
        <v>-13.981116999999999</v>
      </c>
      <c r="M617">
        <v>12760000000</v>
      </c>
      <c r="N617">
        <v>-14.813053999999999</v>
      </c>
    </row>
    <row r="618" spans="2:14" x14ac:dyDescent="0.25">
      <c r="B618">
        <v>12820000000</v>
      </c>
      <c r="C618">
        <v>-14.226046999999999</v>
      </c>
      <c r="M618">
        <v>12820000000</v>
      </c>
      <c r="N618">
        <v>-15.057928</v>
      </c>
    </row>
    <row r="619" spans="2:14" x14ac:dyDescent="0.25">
      <c r="B619">
        <v>12880000000</v>
      </c>
      <c r="C619">
        <v>-14.440721999999999</v>
      </c>
      <c r="M619">
        <v>12880000000</v>
      </c>
      <c r="N619">
        <v>-15.279489999999999</v>
      </c>
    </row>
    <row r="620" spans="2:14" x14ac:dyDescent="0.25">
      <c r="B620">
        <v>12940000000</v>
      </c>
      <c r="C620">
        <v>-14.595245</v>
      </c>
      <c r="M620">
        <v>12940000000</v>
      </c>
      <c r="N620">
        <v>-15.405915</v>
      </c>
    </row>
    <row r="621" spans="2:14" x14ac:dyDescent="0.25">
      <c r="B621">
        <v>13000000000</v>
      </c>
      <c r="C621">
        <v>-14.582178000000001</v>
      </c>
      <c r="M621">
        <v>13000000000</v>
      </c>
      <c r="N621">
        <v>-15.283155000000001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40</v>
      </c>
      <c r="M625" t="s">
        <v>40</v>
      </c>
    </row>
    <row r="626" spans="2:14" x14ac:dyDescent="0.25">
      <c r="B626" t="s">
        <v>23</v>
      </c>
      <c r="C626" t="s">
        <v>250</v>
      </c>
      <c r="M626" t="s">
        <v>23</v>
      </c>
      <c r="N626" t="s">
        <v>250</v>
      </c>
    </row>
    <row r="627" spans="2:14" x14ac:dyDescent="0.25">
      <c r="B627">
        <v>1000000000</v>
      </c>
      <c r="C627">
        <v>-13.085239</v>
      </c>
      <c r="M627">
        <v>1000000000</v>
      </c>
      <c r="N627">
        <v>-14.371589</v>
      </c>
    </row>
    <row r="628" spans="2:14" x14ac:dyDescent="0.25">
      <c r="B628">
        <v>1060000000</v>
      </c>
      <c r="C628">
        <v>-12.873265999999999</v>
      </c>
      <c r="M628">
        <v>1060000000</v>
      </c>
      <c r="N628">
        <v>-14.199581</v>
      </c>
    </row>
    <row r="629" spans="2:14" x14ac:dyDescent="0.25">
      <c r="B629">
        <v>1120000000</v>
      </c>
      <c r="C629">
        <v>-12.551847</v>
      </c>
      <c r="M629">
        <v>1120000000</v>
      </c>
      <c r="N629">
        <v>-13.865549</v>
      </c>
    </row>
    <row r="630" spans="2:14" x14ac:dyDescent="0.25">
      <c r="B630">
        <v>1180000000</v>
      </c>
      <c r="C630">
        <v>-12.214067999999999</v>
      </c>
      <c r="M630">
        <v>1180000000</v>
      </c>
      <c r="N630">
        <v>-13.587103000000001</v>
      </c>
    </row>
    <row r="631" spans="2:14" x14ac:dyDescent="0.25">
      <c r="B631">
        <v>1240000000</v>
      </c>
      <c r="C631">
        <v>-11.677424999999999</v>
      </c>
      <c r="M631">
        <v>1240000000</v>
      </c>
      <c r="N631">
        <v>-12.979217999999999</v>
      </c>
    </row>
    <row r="632" spans="2:14" x14ac:dyDescent="0.25">
      <c r="B632">
        <v>1300000000</v>
      </c>
      <c r="C632">
        <v>-11.266332999999999</v>
      </c>
      <c r="M632">
        <v>1300000000</v>
      </c>
      <c r="N632">
        <v>-12.64813</v>
      </c>
    </row>
    <row r="633" spans="2:14" x14ac:dyDescent="0.25">
      <c r="B633">
        <v>1360000000</v>
      </c>
      <c r="C633">
        <v>-11.023365999999999</v>
      </c>
      <c r="M633">
        <v>1360000000</v>
      </c>
      <c r="N633">
        <v>-12.435119</v>
      </c>
    </row>
    <row r="634" spans="2:14" x14ac:dyDescent="0.25">
      <c r="B634">
        <v>1420000000</v>
      </c>
      <c r="C634">
        <v>-10.722299</v>
      </c>
      <c r="M634">
        <v>1420000000</v>
      </c>
      <c r="N634">
        <v>-12.197245000000001</v>
      </c>
    </row>
    <row r="635" spans="2:14" x14ac:dyDescent="0.25">
      <c r="B635">
        <v>1480000000</v>
      </c>
      <c r="C635">
        <v>-10.469205000000001</v>
      </c>
      <c r="M635">
        <v>1480000000</v>
      </c>
      <c r="N635">
        <v>-11.920887</v>
      </c>
    </row>
    <row r="636" spans="2:14" x14ac:dyDescent="0.25">
      <c r="B636">
        <v>1540000000</v>
      </c>
      <c r="C636">
        <v>-10.105164</v>
      </c>
      <c r="M636">
        <v>1540000000</v>
      </c>
      <c r="N636">
        <v>-11.558078</v>
      </c>
    </row>
    <row r="637" spans="2:14" x14ac:dyDescent="0.25">
      <c r="B637">
        <v>1600000000</v>
      </c>
      <c r="C637">
        <v>-10.101870999999999</v>
      </c>
      <c r="M637">
        <v>1600000000</v>
      </c>
      <c r="N637">
        <v>-11.534860999999999</v>
      </c>
    </row>
    <row r="638" spans="2:14" x14ac:dyDescent="0.25">
      <c r="B638">
        <v>1660000000</v>
      </c>
      <c r="C638">
        <v>-9.7951411999999998</v>
      </c>
      <c r="M638">
        <v>1660000000</v>
      </c>
      <c r="N638">
        <v>-11.146468</v>
      </c>
    </row>
    <row r="639" spans="2:14" x14ac:dyDescent="0.25">
      <c r="B639">
        <v>1720000000</v>
      </c>
      <c r="C639">
        <v>-9.7518072</v>
      </c>
      <c r="M639">
        <v>1720000000</v>
      </c>
      <c r="N639">
        <v>-11.044394</v>
      </c>
    </row>
    <row r="640" spans="2:14" x14ac:dyDescent="0.25">
      <c r="B640">
        <v>1780000000</v>
      </c>
      <c r="C640">
        <v>-9.5669412999999999</v>
      </c>
      <c r="M640">
        <v>1780000000</v>
      </c>
      <c r="N640">
        <v>-10.789073999999999</v>
      </c>
    </row>
    <row r="641" spans="2:14" x14ac:dyDescent="0.25">
      <c r="B641">
        <v>1840000000</v>
      </c>
      <c r="C641">
        <v>-9.6358891</v>
      </c>
      <c r="M641">
        <v>1840000000</v>
      </c>
      <c r="N641">
        <v>-10.806087</v>
      </c>
    </row>
    <row r="642" spans="2:14" x14ac:dyDescent="0.25">
      <c r="B642">
        <v>1900000000</v>
      </c>
      <c r="C642">
        <v>-9.4091444000000006</v>
      </c>
      <c r="M642">
        <v>1900000000</v>
      </c>
      <c r="N642">
        <v>-10.452658</v>
      </c>
    </row>
    <row r="643" spans="2:14" x14ac:dyDescent="0.25">
      <c r="B643">
        <v>1960000000</v>
      </c>
      <c r="C643">
        <v>-9.3622607999999996</v>
      </c>
      <c r="M643">
        <v>1960000000</v>
      </c>
      <c r="N643">
        <v>-10.336705</v>
      </c>
    </row>
    <row r="644" spans="2:14" x14ac:dyDescent="0.25">
      <c r="B644">
        <v>2020000000</v>
      </c>
      <c r="C644">
        <v>-9.2414588999999996</v>
      </c>
      <c r="M644">
        <v>2020000000</v>
      </c>
      <c r="N644">
        <v>-10.110002</v>
      </c>
    </row>
    <row r="645" spans="2:14" x14ac:dyDescent="0.25">
      <c r="B645">
        <v>2080000000</v>
      </c>
      <c r="C645">
        <v>-9.2048368000000007</v>
      </c>
      <c r="M645">
        <v>2080000000</v>
      </c>
      <c r="N645">
        <v>-10.000778</v>
      </c>
    </row>
    <row r="646" spans="2:14" x14ac:dyDescent="0.25">
      <c r="B646">
        <v>2140000000</v>
      </c>
      <c r="C646">
        <v>-9.1039361999999997</v>
      </c>
      <c r="M646">
        <v>2140000000</v>
      </c>
      <c r="N646">
        <v>-9.7817202000000005</v>
      </c>
    </row>
    <row r="647" spans="2:14" x14ac:dyDescent="0.25">
      <c r="B647">
        <v>2200000000</v>
      </c>
      <c r="C647">
        <v>-9.1698742000000006</v>
      </c>
      <c r="M647">
        <v>2200000000</v>
      </c>
      <c r="N647">
        <v>-9.7668885999999997</v>
      </c>
    </row>
    <row r="648" spans="2:14" x14ac:dyDescent="0.25">
      <c r="B648">
        <v>2260000000</v>
      </c>
      <c r="C648">
        <v>-9.1965465999999996</v>
      </c>
      <c r="M648">
        <v>2260000000</v>
      </c>
      <c r="N648">
        <v>-9.7155150999999993</v>
      </c>
    </row>
    <row r="649" spans="2:14" x14ac:dyDescent="0.25">
      <c r="B649">
        <v>2320000000</v>
      </c>
      <c r="C649">
        <v>-9.2001714999999997</v>
      </c>
      <c r="M649">
        <v>2320000000</v>
      </c>
      <c r="N649">
        <v>-9.6434754999999992</v>
      </c>
    </row>
    <row r="650" spans="2:14" x14ac:dyDescent="0.25">
      <c r="B650">
        <v>2380000000</v>
      </c>
      <c r="C650">
        <v>-9.2528676999999995</v>
      </c>
      <c r="M650">
        <v>2380000000</v>
      </c>
      <c r="N650">
        <v>-9.6071519999999992</v>
      </c>
    </row>
    <row r="651" spans="2:14" x14ac:dyDescent="0.25">
      <c r="B651">
        <v>2440000000</v>
      </c>
      <c r="C651">
        <v>-9.2667532000000001</v>
      </c>
      <c r="M651">
        <v>2440000000</v>
      </c>
      <c r="N651">
        <v>-9.5652627999999993</v>
      </c>
    </row>
    <row r="652" spans="2:14" x14ac:dyDescent="0.25">
      <c r="B652">
        <v>2500000000</v>
      </c>
      <c r="C652">
        <v>-9.2621278999999994</v>
      </c>
      <c r="M652">
        <v>2500000000</v>
      </c>
      <c r="N652">
        <v>-9.5021038000000004</v>
      </c>
    </row>
    <row r="653" spans="2:14" x14ac:dyDescent="0.25">
      <c r="B653">
        <v>2560000000</v>
      </c>
      <c r="C653">
        <v>-9.2584066000000007</v>
      </c>
      <c r="M653">
        <v>2560000000</v>
      </c>
      <c r="N653">
        <v>-9.4356297999999992</v>
      </c>
    </row>
    <row r="654" spans="2:14" x14ac:dyDescent="0.25">
      <c r="B654">
        <v>2620000000</v>
      </c>
      <c r="C654">
        <v>-9.3508577000000006</v>
      </c>
      <c r="M654">
        <v>2620000000</v>
      </c>
      <c r="N654">
        <v>-9.4498748999999993</v>
      </c>
    </row>
    <row r="655" spans="2:14" x14ac:dyDescent="0.25">
      <c r="B655">
        <v>2680000000</v>
      </c>
      <c r="C655">
        <v>-9.3035563999999997</v>
      </c>
      <c r="M655">
        <v>2680000000</v>
      </c>
      <c r="N655">
        <v>-9.3226013000000005</v>
      </c>
    </row>
    <row r="656" spans="2:14" x14ac:dyDescent="0.25">
      <c r="B656">
        <v>2740000000</v>
      </c>
      <c r="C656">
        <v>-9.4224233999999996</v>
      </c>
      <c r="M656">
        <v>2740000000</v>
      </c>
      <c r="N656">
        <v>-9.3489313000000003</v>
      </c>
    </row>
    <row r="657" spans="2:14" x14ac:dyDescent="0.25">
      <c r="B657">
        <v>2800000000</v>
      </c>
      <c r="C657">
        <v>-9.3797330999999993</v>
      </c>
      <c r="M657">
        <v>2800000000</v>
      </c>
      <c r="N657">
        <v>-9.2417993999999997</v>
      </c>
    </row>
    <row r="658" spans="2:14" x14ac:dyDescent="0.25">
      <c r="B658">
        <v>2860000000</v>
      </c>
      <c r="C658">
        <v>-9.4607276999999996</v>
      </c>
      <c r="M658">
        <v>2860000000</v>
      </c>
      <c r="N658">
        <v>-9.2465334000000006</v>
      </c>
    </row>
    <row r="659" spans="2:14" x14ac:dyDescent="0.25">
      <c r="B659">
        <v>2920000000</v>
      </c>
      <c r="C659">
        <v>-9.4168757999999997</v>
      </c>
      <c r="M659">
        <v>2920000000</v>
      </c>
      <c r="N659">
        <v>-9.1890116000000006</v>
      </c>
    </row>
    <row r="660" spans="2:14" x14ac:dyDescent="0.25">
      <c r="B660">
        <v>2980000000</v>
      </c>
      <c r="C660">
        <v>-9.4997930999999998</v>
      </c>
      <c r="M660">
        <v>2980000000</v>
      </c>
      <c r="N660">
        <v>-9.2595129000000007</v>
      </c>
    </row>
    <row r="661" spans="2:14" x14ac:dyDescent="0.25">
      <c r="B661">
        <v>3040000000</v>
      </c>
      <c r="C661">
        <v>-9.5145158999999992</v>
      </c>
      <c r="M661">
        <v>3040000000</v>
      </c>
      <c r="N661">
        <v>-9.2908086999999995</v>
      </c>
    </row>
    <row r="662" spans="2:14" x14ac:dyDescent="0.25">
      <c r="B662">
        <v>3100000000</v>
      </c>
      <c r="C662">
        <v>-9.5687180000000005</v>
      </c>
      <c r="M662">
        <v>3100000000</v>
      </c>
      <c r="N662">
        <v>-9.3556871000000008</v>
      </c>
    </row>
    <row r="663" spans="2:14" x14ac:dyDescent="0.25">
      <c r="B663">
        <v>3160000000</v>
      </c>
      <c r="C663">
        <v>-9.5942831000000002</v>
      </c>
      <c r="M663">
        <v>3160000000</v>
      </c>
      <c r="N663">
        <v>-9.4068565</v>
      </c>
    </row>
    <row r="664" spans="2:14" x14ac:dyDescent="0.25">
      <c r="B664">
        <v>3220000000</v>
      </c>
      <c r="C664">
        <v>-9.6576871999999998</v>
      </c>
      <c r="M664">
        <v>3220000000</v>
      </c>
      <c r="N664">
        <v>-9.4933166999999994</v>
      </c>
    </row>
    <row r="665" spans="2:14" x14ac:dyDescent="0.25">
      <c r="B665">
        <v>3280000000</v>
      </c>
      <c r="C665">
        <v>-9.7637949000000006</v>
      </c>
      <c r="M665">
        <v>3280000000</v>
      </c>
      <c r="N665">
        <v>-9.6288222999999995</v>
      </c>
    </row>
    <row r="666" spans="2:14" x14ac:dyDescent="0.25">
      <c r="B666">
        <v>3340000000</v>
      </c>
      <c r="C666">
        <v>-9.7643623000000002</v>
      </c>
      <c r="M666">
        <v>3340000000</v>
      </c>
      <c r="N666">
        <v>-9.6626414999999994</v>
      </c>
    </row>
    <row r="667" spans="2:14" x14ac:dyDescent="0.25">
      <c r="B667">
        <v>3400000000</v>
      </c>
      <c r="C667">
        <v>-9.8730954999999998</v>
      </c>
      <c r="M667">
        <v>3400000000</v>
      </c>
      <c r="N667">
        <v>-9.7856950999999999</v>
      </c>
    </row>
    <row r="668" spans="2:14" x14ac:dyDescent="0.25">
      <c r="B668">
        <v>3460000000</v>
      </c>
      <c r="C668">
        <v>-9.9044694999999994</v>
      </c>
      <c r="M668">
        <v>3460000000</v>
      </c>
      <c r="N668">
        <v>-9.8567104000000008</v>
      </c>
    </row>
    <row r="669" spans="2:14" x14ac:dyDescent="0.25">
      <c r="B669">
        <v>3520000000</v>
      </c>
      <c r="C669">
        <v>-9.9959021000000003</v>
      </c>
      <c r="M669">
        <v>3520000000</v>
      </c>
      <c r="N669">
        <v>-9.9591598999999995</v>
      </c>
    </row>
    <row r="670" spans="2:14" x14ac:dyDescent="0.25">
      <c r="B670">
        <v>3580000000</v>
      </c>
      <c r="C670">
        <v>-9.9801292000000004</v>
      </c>
      <c r="M670">
        <v>3580000000</v>
      </c>
      <c r="N670">
        <v>-9.9634218000000008</v>
      </c>
    </row>
    <row r="671" spans="2:14" x14ac:dyDescent="0.25">
      <c r="B671">
        <v>3640000000</v>
      </c>
      <c r="C671">
        <v>-10.039189</v>
      </c>
      <c r="M671">
        <v>3640000000</v>
      </c>
      <c r="N671">
        <v>-9.9961442999999992</v>
      </c>
    </row>
    <row r="672" spans="2:14" x14ac:dyDescent="0.25">
      <c r="B672">
        <v>3700000000</v>
      </c>
      <c r="C672">
        <v>-10.025976</v>
      </c>
      <c r="M672">
        <v>3700000000</v>
      </c>
      <c r="N672">
        <v>-9.9749279000000008</v>
      </c>
    </row>
    <row r="673" spans="2:14" x14ac:dyDescent="0.25">
      <c r="B673">
        <v>3760000000</v>
      </c>
      <c r="C673">
        <v>-10.095364</v>
      </c>
      <c r="M673">
        <v>3760000000</v>
      </c>
      <c r="N673">
        <v>-9.9758510999999999</v>
      </c>
    </row>
    <row r="674" spans="2:14" x14ac:dyDescent="0.25">
      <c r="B674">
        <v>3820000000</v>
      </c>
      <c r="C674">
        <v>-10.100811999999999</v>
      </c>
      <c r="M674">
        <v>3820000000</v>
      </c>
      <c r="N674">
        <v>-9.9257153999999996</v>
      </c>
    </row>
    <row r="675" spans="2:14" x14ac:dyDescent="0.25">
      <c r="B675">
        <v>3880000000</v>
      </c>
      <c r="C675">
        <v>-10.157558999999999</v>
      </c>
      <c r="M675">
        <v>3880000000</v>
      </c>
      <c r="N675">
        <v>-9.8923979000000006</v>
      </c>
    </row>
    <row r="676" spans="2:14" x14ac:dyDescent="0.25">
      <c r="B676">
        <v>3940000000</v>
      </c>
      <c r="C676">
        <v>-10.204473</v>
      </c>
      <c r="M676">
        <v>3940000000</v>
      </c>
      <c r="N676">
        <v>-9.8756865999999999</v>
      </c>
    </row>
    <row r="677" spans="2:14" x14ac:dyDescent="0.25">
      <c r="B677">
        <v>4000000000</v>
      </c>
      <c r="C677">
        <v>-10.266938</v>
      </c>
      <c r="M677">
        <v>4000000000</v>
      </c>
      <c r="N677">
        <v>-9.8453797999999999</v>
      </c>
    </row>
    <row r="678" spans="2:14" x14ac:dyDescent="0.25">
      <c r="B678">
        <v>4060000000</v>
      </c>
      <c r="C678">
        <v>-10.292089000000001</v>
      </c>
      <c r="M678">
        <v>4060000000</v>
      </c>
      <c r="N678">
        <v>-9.8047027999999994</v>
      </c>
    </row>
    <row r="679" spans="2:14" x14ac:dyDescent="0.25">
      <c r="B679">
        <v>4120000000</v>
      </c>
      <c r="C679">
        <v>-10.319012000000001</v>
      </c>
      <c r="M679">
        <v>4120000000</v>
      </c>
      <c r="N679">
        <v>-9.7576436999999991</v>
      </c>
    </row>
    <row r="680" spans="2:14" x14ac:dyDescent="0.25">
      <c r="B680">
        <v>4180000000</v>
      </c>
      <c r="C680">
        <v>-10.375474000000001</v>
      </c>
      <c r="M680">
        <v>4180000000</v>
      </c>
      <c r="N680">
        <v>-9.7473086999999996</v>
      </c>
    </row>
    <row r="681" spans="2:14" x14ac:dyDescent="0.25">
      <c r="B681">
        <v>4240000000</v>
      </c>
      <c r="C681">
        <v>-10.464537</v>
      </c>
      <c r="M681">
        <v>4240000000</v>
      </c>
      <c r="N681">
        <v>-9.7647352000000005</v>
      </c>
    </row>
    <row r="682" spans="2:14" x14ac:dyDescent="0.25">
      <c r="B682">
        <v>4300000000</v>
      </c>
      <c r="C682">
        <v>-10.512043999999999</v>
      </c>
      <c r="M682">
        <v>4300000000</v>
      </c>
      <c r="N682">
        <v>-9.7587384999999998</v>
      </c>
    </row>
    <row r="683" spans="2:14" x14ac:dyDescent="0.25">
      <c r="B683">
        <v>4360000000</v>
      </c>
      <c r="C683">
        <v>-10.520522</v>
      </c>
      <c r="M683">
        <v>4360000000</v>
      </c>
      <c r="N683">
        <v>-9.7458638999999998</v>
      </c>
    </row>
    <row r="684" spans="2:14" x14ac:dyDescent="0.25">
      <c r="B684">
        <v>4420000000</v>
      </c>
      <c r="C684">
        <v>-10.49553</v>
      </c>
      <c r="M684">
        <v>4420000000</v>
      </c>
      <c r="N684">
        <v>-9.7183094000000008</v>
      </c>
    </row>
    <row r="685" spans="2:14" x14ac:dyDescent="0.25">
      <c r="B685">
        <v>4480000000</v>
      </c>
      <c r="C685">
        <v>-10.449986000000001</v>
      </c>
      <c r="M685">
        <v>4480000000</v>
      </c>
      <c r="N685">
        <v>-9.7215805</v>
      </c>
    </row>
    <row r="686" spans="2:14" x14ac:dyDescent="0.25">
      <c r="B686">
        <v>4540000000</v>
      </c>
      <c r="C686">
        <v>-10.354201</v>
      </c>
      <c r="M686">
        <v>4540000000</v>
      </c>
      <c r="N686">
        <v>-9.7029352000000006</v>
      </c>
    </row>
    <row r="687" spans="2:14" x14ac:dyDescent="0.25">
      <c r="B687">
        <v>4600000000</v>
      </c>
      <c r="C687">
        <v>-10.233336</v>
      </c>
      <c r="M687">
        <v>4600000000</v>
      </c>
      <c r="N687">
        <v>-9.7054490999999992</v>
      </c>
    </row>
    <row r="688" spans="2:14" x14ac:dyDescent="0.25">
      <c r="B688">
        <v>4660000000</v>
      </c>
      <c r="C688">
        <v>-10.093616000000001</v>
      </c>
      <c r="M688">
        <v>4660000000</v>
      </c>
      <c r="N688">
        <v>-9.6981049000000006</v>
      </c>
    </row>
    <row r="689" spans="2:14" x14ac:dyDescent="0.25">
      <c r="B689">
        <v>4720000000</v>
      </c>
      <c r="C689">
        <v>-9.9692744999999992</v>
      </c>
      <c r="M689">
        <v>4720000000</v>
      </c>
      <c r="N689">
        <v>-9.7235545999999999</v>
      </c>
    </row>
    <row r="690" spans="2:14" x14ac:dyDescent="0.25">
      <c r="B690">
        <v>4780000000</v>
      </c>
      <c r="C690">
        <v>-9.8267441000000009</v>
      </c>
      <c r="M690">
        <v>4780000000</v>
      </c>
      <c r="N690">
        <v>-9.7303905000000004</v>
      </c>
    </row>
    <row r="691" spans="2:14" x14ac:dyDescent="0.25">
      <c r="B691">
        <v>4840000000</v>
      </c>
      <c r="C691">
        <v>-9.6548700000000007</v>
      </c>
      <c r="M691">
        <v>4840000000</v>
      </c>
      <c r="N691">
        <v>-9.7020911999999999</v>
      </c>
    </row>
    <row r="692" spans="2:14" x14ac:dyDescent="0.25">
      <c r="B692">
        <v>4900000000</v>
      </c>
      <c r="C692">
        <v>-9.5489596999999993</v>
      </c>
      <c r="M692">
        <v>4900000000</v>
      </c>
      <c r="N692">
        <v>-9.7181996999999996</v>
      </c>
    </row>
    <row r="693" spans="2:14" x14ac:dyDescent="0.25">
      <c r="B693">
        <v>4960000000</v>
      </c>
      <c r="C693">
        <v>-9.4735850999999993</v>
      </c>
      <c r="M693">
        <v>4960000000</v>
      </c>
      <c r="N693">
        <v>-9.7286158</v>
      </c>
    </row>
    <row r="694" spans="2:14" x14ac:dyDescent="0.25">
      <c r="B694">
        <v>5020000000</v>
      </c>
      <c r="C694">
        <v>-9.3952608000000009</v>
      </c>
      <c r="M694">
        <v>5020000000</v>
      </c>
      <c r="N694">
        <v>-9.7174376999999996</v>
      </c>
    </row>
    <row r="695" spans="2:14" x14ac:dyDescent="0.25">
      <c r="B695">
        <v>5080000000</v>
      </c>
      <c r="C695">
        <v>-9.3866463000000007</v>
      </c>
      <c r="M695">
        <v>5080000000</v>
      </c>
      <c r="N695">
        <v>-9.7227888</v>
      </c>
    </row>
    <row r="696" spans="2:14" x14ac:dyDescent="0.25">
      <c r="B696">
        <v>5140000000</v>
      </c>
      <c r="C696">
        <v>-9.3966179000000007</v>
      </c>
      <c r="M696">
        <v>5140000000</v>
      </c>
      <c r="N696">
        <v>-9.7339181999999997</v>
      </c>
    </row>
    <row r="697" spans="2:14" x14ac:dyDescent="0.25">
      <c r="B697">
        <v>5200000000</v>
      </c>
      <c r="C697">
        <v>-9.3898171999999995</v>
      </c>
      <c r="M697">
        <v>5200000000</v>
      </c>
      <c r="N697">
        <v>-9.682188</v>
      </c>
    </row>
    <row r="698" spans="2:14" x14ac:dyDescent="0.25">
      <c r="B698">
        <v>5260000000</v>
      </c>
      <c r="C698">
        <v>-9.3834610000000005</v>
      </c>
      <c r="M698">
        <v>5260000000</v>
      </c>
      <c r="N698">
        <v>-9.6413440999999995</v>
      </c>
    </row>
    <row r="699" spans="2:14" x14ac:dyDescent="0.25">
      <c r="B699">
        <v>5320000000</v>
      </c>
      <c r="C699">
        <v>-9.4608526000000008</v>
      </c>
      <c r="M699">
        <v>5320000000</v>
      </c>
      <c r="N699">
        <v>-9.6425838000000006</v>
      </c>
    </row>
    <row r="700" spans="2:14" x14ac:dyDescent="0.25">
      <c r="B700">
        <v>5380000000</v>
      </c>
      <c r="C700">
        <v>-9.4101257</v>
      </c>
      <c r="M700">
        <v>5380000000</v>
      </c>
      <c r="N700">
        <v>-9.5350579999999994</v>
      </c>
    </row>
    <row r="701" spans="2:14" x14ac:dyDescent="0.25">
      <c r="B701">
        <v>5440000000</v>
      </c>
      <c r="C701">
        <v>-9.4110888999999993</v>
      </c>
      <c r="M701">
        <v>5440000000</v>
      </c>
      <c r="N701">
        <v>-9.4510736000000009</v>
      </c>
    </row>
    <row r="702" spans="2:14" x14ac:dyDescent="0.25">
      <c r="B702">
        <v>5500000000</v>
      </c>
      <c r="C702">
        <v>-9.3837718999999993</v>
      </c>
      <c r="M702">
        <v>5500000000</v>
      </c>
      <c r="N702">
        <v>-9.3643350999999999</v>
      </c>
    </row>
    <row r="703" spans="2:14" x14ac:dyDescent="0.25">
      <c r="B703">
        <v>5560000000</v>
      </c>
      <c r="C703">
        <v>-9.4153699999999994</v>
      </c>
      <c r="M703">
        <v>5560000000</v>
      </c>
      <c r="N703">
        <v>-9.3169470000000008</v>
      </c>
    </row>
    <row r="704" spans="2:14" x14ac:dyDescent="0.25">
      <c r="B704">
        <v>5620000000</v>
      </c>
      <c r="C704">
        <v>-9.3041953999999993</v>
      </c>
      <c r="M704">
        <v>5620000000</v>
      </c>
      <c r="N704">
        <v>-9.1733808999999997</v>
      </c>
    </row>
    <row r="705" spans="2:14" x14ac:dyDescent="0.25">
      <c r="B705">
        <v>5680000000</v>
      </c>
      <c r="C705">
        <v>-9.3053398000000005</v>
      </c>
      <c r="M705">
        <v>5680000000</v>
      </c>
      <c r="N705">
        <v>-9.1432123000000001</v>
      </c>
    </row>
    <row r="706" spans="2:14" x14ac:dyDescent="0.25">
      <c r="B706">
        <v>5740000000</v>
      </c>
      <c r="C706">
        <v>-9.2448864000000004</v>
      </c>
      <c r="M706">
        <v>5740000000</v>
      </c>
      <c r="N706">
        <v>-9.0915955999999998</v>
      </c>
    </row>
    <row r="707" spans="2:14" x14ac:dyDescent="0.25">
      <c r="B707">
        <v>5800000000</v>
      </c>
      <c r="C707">
        <v>-9.2577418999999992</v>
      </c>
      <c r="M707">
        <v>5800000000</v>
      </c>
      <c r="N707">
        <v>-9.0980453000000008</v>
      </c>
    </row>
    <row r="708" spans="2:14" x14ac:dyDescent="0.25">
      <c r="B708">
        <v>5860000000</v>
      </c>
      <c r="C708">
        <v>-9.1572952000000001</v>
      </c>
      <c r="M708">
        <v>5860000000</v>
      </c>
      <c r="N708">
        <v>-9.0344973</v>
      </c>
    </row>
    <row r="709" spans="2:14" x14ac:dyDescent="0.25">
      <c r="B709">
        <v>5920000000</v>
      </c>
      <c r="C709">
        <v>-9.1556578000000002</v>
      </c>
      <c r="M709">
        <v>5920000000</v>
      </c>
      <c r="N709">
        <v>-9.0558824999999992</v>
      </c>
    </row>
    <row r="710" spans="2:14" x14ac:dyDescent="0.25">
      <c r="B710">
        <v>5980000000</v>
      </c>
      <c r="C710">
        <v>-9.0868968999999993</v>
      </c>
      <c r="M710">
        <v>5980000000</v>
      </c>
      <c r="N710">
        <v>-9.0325851000000004</v>
      </c>
    </row>
    <row r="711" spans="2:14" x14ac:dyDescent="0.25">
      <c r="B711">
        <v>6040000000</v>
      </c>
      <c r="C711">
        <v>-9.1060599999999994</v>
      </c>
      <c r="M711">
        <v>6040000000</v>
      </c>
      <c r="N711">
        <v>-9.0805416000000001</v>
      </c>
    </row>
    <row r="712" spans="2:14" x14ac:dyDescent="0.25">
      <c r="B712">
        <v>6100000000</v>
      </c>
      <c r="C712">
        <v>-9.1058082999999996</v>
      </c>
      <c r="M712">
        <v>6100000000</v>
      </c>
      <c r="N712">
        <v>-9.1310138999999992</v>
      </c>
    </row>
    <row r="713" spans="2:14" x14ac:dyDescent="0.25">
      <c r="B713">
        <v>6160000000</v>
      </c>
      <c r="C713">
        <v>-9.1618586000000004</v>
      </c>
      <c r="M713">
        <v>6160000000</v>
      </c>
      <c r="N713">
        <v>-9.2057065999999992</v>
      </c>
    </row>
    <row r="714" spans="2:14" x14ac:dyDescent="0.25">
      <c r="B714">
        <v>6220000000</v>
      </c>
      <c r="C714">
        <v>-9.1686230000000002</v>
      </c>
      <c r="M714">
        <v>6220000000</v>
      </c>
      <c r="N714">
        <v>-9.2324313999999994</v>
      </c>
    </row>
    <row r="715" spans="2:14" x14ac:dyDescent="0.25">
      <c r="B715">
        <v>6280000000</v>
      </c>
      <c r="C715">
        <v>-9.2138595999999993</v>
      </c>
      <c r="M715">
        <v>6280000000</v>
      </c>
      <c r="N715">
        <v>-9.2806739999999994</v>
      </c>
    </row>
    <row r="716" spans="2:14" x14ac:dyDescent="0.25">
      <c r="B716">
        <v>6340000000</v>
      </c>
      <c r="C716">
        <v>-9.2366036999999999</v>
      </c>
      <c r="M716">
        <v>6340000000</v>
      </c>
      <c r="N716">
        <v>-9.3048228999999996</v>
      </c>
    </row>
    <row r="717" spans="2:14" x14ac:dyDescent="0.25">
      <c r="B717">
        <v>6400000000</v>
      </c>
      <c r="C717">
        <v>-9.2152852999999997</v>
      </c>
      <c r="M717">
        <v>6400000000</v>
      </c>
      <c r="N717">
        <v>-9.2834825999999993</v>
      </c>
    </row>
    <row r="718" spans="2:14" x14ac:dyDescent="0.25">
      <c r="B718">
        <v>6460000000</v>
      </c>
      <c r="C718">
        <v>-9.2407160000000008</v>
      </c>
      <c r="M718">
        <v>6460000000</v>
      </c>
      <c r="N718">
        <v>-9.3110026999999995</v>
      </c>
    </row>
    <row r="719" spans="2:14" x14ac:dyDescent="0.25">
      <c r="B719">
        <v>6520000000</v>
      </c>
      <c r="C719">
        <v>-9.2730846000000007</v>
      </c>
      <c r="M719">
        <v>6520000000</v>
      </c>
      <c r="N719">
        <v>-9.3467330999999998</v>
      </c>
    </row>
    <row r="720" spans="2:14" x14ac:dyDescent="0.25">
      <c r="B720">
        <v>6580000000</v>
      </c>
      <c r="C720">
        <v>-9.3155211999999992</v>
      </c>
      <c r="M720">
        <v>6580000000</v>
      </c>
      <c r="N720">
        <v>-9.3751192000000003</v>
      </c>
    </row>
    <row r="721" spans="2:14" x14ac:dyDescent="0.25">
      <c r="B721">
        <v>6640000000</v>
      </c>
      <c r="C721">
        <v>-9.2942657000000004</v>
      </c>
      <c r="M721">
        <v>6640000000</v>
      </c>
      <c r="N721">
        <v>-9.3448829999999994</v>
      </c>
    </row>
    <row r="722" spans="2:14" x14ac:dyDescent="0.25">
      <c r="B722">
        <v>6700000000</v>
      </c>
      <c r="C722">
        <v>-9.3267679000000001</v>
      </c>
      <c r="M722">
        <v>6700000000</v>
      </c>
      <c r="N722">
        <v>-9.3599691000000007</v>
      </c>
    </row>
    <row r="723" spans="2:14" x14ac:dyDescent="0.25">
      <c r="B723">
        <v>6760000000</v>
      </c>
      <c r="C723">
        <v>-9.3372145</v>
      </c>
      <c r="M723">
        <v>6760000000</v>
      </c>
      <c r="N723">
        <v>-9.3556805000000001</v>
      </c>
    </row>
    <row r="724" spans="2:14" x14ac:dyDescent="0.25">
      <c r="B724">
        <v>6820000000</v>
      </c>
      <c r="C724">
        <v>-9.3771582000000002</v>
      </c>
      <c r="M724">
        <v>6820000000</v>
      </c>
      <c r="N724">
        <v>-9.3746281000000007</v>
      </c>
    </row>
    <row r="725" spans="2:14" x14ac:dyDescent="0.25">
      <c r="B725">
        <v>6880000000</v>
      </c>
      <c r="C725">
        <v>-9.3830223000000004</v>
      </c>
      <c r="M725">
        <v>6880000000</v>
      </c>
      <c r="N725">
        <v>-9.3682213000000001</v>
      </c>
    </row>
    <row r="726" spans="2:14" x14ac:dyDescent="0.25">
      <c r="B726">
        <v>6940000000</v>
      </c>
      <c r="C726">
        <v>-9.4313325999999993</v>
      </c>
      <c r="M726">
        <v>6940000000</v>
      </c>
      <c r="N726">
        <v>-9.4036579000000007</v>
      </c>
    </row>
    <row r="727" spans="2:14" x14ac:dyDescent="0.25">
      <c r="B727">
        <v>7000000000</v>
      </c>
      <c r="C727">
        <v>-9.4292850000000001</v>
      </c>
      <c r="M727">
        <v>7000000000</v>
      </c>
      <c r="N727">
        <v>-9.3904686000000002</v>
      </c>
    </row>
    <row r="728" spans="2:14" x14ac:dyDescent="0.25">
      <c r="B728">
        <v>7060000000</v>
      </c>
      <c r="C728">
        <v>-9.4174004</v>
      </c>
      <c r="M728">
        <v>7060000000</v>
      </c>
      <c r="N728">
        <v>-9.3608398000000008</v>
      </c>
    </row>
    <row r="729" spans="2:14" x14ac:dyDescent="0.25">
      <c r="B729">
        <v>7120000000</v>
      </c>
      <c r="C729">
        <v>-9.4086952000000004</v>
      </c>
      <c r="M729">
        <v>7120000000</v>
      </c>
      <c r="N729">
        <v>-9.3440312999999993</v>
      </c>
    </row>
    <row r="730" spans="2:14" x14ac:dyDescent="0.25">
      <c r="B730">
        <v>7180000000</v>
      </c>
      <c r="C730">
        <v>-9.4278516999999997</v>
      </c>
      <c r="M730">
        <v>7180000000</v>
      </c>
      <c r="N730">
        <v>-9.3672190000000004</v>
      </c>
    </row>
    <row r="731" spans="2:14" x14ac:dyDescent="0.25">
      <c r="B731">
        <v>7240000000</v>
      </c>
      <c r="C731">
        <v>-9.4320640999999998</v>
      </c>
      <c r="M731">
        <v>7240000000</v>
      </c>
      <c r="N731">
        <v>-9.3704833999999995</v>
      </c>
    </row>
    <row r="732" spans="2:14" x14ac:dyDescent="0.25">
      <c r="B732">
        <v>7300000000</v>
      </c>
      <c r="C732">
        <v>-9.4396400000000007</v>
      </c>
      <c r="M732">
        <v>7300000000</v>
      </c>
      <c r="N732">
        <v>-9.3785018999999998</v>
      </c>
    </row>
    <row r="733" spans="2:14" x14ac:dyDescent="0.25">
      <c r="B733">
        <v>7360000000</v>
      </c>
      <c r="C733">
        <v>-9.4737711000000004</v>
      </c>
      <c r="M733">
        <v>7360000000</v>
      </c>
      <c r="N733">
        <v>-9.4134951000000004</v>
      </c>
    </row>
    <row r="734" spans="2:14" x14ac:dyDescent="0.25">
      <c r="B734">
        <v>7420000000</v>
      </c>
      <c r="C734">
        <v>-9.4990187000000006</v>
      </c>
      <c r="M734">
        <v>7420000000</v>
      </c>
      <c r="N734">
        <v>-9.4409389000000008</v>
      </c>
    </row>
    <row r="735" spans="2:14" x14ac:dyDescent="0.25">
      <c r="B735">
        <v>7480000000</v>
      </c>
      <c r="C735">
        <v>-9.5073089999999993</v>
      </c>
      <c r="M735">
        <v>7480000000</v>
      </c>
      <c r="N735">
        <v>-9.4398049999999998</v>
      </c>
    </row>
    <row r="736" spans="2:14" x14ac:dyDescent="0.25">
      <c r="B736">
        <v>7540000000</v>
      </c>
      <c r="C736">
        <v>-9.5247458999999992</v>
      </c>
      <c r="M736">
        <v>7540000000</v>
      </c>
      <c r="N736">
        <v>-9.4498777</v>
      </c>
    </row>
    <row r="737" spans="2:14" x14ac:dyDescent="0.25">
      <c r="B737">
        <v>7600000000</v>
      </c>
      <c r="C737">
        <v>-9.5800514000000003</v>
      </c>
      <c r="M737">
        <v>7600000000</v>
      </c>
      <c r="N737">
        <v>-9.4855231999999994</v>
      </c>
    </row>
    <row r="738" spans="2:14" x14ac:dyDescent="0.25">
      <c r="B738">
        <v>7660000000</v>
      </c>
      <c r="C738">
        <v>-9.6225500000000004</v>
      </c>
      <c r="M738">
        <v>7660000000</v>
      </c>
      <c r="N738">
        <v>-9.5147486000000008</v>
      </c>
    </row>
    <row r="739" spans="2:14" x14ac:dyDescent="0.25">
      <c r="B739">
        <v>7720000000</v>
      </c>
      <c r="C739">
        <v>-9.6301985000000005</v>
      </c>
      <c r="M739">
        <v>7720000000</v>
      </c>
      <c r="N739">
        <v>-9.4974146000000008</v>
      </c>
    </row>
    <row r="740" spans="2:14" x14ac:dyDescent="0.25">
      <c r="B740">
        <v>7780000000</v>
      </c>
      <c r="C740">
        <v>-9.6488008000000001</v>
      </c>
      <c r="M740">
        <v>7780000000</v>
      </c>
      <c r="N740">
        <v>-9.4863491</v>
      </c>
    </row>
    <row r="741" spans="2:14" x14ac:dyDescent="0.25">
      <c r="B741">
        <v>7840000000</v>
      </c>
      <c r="C741">
        <v>-9.7132272999999998</v>
      </c>
      <c r="M741">
        <v>7840000000</v>
      </c>
      <c r="N741">
        <v>-9.5143442</v>
      </c>
    </row>
    <row r="742" spans="2:14" x14ac:dyDescent="0.25">
      <c r="B742">
        <v>7900000000</v>
      </c>
      <c r="C742">
        <v>-9.7351360000000007</v>
      </c>
      <c r="M742">
        <v>7900000000</v>
      </c>
      <c r="N742">
        <v>-9.5008830999999994</v>
      </c>
    </row>
    <row r="743" spans="2:14" x14ac:dyDescent="0.25">
      <c r="B743">
        <v>7960000000</v>
      </c>
      <c r="C743">
        <v>-9.7292947999999999</v>
      </c>
      <c r="M743">
        <v>7960000000</v>
      </c>
      <c r="N743">
        <v>-9.4652118999999999</v>
      </c>
    </row>
    <row r="744" spans="2:14" x14ac:dyDescent="0.25">
      <c r="B744">
        <v>8020000000</v>
      </c>
      <c r="C744">
        <v>-9.8420352999999992</v>
      </c>
      <c r="M744">
        <v>8020000000</v>
      </c>
      <c r="N744">
        <v>-9.5294333000000009</v>
      </c>
    </row>
    <row r="745" spans="2:14" x14ac:dyDescent="0.25">
      <c r="B745">
        <v>8080000000</v>
      </c>
      <c r="C745">
        <v>-9.9832906999999995</v>
      </c>
      <c r="M745">
        <v>8080000000</v>
      </c>
      <c r="N745">
        <v>-9.6076078000000003</v>
      </c>
    </row>
    <row r="746" spans="2:14" x14ac:dyDescent="0.25">
      <c r="B746">
        <v>8140000000</v>
      </c>
      <c r="C746">
        <v>-10.03979</v>
      </c>
      <c r="M746">
        <v>8140000000</v>
      </c>
      <c r="N746">
        <v>-9.6223992999999997</v>
      </c>
    </row>
    <row r="747" spans="2:14" x14ac:dyDescent="0.25">
      <c r="B747">
        <v>8200000000</v>
      </c>
      <c r="C747">
        <v>-10.125420999999999</v>
      </c>
      <c r="M747">
        <v>8200000000</v>
      </c>
      <c r="N747">
        <v>-9.6725855000000003</v>
      </c>
    </row>
    <row r="748" spans="2:14" x14ac:dyDescent="0.25">
      <c r="B748">
        <v>8260000000</v>
      </c>
      <c r="C748">
        <v>-10.276237</v>
      </c>
      <c r="M748">
        <v>8260000000</v>
      </c>
      <c r="N748">
        <v>-9.7624511999999992</v>
      </c>
    </row>
    <row r="749" spans="2:14" x14ac:dyDescent="0.25">
      <c r="B749">
        <v>8320000000</v>
      </c>
      <c r="C749">
        <v>-10.330474000000001</v>
      </c>
      <c r="M749">
        <v>8320000000</v>
      </c>
      <c r="N749">
        <v>-9.7740746000000005</v>
      </c>
    </row>
    <row r="750" spans="2:14" x14ac:dyDescent="0.25">
      <c r="B750">
        <v>8380000000</v>
      </c>
      <c r="C750">
        <v>-10.346598999999999</v>
      </c>
      <c r="M750">
        <v>8380000000</v>
      </c>
      <c r="N750">
        <v>-9.7774839</v>
      </c>
    </row>
    <row r="751" spans="2:14" x14ac:dyDescent="0.25">
      <c r="B751">
        <v>8440000000</v>
      </c>
      <c r="C751">
        <v>-10.47784</v>
      </c>
      <c r="M751">
        <v>8440000000</v>
      </c>
      <c r="N751">
        <v>-9.8715410000000006</v>
      </c>
    </row>
    <row r="752" spans="2:14" x14ac:dyDescent="0.25">
      <c r="B752">
        <v>8500000000</v>
      </c>
      <c r="C752">
        <v>-10.655385000000001</v>
      </c>
      <c r="M752">
        <v>8500000000</v>
      </c>
      <c r="N752">
        <v>-10.001828</v>
      </c>
    </row>
    <row r="753" spans="2:14" x14ac:dyDescent="0.25">
      <c r="B753">
        <v>8560000000</v>
      </c>
      <c r="C753">
        <v>-10.696987999999999</v>
      </c>
      <c r="M753">
        <v>8560000000</v>
      </c>
      <c r="N753">
        <v>-10.03187</v>
      </c>
    </row>
    <row r="754" spans="2:14" x14ac:dyDescent="0.25">
      <c r="B754">
        <v>8620000000</v>
      </c>
      <c r="C754">
        <v>-10.74469</v>
      </c>
      <c r="M754">
        <v>8620000000</v>
      </c>
      <c r="N754">
        <v>-10.093769</v>
      </c>
    </row>
    <row r="755" spans="2:14" x14ac:dyDescent="0.25">
      <c r="B755">
        <v>8680000000</v>
      </c>
      <c r="C755">
        <v>-10.867136</v>
      </c>
      <c r="M755">
        <v>8680000000</v>
      </c>
      <c r="N755">
        <v>-10.210456000000001</v>
      </c>
    </row>
    <row r="756" spans="2:14" x14ac:dyDescent="0.25">
      <c r="B756">
        <v>8740000000</v>
      </c>
      <c r="C756">
        <v>-10.928184</v>
      </c>
      <c r="M756">
        <v>8740000000</v>
      </c>
      <c r="N756">
        <v>-10.286117000000001</v>
      </c>
    </row>
    <row r="757" spans="2:14" x14ac:dyDescent="0.25">
      <c r="B757">
        <v>8800000000</v>
      </c>
      <c r="C757">
        <v>-10.970046999999999</v>
      </c>
      <c r="M757">
        <v>8800000000</v>
      </c>
      <c r="N757">
        <v>-10.357882</v>
      </c>
    </row>
    <row r="758" spans="2:14" x14ac:dyDescent="0.25">
      <c r="B758">
        <v>8860000000</v>
      </c>
      <c r="C758">
        <v>-11.197896</v>
      </c>
      <c r="M758">
        <v>8860000000</v>
      </c>
      <c r="N758">
        <v>-10.564438000000001</v>
      </c>
    </row>
    <row r="759" spans="2:14" x14ac:dyDescent="0.25">
      <c r="B759">
        <v>8920000000</v>
      </c>
      <c r="C759">
        <v>-11.387812</v>
      </c>
      <c r="M759">
        <v>8920000000</v>
      </c>
      <c r="N759">
        <v>-10.716993</v>
      </c>
    </row>
    <row r="760" spans="2:14" x14ac:dyDescent="0.25">
      <c r="B760">
        <v>8980000000</v>
      </c>
      <c r="C760">
        <v>-11.414788</v>
      </c>
      <c r="M760">
        <v>8980000000</v>
      </c>
      <c r="N760">
        <v>-10.765449</v>
      </c>
    </row>
    <row r="761" spans="2:14" x14ac:dyDescent="0.25">
      <c r="B761">
        <v>9040000000</v>
      </c>
      <c r="C761">
        <v>-11.497605999999999</v>
      </c>
      <c r="M761">
        <v>9040000000</v>
      </c>
      <c r="N761">
        <v>-10.855425</v>
      </c>
    </row>
    <row r="762" spans="2:14" x14ac:dyDescent="0.25">
      <c r="B762">
        <v>9100000000</v>
      </c>
      <c r="C762">
        <v>-11.674913</v>
      </c>
      <c r="M762">
        <v>9100000000</v>
      </c>
      <c r="N762">
        <v>-10.987494999999999</v>
      </c>
    </row>
    <row r="763" spans="2:14" x14ac:dyDescent="0.25">
      <c r="B763">
        <v>9160000000</v>
      </c>
      <c r="C763">
        <v>-11.626013</v>
      </c>
      <c r="M763">
        <v>9160000000</v>
      </c>
      <c r="N763">
        <v>-10.984730000000001</v>
      </c>
    </row>
    <row r="764" spans="2:14" x14ac:dyDescent="0.25">
      <c r="B764">
        <v>9220000000</v>
      </c>
      <c r="C764">
        <v>-11.525847000000001</v>
      </c>
      <c r="M764">
        <v>9220000000</v>
      </c>
      <c r="N764">
        <v>-11.000873</v>
      </c>
    </row>
    <row r="765" spans="2:14" x14ac:dyDescent="0.25">
      <c r="B765">
        <v>9280000000</v>
      </c>
      <c r="C765">
        <v>-11.704953</v>
      </c>
      <c r="M765">
        <v>9280000000</v>
      </c>
      <c r="N765">
        <v>-11.216791000000001</v>
      </c>
    </row>
    <row r="766" spans="2:14" x14ac:dyDescent="0.25">
      <c r="B766">
        <v>9340000000</v>
      </c>
      <c r="C766">
        <v>-11.9003</v>
      </c>
      <c r="M766">
        <v>9340000000</v>
      </c>
      <c r="N766">
        <v>-11.400861000000001</v>
      </c>
    </row>
    <row r="767" spans="2:14" x14ac:dyDescent="0.25">
      <c r="B767">
        <v>9400000000</v>
      </c>
      <c r="C767">
        <v>-11.743349</v>
      </c>
      <c r="M767">
        <v>9400000000</v>
      </c>
      <c r="N767">
        <v>-11.372192999999999</v>
      </c>
    </row>
    <row r="768" spans="2:14" x14ac:dyDescent="0.25">
      <c r="B768">
        <v>9460000000</v>
      </c>
      <c r="C768">
        <v>-11.677827000000001</v>
      </c>
      <c r="M768">
        <v>9460000000</v>
      </c>
      <c r="N768">
        <v>-11.432506999999999</v>
      </c>
    </row>
    <row r="769" spans="2:14" x14ac:dyDescent="0.25">
      <c r="B769">
        <v>9520000000</v>
      </c>
      <c r="C769">
        <v>-11.861936</v>
      </c>
      <c r="M769">
        <v>9520000000</v>
      </c>
      <c r="N769">
        <v>-11.634093999999999</v>
      </c>
    </row>
    <row r="770" spans="2:14" x14ac:dyDescent="0.25">
      <c r="B770">
        <v>9580000000</v>
      </c>
      <c r="C770">
        <v>-11.853316</v>
      </c>
      <c r="M770">
        <v>9580000000</v>
      </c>
      <c r="N770">
        <v>-11.647220000000001</v>
      </c>
    </row>
    <row r="771" spans="2:14" x14ac:dyDescent="0.25">
      <c r="B771">
        <v>9640000000</v>
      </c>
      <c r="C771">
        <v>-11.633148</v>
      </c>
      <c r="M771">
        <v>9640000000</v>
      </c>
      <c r="N771">
        <v>-11.549535000000001</v>
      </c>
    </row>
    <row r="772" spans="2:14" x14ac:dyDescent="0.25">
      <c r="B772">
        <v>9700000000</v>
      </c>
      <c r="C772">
        <v>-11.729348</v>
      </c>
      <c r="M772">
        <v>9700000000</v>
      </c>
      <c r="N772">
        <v>-11.679855999999999</v>
      </c>
    </row>
    <row r="773" spans="2:14" x14ac:dyDescent="0.25">
      <c r="B773">
        <v>9760000000</v>
      </c>
      <c r="C773">
        <v>-11.965064999999999</v>
      </c>
      <c r="M773">
        <v>9760000000</v>
      </c>
      <c r="N773">
        <v>-11.849084</v>
      </c>
    </row>
    <row r="774" spans="2:14" x14ac:dyDescent="0.25">
      <c r="B774">
        <v>9820000000</v>
      </c>
      <c r="C774">
        <v>-11.892533</v>
      </c>
      <c r="M774">
        <v>9820000000</v>
      </c>
      <c r="N774">
        <v>-11.765193</v>
      </c>
    </row>
    <row r="775" spans="2:14" x14ac:dyDescent="0.25">
      <c r="B775">
        <v>9880000000</v>
      </c>
      <c r="C775">
        <v>-11.754163</v>
      </c>
      <c r="M775">
        <v>9880000000</v>
      </c>
      <c r="N775">
        <v>-11.688425000000001</v>
      </c>
    </row>
    <row r="776" spans="2:14" x14ac:dyDescent="0.25">
      <c r="B776">
        <v>9940000000</v>
      </c>
      <c r="C776">
        <v>-11.889713</v>
      </c>
      <c r="M776">
        <v>9940000000</v>
      </c>
      <c r="N776">
        <v>-11.846928999999999</v>
      </c>
    </row>
    <row r="777" spans="2:14" x14ac:dyDescent="0.25">
      <c r="B777">
        <v>10000000000</v>
      </c>
      <c r="C777">
        <v>-11.976395</v>
      </c>
      <c r="M777">
        <v>10000000000</v>
      </c>
      <c r="N777">
        <v>-11.926772</v>
      </c>
    </row>
    <row r="778" spans="2:14" x14ac:dyDescent="0.25">
      <c r="B778">
        <v>10060000000</v>
      </c>
      <c r="C778">
        <v>-11.848186</v>
      </c>
      <c r="M778">
        <v>10060000000</v>
      </c>
      <c r="N778">
        <v>-11.865800999999999</v>
      </c>
    </row>
    <row r="779" spans="2:14" x14ac:dyDescent="0.25">
      <c r="B779">
        <v>10120000000</v>
      </c>
      <c r="C779">
        <v>-11.883805000000001</v>
      </c>
      <c r="M779">
        <v>10120000000</v>
      </c>
      <c r="N779">
        <v>-11.974897</v>
      </c>
    </row>
    <row r="780" spans="2:14" x14ac:dyDescent="0.25">
      <c r="B780">
        <v>10180000000</v>
      </c>
      <c r="C780">
        <v>-12.063347</v>
      </c>
      <c r="M780">
        <v>10180000000</v>
      </c>
      <c r="N780">
        <v>-12.172003999999999</v>
      </c>
    </row>
    <row r="781" spans="2:14" x14ac:dyDescent="0.25">
      <c r="B781">
        <v>10240000000</v>
      </c>
      <c r="C781">
        <v>-12.020343</v>
      </c>
      <c r="M781">
        <v>10240000000</v>
      </c>
      <c r="N781">
        <v>-12.140008999999999</v>
      </c>
    </row>
    <row r="782" spans="2:14" x14ac:dyDescent="0.25">
      <c r="B782">
        <v>10300000000</v>
      </c>
      <c r="C782">
        <v>-11.914728999999999</v>
      </c>
      <c r="M782">
        <v>10300000000</v>
      </c>
      <c r="N782">
        <v>-12.130271</v>
      </c>
    </row>
    <row r="783" spans="2:14" x14ac:dyDescent="0.25">
      <c r="B783">
        <v>10360000000</v>
      </c>
      <c r="C783">
        <v>-12.036550999999999</v>
      </c>
      <c r="M783">
        <v>10360000000</v>
      </c>
      <c r="N783">
        <v>-12.346688</v>
      </c>
    </row>
    <row r="784" spans="2:14" x14ac:dyDescent="0.25">
      <c r="B784">
        <v>10420000000</v>
      </c>
      <c r="C784">
        <v>-12.106147</v>
      </c>
      <c r="M784">
        <v>10420000000</v>
      </c>
      <c r="N784">
        <v>-12.44351</v>
      </c>
    </row>
    <row r="785" spans="2:14" x14ac:dyDescent="0.25">
      <c r="B785">
        <v>10480000000</v>
      </c>
      <c r="C785">
        <v>-12.001245000000001</v>
      </c>
      <c r="M785">
        <v>10480000000</v>
      </c>
      <c r="N785">
        <v>-12.420674</v>
      </c>
    </row>
    <row r="786" spans="2:14" x14ac:dyDescent="0.25">
      <c r="B786">
        <v>10540000000</v>
      </c>
      <c r="C786">
        <v>-12.100199999999999</v>
      </c>
      <c r="M786">
        <v>10540000000</v>
      </c>
      <c r="N786">
        <v>-12.726822</v>
      </c>
    </row>
    <row r="787" spans="2:14" x14ac:dyDescent="0.25">
      <c r="B787">
        <v>10600000000</v>
      </c>
      <c r="C787">
        <v>-12.419905</v>
      </c>
      <c r="M787">
        <v>10600000000</v>
      </c>
      <c r="N787">
        <v>-13.167453</v>
      </c>
    </row>
    <row r="788" spans="2:14" x14ac:dyDescent="0.25">
      <c r="B788">
        <v>10660000000</v>
      </c>
      <c r="C788">
        <v>-12.420712</v>
      </c>
      <c r="M788">
        <v>10660000000</v>
      </c>
      <c r="N788">
        <v>-13.153415000000001</v>
      </c>
    </row>
    <row r="789" spans="2:14" x14ac:dyDescent="0.25">
      <c r="B789">
        <v>10720000000</v>
      </c>
      <c r="C789">
        <v>-12.305294</v>
      </c>
      <c r="M789">
        <v>10720000000</v>
      </c>
      <c r="N789">
        <v>-13.115423</v>
      </c>
    </row>
    <row r="790" spans="2:14" x14ac:dyDescent="0.25">
      <c r="B790">
        <v>10780000000</v>
      </c>
      <c r="C790">
        <v>-12.437488999999999</v>
      </c>
      <c r="M790">
        <v>10780000000</v>
      </c>
      <c r="N790">
        <v>-13.447616999999999</v>
      </c>
    </row>
    <row r="791" spans="2:14" x14ac:dyDescent="0.25">
      <c r="B791">
        <v>10840000000</v>
      </c>
      <c r="C791">
        <v>-12.614979</v>
      </c>
      <c r="M791">
        <v>10840000000</v>
      </c>
      <c r="N791">
        <v>-13.702954999999999</v>
      </c>
    </row>
    <row r="792" spans="2:14" x14ac:dyDescent="0.25">
      <c r="B792">
        <v>10900000000</v>
      </c>
      <c r="C792">
        <v>-12.483791</v>
      </c>
      <c r="M792">
        <v>10900000000</v>
      </c>
      <c r="N792">
        <v>-13.616457</v>
      </c>
    </row>
    <row r="793" spans="2:14" x14ac:dyDescent="0.25">
      <c r="B793">
        <v>10960000000</v>
      </c>
      <c r="C793">
        <v>-12.581137</v>
      </c>
      <c r="M793">
        <v>10960000000</v>
      </c>
      <c r="N793">
        <v>-13.942038999999999</v>
      </c>
    </row>
    <row r="794" spans="2:14" x14ac:dyDescent="0.25">
      <c r="B794">
        <v>11020000000</v>
      </c>
      <c r="C794">
        <v>-13.006202999999999</v>
      </c>
      <c r="M794">
        <v>11020000000</v>
      </c>
      <c r="N794">
        <v>-14.576536000000001</v>
      </c>
    </row>
    <row r="795" spans="2:14" x14ac:dyDescent="0.25">
      <c r="B795">
        <v>11080000000</v>
      </c>
      <c r="C795">
        <v>-13.238073</v>
      </c>
      <c r="M795">
        <v>11080000000</v>
      </c>
      <c r="N795">
        <v>-14.780749</v>
      </c>
    </row>
    <row r="796" spans="2:14" x14ac:dyDescent="0.25">
      <c r="B796">
        <v>11140000000</v>
      </c>
      <c r="C796">
        <v>-13.185218000000001</v>
      </c>
      <c r="M796">
        <v>11140000000</v>
      </c>
      <c r="N796">
        <v>-14.708562000000001</v>
      </c>
    </row>
    <row r="797" spans="2:14" x14ac:dyDescent="0.25">
      <c r="B797">
        <v>11200000000</v>
      </c>
      <c r="C797">
        <v>-13.357161</v>
      </c>
      <c r="M797">
        <v>11200000000</v>
      </c>
      <c r="N797">
        <v>-15.014493999999999</v>
      </c>
    </row>
    <row r="798" spans="2:14" x14ac:dyDescent="0.25">
      <c r="B798">
        <v>11260000000</v>
      </c>
      <c r="C798">
        <v>-13.620526</v>
      </c>
      <c r="M798">
        <v>11260000000</v>
      </c>
      <c r="N798">
        <v>-15.323071000000001</v>
      </c>
    </row>
    <row r="799" spans="2:14" x14ac:dyDescent="0.25">
      <c r="B799">
        <v>11320000000</v>
      </c>
      <c r="C799">
        <v>-13.66544</v>
      </c>
      <c r="M799">
        <v>11320000000</v>
      </c>
      <c r="N799">
        <v>-15.354882</v>
      </c>
    </row>
    <row r="800" spans="2:14" x14ac:dyDescent="0.25">
      <c r="B800">
        <v>11380000000</v>
      </c>
      <c r="C800">
        <v>-13.800655000000001</v>
      </c>
      <c r="M800">
        <v>11380000000</v>
      </c>
      <c r="N800">
        <v>-15.578860000000001</v>
      </c>
    </row>
    <row r="801" spans="2:14" x14ac:dyDescent="0.25">
      <c r="B801">
        <v>11440000000</v>
      </c>
      <c r="C801">
        <v>-14.120383</v>
      </c>
      <c r="M801">
        <v>11440000000</v>
      </c>
      <c r="N801">
        <v>-15.962861999999999</v>
      </c>
    </row>
    <row r="802" spans="2:14" x14ac:dyDescent="0.25">
      <c r="B802">
        <v>11500000000</v>
      </c>
      <c r="C802">
        <v>-14.272841</v>
      </c>
      <c r="M802">
        <v>11500000000</v>
      </c>
      <c r="N802">
        <v>-16.068048000000001</v>
      </c>
    </row>
    <row r="803" spans="2:14" x14ac:dyDescent="0.25">
      <c r="B803">
        <v>11560000000</v>
      </c>
      <c r="C803">
        <v>-14.328346</v>
      </c>
      <c r="M803">
        <v>11560000000</v>
      </c>
      <c r="N803">
        <v>-16.121435000000002</v>
      </c>
    </row>
    <row r="804" spans="2:14" x14ac:dyDescent="0.25">
      <c r="B804">
        <v>11620000000</v>
      </c>
      <c r="C804">
        <v>-14.560145</v>
      </c>
      <c r="M804">
        <v>11620000000</v>
      </c>
      <c r="N804">
        <v>-16.357068999999999</v>
      </c>
    </row>
    <row r="805" spans="2:14" x14ac:dyDescent="0.25">
      <c r="B805">
        <v>11680000000</v>
      </c>
      <c r="C805">
        <v>-14.705207</v>
      </c>
      <c r="M805">
        <v>11680000000</v>
      </c>
      <c r="N805">
        <v>-16.444804999999999</v>
      </c>
    </row>
    <row r="806" spans="2:14" x14ac:dyDescent="0.25">
      <c r="B806">
        <v>11740000000</v>
      </c>
      <c r="C806">
        <v>-14.596562</v>
      </c>
      <c r="M806">
        <v>11740000000</v>
      </c>
      <c r="N806">
        <v>-16.304355999999999</v>
      </c>
    </row>
    <row r="807" spans="2:14" x14ac:dyDescent="0.25">
      <c r="B807">
        <v>11800000000</v>
      </c>
      <c r="C807">
        <v>-14.767015000000001</v>
      </c>
      <c r="M807">
        <v>11800000000</v>
      </c>
      <c r="N807">
        <v>-16.511589000000001</v>
      </c>
    </row>
    <row r="808" spans="2:14" x14ac:dyDescent="0.25">
      <c r="B808">
        <v>11860000000</v>
      </c>
      <c r="C808">
        <v>-15.085769000000001</v>
      </c>
      <c r="M808">
        <v>11860000000</v>
      </c>
      <c r="N808">
        <v>-16.72917</v>
      </c>
    </row>
    <row r="809" spans="2:14" x14ac:dyDescent="0.25">
      <c r="B809">
        <v>11920000000</v>
      </c>
      <c r="C809">
        <v>-15.098189</v>
      </c>
      <c r="M809">
        <v>11920000000</v>
      </c>
      <c r="N809">
        <v>-16.660713000000001</v>
      </c>
    </row>
    <row r="810" spans="2:14" x14ac:dyDescent="0.25">
      <c r="B810">
        <v>11980000000</v>
      </c>
      <c r="C810">
        <v>-14.858169</v>
      </c>
      <c r="M810">
        <v>11980000000</v>
      </c>
      <c r="N810">
        <v>-16.369942000000002</v>
      </c>
    </row>
    <row r="811" spans="2:14" x14ac:dyDescent="0.25">
      <c r="B811">
        <v>12040000000</v>
      </c>
      <c r="C811">
        <v>-15.052502</v>
      </c>
      <c r="M811">
        <v>12040000000</v>
      </c>
      <c r="N811">
        <v>-16.623858999999999</v>
      </c>
    </row>
    <row r="812" spans="2:14" x14ac:dyDescent="0.25">
      <c r="B812">
        <v>12100000000</v>
      </c>
      <c r="C812">
        <v>-15.246473999999999</v>
      </c>
      <c r="M812">
        <v>12100000000</v>
      </c>
      <c r="N812">
        <v>-16.711157</v>
      </c>
    </row>
    <row r="813" spans="2:14" x14ac:dyDescent="0.25">
      <c r="B813">
        <v>12160000000</v>
      </c>
      <c r="C813">
        <v>-15.201748</v>
      </c>
      <c r="M813">
        <v>12160000000</v>
      </c>
      <c r="N813">
        <v>-16.68684</v>
      </c>
    </row>
    <row r="814" spans="2:14" x14ac:dyDescent="0.25">
      <c r="B814">
        <v>12220000000</v>
      </c>
      <c r="C814">
        <v>-15.284699</v>
      </c>
      <c r="M814">
        <v>12220000000</v>
      </c>
      <c r="N814">
        <v>-16.817838999999999</v>
      </c>
    </row>
    <row r="815" spans="2:14" x14ac:dyDescent="0.25">
      <c r="B815">
        <v>12280000000</v>
      </c>
      <c r="C815">
        <v>-15.812792</v>
      </c>
      <c r="M815">
        <v>12280000000</v>
      </c>
      <c r="N815">
        <v>-17.327085</v>
      </c>
    </row>
    <row r="816" spans="2:14" x14ac:dyDescent="0.25">
      <c r="B816">
        <v>12340000000</v>
      </c>
      <c r="C816">
        <v>-16.104454</v>
      </c>
      <c r="M816">
        <v>12340000000</v>
      </c>
      <c r="N816">
        <v>-17.462447999999998</v>
      </c>
    </row>
    <row r="817" spans="2:14" x14ac:dyDescent="0.25">
      <c r="B817">
        <v>12400000000</v>
      </c>
      <c r="C817">
        <v>-16.090160000000001</v>
      </c>
      <c r="M817">
        <v>12400000000</v>
      </c>
      <c r="N817">
        <v>-17.454588000000001</v>
      </c>
    </row>
    <row r="818" spans="2:14" x14ac:dyDescent="0.25">
      <c r="B818">
        <v>12460000000</v>
      </c>
      <c r="C818">
        <v>-16.209827000000001</v>
      </c>
      <c r="M818">
        <v>12460000000</v>
      </c>
      <c r="N818">
        <v>-17.540365000000001</v>
      </c>
    </row>
    <row r="819" spans="2:14" x14ac:dyDescent="0.25">
      <c r="B819">
        <v>12520000000</v>
      </c>
      <c r="C819">
        <v>-16.466367999999999</v>
      </c>
      <c r="M819">
        <v>12520000000</v>
      </c>
      <c r="N819">
        <v>-17.691462000000001</v>
      </c>
    </row>
    <row r="820" spans="2:14" x14ac:dyDescent="0.25">
      <c r="B820">
        <v>12580000000</v>
      </c>
      <c r="C820">
        <v>-16.573294000000001</v>
      </c>
      <c r="M820">
        <v>12580000000</v>
      </c>
      <c r="N820">
        <v>-17.759755999999999</v>
      </c>
    </row>
    <row r="821" spans="2:14" x14ac:dyDescent="0.25">
      <c r="B821">
        <v>12640000000</v>
      </c>
      <c r="C821">
        <v>-16.695715</v>
      </c>
      <c r="M821">
        <v>12640000000</v>
      </c>
      <c r="N821">
        <v>-17.853428000000001</v>
      </c>
    </row>
    <row r="822" spans="2:14" x14ac:dyDescent="0.25">
      <c r="B822">
        <v>12700000000</v>
      </c>
      <c r="C822">
        <v>-16.969605999999999</v>
      </c>
      <c r="M822">
        <v>12700000000</v>
      </c>
      <c r="N822">
        <v>-18.034658</v>
      </c>
    </row>
    <row r="823" spans="2:14" x14ac:dyDescent="0.25">
      <c r="B823">
        <v>12760000000</v>
      </c>
      <c r="C823">
        <v>-17.238133999999999</v>
      </c>
      <c r="M823">
        <v>12760000000</v>
      </c>
      <c r="N823">
        <v>-18.220224000000002</v>
      </c>
    </row>
    <row r="824" spans="2:14" x14ac:dyDescent="0.25">
      <c r="B824">
        <v>12820000000</v>
      </c>
      <c r="C824">
        <v>-17.379345000000001</v>
      </c>
      <c r="M824">
        <v>12820000000</v>
      </c>
      <c r="N824">
        <v>-18.322187</v>
      </c>
    </row>
    <row r="825" spans="2:14" x14ac:dyDescent="0.25">
      <c r="B825">
        <v>12880000000</v>
      </c>
      <c r="C825">
        <v>-17.509497</v>
      </c>
      <c r="M825">
        <v>12880000000</v>
      </c>
      <c r="N825">
        <v>-18.418102000000001</v>
      </c>
    </row>
    <row r="826" spans="2:14" x14ac:dyDescent="0.25">
      <c r="B826">
        <v>12940000000</v>
      </c>
      <c r="C826">
        <v>-17.602654000000001</v>
      </c>
      <c r="M826">
        <v>12940000000</v>
      </c>
      <c r="N826">
        <v>-18.483378999999999</v>
      </c>
    </row>
    <row r="827" spans="2:14" x14ac:dyDescent="0.25">
      <c r="B827">
        <v>13000000000</v>
      </c>
      <c r="C827">
        <v>-17.620709999999999</v>
      </c>
      <c r="M827">
        <v>13000000000</v>
      </c>
      <c r="N827">
        <v>-18.494761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42</v>
      </c>
      <c r="M831" t="s">
        <v>42</v>
      </c>
    </row>
    <row r="832" spans="2:14" x14ac:dyDescent="0.25">
      <c r="B832" t="s">
        <v>23</v>
      </c>
      <c r="C832" t="s">
        <v>251</v>
      </c>
      <c r="M832" t="s">
        <v>23</v>
      </c>
      <c r="N832" t="s">
        <v>251</v>
      </c>
    </row>
    <row r="833" spans="2:14" x14ac:dyDescent="0.25">
      <c r="B833">
        <v>1000000000</v>
      </c>
      <c r="C833">
        <v>-18.165499000000001</v>
      </c>
      <c r="M833">
        <v>1000000000</v>
      </c>
      <c r="N833">
        <v>-19.141767999999999</v>
      </c>
    </row>
    <row r="834" spans="2:14" x14ac:dyDescent="0.25">
      <c r="B834">
        <v>1060000000</v>
      </c>
      <c r="C834">
        <v>-17.963715000000001</v>
      </c>
      <c r="M834">
        <v>1060000000</v>
      </c>
      <c r="N834">
        <v>-19.027830000000002</v>
      </c>
    </row>
    <row r="835" spans="2:14" x14ac:dyDescent="0.25">
      <c r="B835">
        <v>1120000000</v>
      </c>
      <c r="C835">
        <v>-17.708290000000002</v>
      </c>
      <c r="M835">
        <v>1120000000</v>
      </c>
      <c r="N835">
        <v>-18.842002999999998</v>
      </c>
    </row>
    <row r="836" spans="2:14" x14ac:dyDescent="0.25">
      <c r="B836">
        <v>1180000000</v>
      </c>
      <c r="C836">
        <v>-17.319054000000001</v>
      </c>
      <c r="M836">
        <v>1180000000</v>
      </c>
      <c r="N836">
        <v>-18.611775999999999</v>
      </c>
    </row>
    <row r="837" spans="2:14" x14ac:dyDescent="0.25">
      <c r="B837">
        <v>1240000000</v>
      </c>
      <c r="C837">
        <v>-16.849360000000001</v>
      </c>
      <c r="M837">
        <v>1240000000</v>
      </c>
      <c r="N837">
        <v>-18.159454</v>
      </c>
    </row>
    <row r="838" spans="2:14" x14ac:dyDescent="0.25">
      <c r="B838">
        <v>1300000000</v>
      </c>
      <c r="C838">
        <v>-16.262432</v>
      </c>
      <c r="M838">
        <v>1300000000</v>
      </c>
      <c r="N838">
        <v>-17.794841999999999</v>
      </c>
    </row>
    <row r="839" spans="2:14" x14ac:dyDescent="0.25">
      <c r="B839">
        <v>1360000000</v>
      </c>
      <c r="C839">
        <v>-15.991206</v>
      </c>
      <c r="M839">
        <v>1360000000</v>
      </c>
      <c r="N839">
        <v>-17.700409000000001</v>
      </c>
    </row>
    <row r="840" spans="2:14" x14ac:dyDescent="0.25">
      <c r="B840">
        <v>1420000000</v>
      </c>
      <c r="C840">
        <v>-15.665736000000001</v>
      </c>
      <c r="M840">
        <v>1420000000</v>
      </c>
      <c r="N840">
        <v>-17.516369000000001</v>
      </c>
    </row>
    <row r="841" spans="2:14" x14ac:dyDescent="0.25">
      <c r="B841">
        <v>1480000000</v>
      </c>
      <c r="C841">
        <v>-15.284046</v>
      </c>
      <c r="M841">
        <v>1480000000</v>
      </c>
      <c r="N841">
        <v>-17.167019</v>
      </c>
    </row>
    <row r="842" spans="2:14" x14ac:dyDescent="0.25">
      <c r="B842">
        <v>1540000000</v>
      </c>
      <c r="C842">
        <v>-14.832874</v>
      </c>
      <c r="M842">
        <v>1540000000</v>
      </c>
      <c r="N842">
        <v>-16.854358999999999</v>
      </c>
    </row>
    <row r="843" spans="2:14" x14ac:dyDescent="0.25">
      <c r="B843">
        <v>1600000000</v>
      </c>
      <c r="C843">
        <v>-14.732478</v>
      </c>
      <c r="M843">
        <v>1600000000</v>
      </c>
      <c r="N843">
        <v>-16.772604000000001</v>
      </c>
    </row>
    <row r="844" spans="2:14" x14ac:dyDescent="0.25">
      <c r="B844">
        <v>1660000000</v>
      </c>
      <c r="C844">
        <v>-14.480699</v>
      </c>
      <c r="M844">
        <v>1660000000</v>
      </c>
      <c r="N844">
        <v>-16.497070000000001</v>
      </c>
    </row>
    <row r="845" spans="2:14" x14ac:dyDescent="0.25">
      <c r="B845">
        <v>1720000000</v>
      </c>
      <c r="C845">
        <v>-14.222353999999999</v>
      </c>
      <c r="M845">
        <v>1720000000</v>
      </c>
      <c r="N845">
        <v>-16.244057000000002</v>
      </c>
    </row>
    <row r="846" spans="2:14" x14ac:dyDescent="0.25">
      <c r="B846">
        <v>1780000000</v>
      </c>
      <c r="C846">
        <v>-14.149502999999999</v>
      </c>
      <c r="M846">
        <v>1780000000</v>
      </c>
      <c r="N846">
        <v>-16.205120000000001</v>
      </c>
    </row>
    <row r="847" spans="2:14" x14ac:dyDescent="0.25">
      <c r="B847">
        <v>1840000000</v>
      </c>
      <c r="C847">
        <v>-14.230665</v>
      </c>
      <c r="M847">
        <v>1840000000</v>
      </c>
      <c r="N847">
        <v>-16.212</v>
      </c>
    </row>
    <row r="848" spans="2:14" x14ac:dyDescent="0.25">
      <c r="B848">
        <v>1900000000</v>
      </c>
      <c r="C848">
        <v>-14.081064</v>
      </c>
      <c r="M848">
        <v>1900000000</v>
      </c>
      <c r="N848">
        <v>-15.916029</v>
      </c>
    </row>
    <row r="849" spans="2:14" x14ac:dyDescent="0.25">
      <c r="B849">
        <v>1960000000</v>
      </c>
      <c r="C849">
        <v>-13.817607000000001</v>
      </c>
      <c r="M849">
        <v>1960000000</v>
      </c>
      <c r="N849">
        <v>-15.597676</v>
      </c>
    </row>
    <row r="850" spans="2:14" x14ac:dyDescent="0.25">
      <c r="B850">
        <v>2020000000</v>
      </c>
      <c r="C850">
        <v>-13.759124</v>
      </c>
      <c r="M850">
        <v>2020000000</v>
      </c>
      <c r="N850">
        <v>-15.48288</v>
      </c>
    </row>
    <row r="851" spans="2:14" x14ac:dyDescent="0.25">
      <c r="B851">
        <v>2080000000</v>
      </c>
      <c r="C851">
        <v>-13.684691000000001</v>
      </c>
      <c r="M851">
        <v>2080000000</v>
      </c>
      <c r="N851">
        <v>-15.349408</v>
      </c>
    </row>
    <row r="852" spans="2:14" x14ac:dyDescent="0.25">
      <c r="B852">
        <v>2140000000</v>
      </c>
      <c r="C852">
        <v>-13.575030999999999</v>
      </c>
      <c r="M852">
        <v>2140000000</v>
      </c>
      <c r="N852">
        <v>-15.151875</v>
      </c>
    </row>
    <row r="853" spans="2:14" x14ac:dyDescent="0.25">
      <c r="B853">
        <v>2200000000</v>
      </c>
      <c r="C853">
        <v>-13.496850999999999</v>
      </c>
      <c r="M853">
        <v>2200000000</v>
      </c>
      <c r="N853">
        <v>-15.060544999999999</v>
      </c>
    </row>
    <row r="854" spans="2:14" x14ac:dyDescent="0.25">
      <c r="B854">
        <v>2260000000</v>
      </c>
      <c r="C854">
        <v>-13.656805</v>
      </c>
      <c r="M854">
        <v>2260000000</v>
      </c>
      <c r="N854">
        <v>-15.139813999999999</v>
      </c>
    </row>
    <row r="855" spans="2:14" x14ac:dyDescent="0.25">
      <c r="B855">
        <v>2320000000</v>
      </c>
      <c r="C855">
        <v>-13.706143000000001</v>
      </c>
      <c r="M855">
        <v>2320000000</v>
      </c>
      <c r="N855">
        <v>-15.093311</v>
      </c>
    </row>
    <row r="856" spans="2:14" x14ac:dyDescent="0.25">
      <c r="B856">
        <v>2380000000</v>
      </c>
      <c r="C856">
        <v>-13.639061999999999</v>
      </c>
      <c r="M856">
        <v>2380000000</v>
      </c>
      <c r="N856">
        <v>-14.908198000000001</v>
      </c>
    </row>
    <row r="857" spans="2:14" x14ac:dyDescent="0.25">
      <c r="B857">
        <v>2440000000</v>
      </c>
      <c r="C857">
        <v>-13.620075999999999</v>
      </c>
      <c r="M857">
        <v>2440000000</v>
      </c>
      <c r="N857">
        <v>-14.808064</v>
      </c>
    </row>
    <row r="858" spans="2:14" x14ac:dyDescent="0.25">
      <c r="B858">
        <v>2500000000</v>
      </c>
      <c r="C858">
        <v>-13.736126000000001</v>
      </c>
      <c r="M858">
        <v>2500000000</v>
      </c>
      <c r="N858">
        <v>-14.820406</v>
      </c>
    </row>
    <row r="859" spans="2:14" x14ac:dyDescent="0.25">
      <c r="B859">
        <v>2560000000</v>
      </c>
      <c r="C859">
        <v>-13.922853</v>
      </c>
      <c r="M859">
        <v>2560000000</v>
      </c>
      <c r="N859">
        <v>-14.898877000000001</v>
      </c>
    </row>
    <row r="860" spans="2:14" x14ac:dyDescent="0.25">
      <c r="B860">
        <v>2620000000</v>
      </c>
      <c r="C860">
        <v>-14.044986</v>
      </c>
      <c r="M860">
        <v>2620000000</v>
      </c>
      <c r="N860">
        <v>-14.913461</v>
      </c>
    </row>
    <row r="861" spans="2:14" x14ac:dyDescent="0.25">
      <c r="B861">
        <v>2680000000</v>
      </c>
      <c r="C861">
        <v>-14.150887000000001</v>
      </c>
      <c r="M861">
        <v>2680000000</v>
      </c>
      <c r="N861">
        <v>-14.902616999999999</v>
      </c>
    </row>
    <row r="862" spans="2:14" x14ac:dyDescent="0.25">
      <c r="B862">
        <v>2740000000</v>
      </c>
      <c r="C862">
        <v>-14.258468000000001</v>
      </c>
      <c r="M862">
        <v>2740000000</v>
      </c>
      <c r="N862">
        <v>-14.873096</v>
      </c>
    </row>
    <row r="863" spans="2:14" x14ac:dyDescent="0.25">
      <c r="B863">
        <v>2800000000</v>
      </c>
      <c r="C863">
        <v>-14.320619000000001</v>
      </c>
      <c r="M863">
        <v>2800000000</v>
      </c>
      <c r="N863">
        <v>-14.803091</v>
      </c>
    </row>
    <row r="864" spans="2:14" x14ac:dyDescent="0.25">
      <c r="B864">
        <v>2860000000</v>
      </c>
      <c r="C864">
        <v>-14.252622000000001</v>
      </c>
      <c r="M864">
        <v>2860000000</v>
      </c>
      <c r="N864">
        <v>-14.647791</v>
      </c>
    </row>
    <row r="865" spans="2:14" x14ac:dyDescent="0.25">
      <c r="B865">
        <v>2920000000</v>
      </c>
      <c r="C865">
        <v>-14.265191</v>
      </c>
      <c r="M865">
        <v>2920000000</v>
      </c>
      <c r="N865">
        <v>-14.598129</v>
      </c>
    </row>
    <row r="866" spans="2:14" x14ac:dyDescent="0.25">
      <c r="B866">
        <v>2980000000</v>
      </c>
      <c r="C866">
        <v>-14.411918</v>
      </c>
      <c r="M866">
        <v>2980000000</v>
      </c>
      <c r="N866">
        <v>-14.699039000000001</v>
      </c>
    </row>
    <row r="867" spans="2:14" x14ac:dyDescent="0.25">
      <c r="B867">
        <v>3040000000</v>
      </c>
      <c r="C867">
        <v>-14.592337000000001</v>
      </c>
      <c r="M867">
        <v>3040000000</v>
      </c>
      <c r="N867">
        <v>-14.852359</v>
      </c>
    </row>
    <row r="868" spans="2:14" x14ac:dyDescent="0.25">
      <c r="B868">
        <v>3100000000</v>
      </c>
      <c r="C868">
        <v>-14.634627999999999</v>
      </c>
      <c r="M868">
        <v>3100000000</v>
      </c>
      <c r="N868">
        <v>-14.832719000000001</v>
      </c>
    </row>
    <row r="869" spans="2:14" x14ac:dyDescent="0.25">
      <c r="B869">
        <v>3160000000</v>
      </c>
      <c r="C869">
        <v>-14.654771</v>
      </c>
      <c r="M869">
        <v>3160000000</v>
      </c>
      <c r="N869">
        <v>-14.796068999999999</v>
      </c>
    </row>
    <row r="870" spans="2:14" x14ac:dyDescent="0.25">
      <c r="B870">
        <v>3220000000</v>
      </c>
      <c r="C870">
        <v>-14.746743</v>
      </c>
      <c r="M870">
        <v>3220000000</v>
      </c>
      <c r="N870">
        <v>-14.839926</v>
      </c>
    </row>
    <row r="871" spans="2:14" x14ac:dyDescent="0.25">
      <c r="B871">
        <v>3280000000</v>
      </c>
      <c r="C871">
        <v>-14.899607</v>
      </c>
      <c r="M871">
        <v>3280000000</v>
      </c>
      <c r="N871">
        <v>-14.93812</v>
      </c>
    </row>
    <row r="872" spans="2:14" x14ac:dyDescent="0.25">
      <c r="B872">
        <v>3340000000</v>
      </c>
      <c r="C872">
        <v>-14.897812</v>
      </c>
      <c r="M872">
        <v>3340000000</v>
      </c>
      <c r="N872">
        <v>-14.896687999999999</v>
      </c>
    </row>
    <row r="873" spans="2:14" x14ac:dyDescent="0.25">
      <c r="B873">
        <v>3400000000</v>
      </c>
      <c r="C873">
        <v>-14.963443</v>
      </c>
      <c r="M873">
        <v>3400000000</v>
      </c>
      <c r="N873">
        <v>-14.977733000000001</v>
      </c>
    </row>
    <row r="874" spans="2:14" x14ac:dyDescent="0.25">
      <c r="B874">
        <v>3460000000</v>
      </c>
      <c r="C874">
        <v>-15.122901000000001</v>
      </c>
      <c r="M874">
        <v>3460000000</v>
      </c>
      <c r="N874">
        <v>-15.134</v>
      </c>
    </row>
    <row r="875" spans="2:14" x14ac:dyDescent="0.25">
      <c r="B875">
        <v>3520000000</v>
      </c>
      <c r="C875">
        <v>-15.299485000000001</v>
      </c>
      <c r="M875">
        <v>3520000000</v>
      </c>
      <c r="N875">
        <v>-15.299778999999999</v>
      </c>
    </row>
    <row r="876" spans="2:14" x14ac:dyDescent="0.25">
      <c r="B876">
        <v>3580000000</v>
      </c>
      <c r="C876">
        <v>-15.357948</v>
      </c>
      <c r="M876">
        <v>3580000000</v>
      </c>
      <c r="N876">
        <v>-15.336261</v>
      </c>
    </row>
    <row r="877" spans="2:14" x14ac:dyDescent="0.25">
      <c r="B877">
        <v>3640000000</v>
      </c>
      <c r="C877">
        <v>-15.381273</v>
      </c>
      <c r="M877">
        <v>3640000000</v>
      </c>
      <c r="N877">
        <v>-15.330448000000001</v>
      </c>
    </row>
    <row r="878" spans="2:14" x14ac:dyDescent="0.25">
      <c r="B878">
        <v>3700000000</v>
      </c>
      <c r="C878">
        <v>-15.385749000000001</v>
      </c>
      <c r="M878">
        <v>3700000000</v>
      </c>
      <c r="N878">
        <v>-15.253352</v>
      </c>
    </row>
    <row r="879" spans="2:14" x14ac:dyDescent="0.25">
      <c r="B879">
        <v>3760000000</v>
      </c>
      <c r="C879">
        <v>-15.435556999999999</v>
      </c>
      <c r="M879">
        <v>3760000000</v>
      </c>
      <c r="N879">
        <v>-15.176031</v>
      </c>
    </row>
    <row r="880" spans="2:14" x14ac:dyDescent="0.25">
      <c r="B880">
        <v>3820000000</v>
      </c>
      <c r="C880">
        <v>-15.486018</v>
      </c>
      <c r="M880">
        <v>3820000000</v>
      </c>
      <c r="N880">
        <v>-15.064301</v>
      </c>
    </row>
    <row r="881" spans="2:14" x14ac:dyDescent="0.25">
      <c r="B881">
        <v>3880000000</v>
      </c>
      <c r="C881">
        <v>-15.558265</v>
      </c>
      <c r="M881">
        <v>3880000000</v>
      </c>
      <c r="N881">
        <v>-14.961179</v>
      </c>
    </row>
    <row r="882" spans="2:14" x14ac:dyDescent="0.25">
      <c r="B882">
        <v>3940000000</v>
      </c>
      <c r="C882">
        <v>-15.652101999999999</v>
      </c>
      <c r="M882">
        <v>3940000000</v>
      </c>
      <c r="N882">
        <v>-14.853274000000001</v>
      </c>
    </row>
    <row r="883" spans="2:14" x14ac:dyDescent="0.25">
      <c r="B883">
        <v>4000000000</v>
      </c>
      <c r="C883">
        <v>-15.665082</v>
      </c>
      <c r="M883">
        <v>4000000000</v>
      </c>
      <c r="N883">
        <v>-14.684065</v>
      </c>
    </row>
    <row r="884" spans="2:14" x14ac:dyDescent="0.25">
      <c r="B884">
        <v>4060000000</v>
      </c>
      <c r="C884">
        <v>-15.561121</v>
      </c>
      <c r="M884">
        <v>4060000000</v>
      </c>
      <c r="N884">
        <v>-14.432276999999999</v>
      </c>
    </row>
    <row r="885" spans="2:14" x14ac:dyDescent="0.25">
      <c r="B885">
        <v>4120000000</v>
      </c>
      <c r="C885">
        <v>-15.385914</v>
      </c>
      <c r="M885">
        <v>4120000000</v>
      </c>
      <c r="N885">
        <v>-14.127827999999999</v>
      </c>
    </row>
    <row r="886" spans="2:14" x14ac:dyDescent="0.25">
      <c r="B886">
        <v>4180000000</v>
      </c>
      <c r="C886">
        <v>-15.302155000000001</v>
      </c>
      <c r="M886">
        <v>4180000000</v>
      </c>
      <c r="N886">
        <v>-13.924925</v>
      </c>
    </row>
    <row r="887" spans="2:14" x14ac:dyDescent="0.25">
      <c r="B887">
        <v>4240000000</v>
      </c>
      <c r="C887">
        <v>-15.355117999999999</v>
      </c>
      <c r="M887">
        <v>4240000000</v>
      </c>
      <c r="N887">
        <v>-13.849258000000001</v>
      </c>
    </row>
    <row r="888" spans="2:14" x14ac:dyDescent="0.25">
      <c r="B888">
        <v>4300000000</v>
      </c>
      <c r="C888">
        <v>-15.366421000000001</v>
      </c>
      <c r="M888">
        <v>4300000000</v>
      </c>
      <c r="N888">
        <v>-13.758735</v>
      </c>
    </row>
    <row r="889" spans="2:14" x14ac:dyDescent="0.25">
      <c r="B889">
        <v>4360000000</v>
      </c>
      <c r="C889">
        <v>-15.225439</v>
      </c>
      <c r="M889">
        <v>4360000000</v>
      </c>
      <c r="N889">
        <v>-13.586223</v>
      </c>
    </row>
    <row r="890" spans="2:14" x14ac:dyDescent="0.25">
      <c r="B890">
        <v>4420000000</v>
      </c>
      <c r="C890">
        <v>-15.088666999999999</v>
      </c>
      <c r="M890">
        <v>4420000000</v>
      </c>
      <c r="N890">
        <v>-13.431808</v>
      </c>
    </row>
    <row r="891" spans="2:14" x14ac:dyDescent="0.25">
      <c r="B891">
        <v>4480000000</v>
      </c>
      <c r="C891">
        <v>-14.999404999999999</v>
      </c>
      <c r="M891">
        <v>4480000000</v>
      </c>
      <c r="N891">
        <v>-13.335127</v>
      </c>
    </row>
    <row r="892" spans="2:14" x14ac:dyDescent="0.25">
      <c r="B892">
        <v>4540000000</v>
      </c>
      <c r="C892">
        <v>-14.868159</v>
      </c>
      <c r="M892">
        <v>4540000000</v>
      </c>
      <c r="N892">
        <v>-13.214553</v>
      </c>
    </row>
    <row r="893" spans="2:14" x14ac:dyDescent="0.25">
      <c r="B893">
        <v>4600000000</v>
      </c>
      <c r="C893">
        <v>-14.745421</v>
      </c>
      <c r="M893">
        <v>4600000000</v>
      </c>
      <c r="N893">
        <v>-13.131186</v>
      </c>
    </row>
    <row r="894" spans="2:14" x14ac:dyDescent="0.25">
      <c r="B894">
        <v>4660000000</v>
      </c>
      <c r="C894">
        <v>-14.722645</v>
      </c>
      <c r="M894">
        <v>4660000000</v>
      </c>
      <c r="N894">
        <v>-13.119394</v>
      </c>
    </row>
    <row r="895" spans="2:14" x14ac:dyDescent="0.25">
      <c r="B895">
        <v>4720000000</v>
      </c>
      <c r="C895">
        <v>-14.647175000000001</v>
      </c>
      <c r="M895">
        <v>4720000000</v>
      </c>
      <c r="N895">
        <v>-13.097638999999999</v>
      </c>
    </row>
    <row r="896" spans="2:14" x14ac:dyDescent="0.25">
      <c r="B896">
        <v>4780000000</v>
      </c>
      <c r="C896">
        <v>-14.444134999999999</v>
      </c>
      <c r="M896">
        <v>4780000000</v>
      </c>
      <c r="N896">
        <v>-13.012447</v>
      </c>
    </row>
    <row r="897" spans="2:14" x14ac:dyDescent="0.25">
      <c r="B897">
        <v>4840000000</v>
      </c>
      <c r="C897">
        <v>-14.179219</v>
      </c>
      <c r="M897">
        <v>4840000000</v>
      </c>
      <c r="N897">
        <v>-12.911443</v>
      </c>
    </row>
    <row r="898" spans="2:14" x14ac:dyDescent="0.25">
      <c r="B898">
        <v>4900000000</v>
      </c>
      <c r="C898">
        <v>-14.017189999999999</v>
      </c>
      <c r="M898">
        <v>4900000000</v>
      </c>
      <c r="N898">
        <v>-12.912387000000001</v>
      </c>
    </row>
    <row r="899" spans="2:14" x14ac:dyDescent="0.25">
      <c r="B899">
        <v>4960000000</v>
      </c>
      <c r="C899">
        <v>-13.816974</v>
      </c>
      <c r="M899">
        <v>4960000000</v>
      </c>
      <c r="N899">
        <v>-12.895762</v>
      </c>
    </row>
    <row r="900" spans="2:14" x14ac:dyDescent="0.25">
      <c r="B900">
        <v>5020000000</v>
      </c>
      <c r="C900">
        <v>-13.651415</v>
      </c>
      <c r="M900">
        <v>5020000000</v>
      </c>
      <c r="N900">
        <v>-12.917869</v>
      </c>
    </row>
    <row r="901" spans="2:14" x14ac:dyDescent="0.25">
      <c r="B901">
        <v>5080000000</v>
      </c>
      <c r="C901">
        <v>-13.643084</v>
      </c>
      <c r="M901">
        <v>5080000000</v>
      </c>
      <c r="N901">
        <v>-13.048472</v>
      </c>
    </row>
    <row r="902" spans="2:14" x14ac:dyDescent="0.25">
      <c r="B902">
        <v>5140000000</v>
      </c>
      <c r="C902">
        <v>-13.67271</v>
      </c>
      <c r="M902">
        <v>5140000000</v>
      </c>
      <c r="N902">
        <v>-13.157003</v>
      </c>
    </row>
    <row r="903" spans="2:14" x14ac:dyDescent="0.25">
      <c r="B903">
        <v>5200000000</v>
      </c>
      <c r="C903">
        <v>-13.535037000000001</v>
      </c>
      <c r="M903">
        <v>5200000000</v>
      </c>
      <c r="N903">
        <v>-13.103222000000001</v>
      </c>
    </row>
    <row r="904" spans="2:14" x14ac:dyDescent="0.25">
      <c r="B904">
        <v>5260000000</v>
      </c>
      <c r="C904">
        <v>-13.462375</v>
      </c>
      <c r="M904">
        <v>5260000000</v>
      </c>
      <c r="N904">
        <v>-13.124104000000001</v>
      </c>
    </row>
    <row r="905" spans="2:14" x14ac:dyDescent="0.25">
      <c r="B905">
        <v>5320000000</v>
      </c>
      <c r="C905">
        <v>-13.528827</v>
      </c>
      <c r="M905">
        <v>5320000000</v>
      </c>
      <c r="N905">
        <v>-13.247486</v>
      </c>
    </row>
    <row r="906" spans="2:14" x14ac:dyDescent="0.25">
      <c r="B906">
        <v>5380000000</v>
      </c>
      <c r="C906">
        <v>-13.448568</v>
      </c>
      <c r="M906">
        <v>5380000000</v>
      </c>
      <c r="N906">
        <v>-13.210222</v>
      </c>
    </row>
    <row r="907" spans="2:14" x14ac:dyDescent="0.25">
      <c r="B907">
        <v>5440000000</v>
      </c>
      <c r="C907">
        <v>-13.359135</v>
      </c>
      <c r="M907">
        <v>5440000000</v>
      </c>
      <c r="N907">
        <v>-13.188605000000001</v>
      </c>
    </row>
    <row r="908" spans="2:14" x14ac:dyDescent="0.25">
      <c r="B908">
        <v>5500000000</v>
      </c>
      <c r="C908">
        <v>-13.427011</v>
      </c>
      <c r="M908">
        <v>5500000000</v>
      </c>
      <c r="N908">
        <v>-13.311738</v>
      </c>
    </row>
    <row r="909" spans="2:14" x14ac:dyDescent="0.25">
      <c r="B909">
        <v>5560000000</v>
      </c>
      <c r="C909">
        <v>-13.510564</v>
      </c>
      <c r="M909">
        <v>5560000000</v>
      </c>
      <c r="N909">
        <v>-13.400766000000001</v>
      </c>
    </row>
    <row r="910" spans="2:14" x14ac:dyDescent="0.25">
      <c r="B910">
        <v>5620000000</v>
      </c>
      <c r="C910">
        <v>-13.328036000000001</v>
      </c>
      <c r="M910">
        <v>5620000000</v>
      </c>
      <c r="N910">
        <v>-13.245896</v>
      </c>
    </row>
    <row r="911" spans="2:14" x14ac:dyDescent="0.25">
      <c r="B911">
        <v>5680000000</v>
      </c>
      <c r="C911">
        <v>-13.215643999999999</v>
      </c>
      <c r="M911">
        <v>5680000000</v>
      </c>
      <c r="N911">
        <v>-13.236582</v>
      </c>
    </row>
    <row r="912" spans="2:14" x14ac:dyDescent="0.25">
      <c r="B912">
        <v>5740000000</v>
      </c>
      <c r="C912">
        <v>-13.263005</v>
      </c>
      <c r="M912">
        <v>5740000000</v>
      </c>
      <c r="N912">
        <v>-13.399285000000001</v>
      </c>
    </row>
    <row r="913" spans="2:14" x14ac:dyDescent="0.25">
      <c r="B913">
        <v>5800000000</v>
      </c>
      <c r="C913">
        <v>-13.352399</v>
      </c>
      <c r="M913">
        <v>5800000000</v>
      </c>
      <c r="N913">
        <v>-13.538263000000001</v>
      </c>
    </row>
    <row r="914" spans="2:14" x14ac:dyDescent="0.25">
      <c r="B914">
        <v>5860000000</v>
      </c>
      <c r="C914">
        <v>-13.281440999999999</v>
      </c>
      <c r="M914">
        <v>5860000000</v>
      </c>
      <c r="N914">
        <v>-13.48526</v>
      </c>
    </row>
    <row r="915" spans="2:14" x14ac:dyDescent="0.25">
      <c r="B915">
        <v>5920000000</v>
      </c>
      <c r="C915">
        <v>-13.303768</v>
      </c>
      <c r="M915">
        <v>5920000000</v>
      </c>
      <c r="N915">
        <v>-13.529092</v>
      </c>
    </row>
    <row r="916" spans="2:14" x14ac:dyDescent="0.25">
      <c r="B916">
        <v>5980000000</v>
      </c>
      <c r="C916">
        <v>-13.298341000000001</v>
      </c>
      <c r="M916">
        <v>5980000000</v>
      </c>
      <c r="N916">
        <v>-13.526045</v>
      </c>
    </row>
    <row r="917" spans="2:14" x14ac:dyDescent="0.25">
      <c r="B917">
        <v>6040000000</v>
      </c>
      <c r="C917">
        <v>-13.239091</v>
      </c>
      <c r="M917">
        <v>6040000000</v>
      </c>
      <c r="N917">
        <v>-13.463239</v>
      </c>
    </row>
    <row r="918" spans="2:14" x14ac:dyDescent="0.25">
      <c r="B918">
        <v>6100000000</v>
      </c>
      <c r="C918">
        <v>-13.167885</v>
      </c>
      <c r="M918">
        <v>6100000000</v>
      </c>
      <c r="N918">
        <v>-13.444673999999999</v>
      </c>
    </row>
    <row r="919" spans="2:14" x14ac:dyDescent="0.25">
      <c r="B919">
        <v>6160000000</v>
      </c>
      <c r="C919">
        <v>-13.212482</v>
      </c>
      <c r="M919">
        <v>6160000000</v>
      </c>
      <c r="N919">
        <v>-13.571481</v>
      </c>
    </row>
    <row r="920" spans="2:14" x14ac:dyDescent="0.25">
      <c r="B920">
        <v>6220000000</v>
      </c>
      <c r="C920">
        <v>-13.207056</v>
      </c>
      <c r="M920">
        <v>6220000000</v>
      </c>
      <c r="N920">
        <v>-13.615468</v>
      </c>
    </row>
    <row r="921" spans="2:14" x14ac:dyDescent="0.25">
      <c r="B921">
        <v>6280000000</v>
      </c>
      <c r="C921">
        <v>-13.183056000000001</v>
      </c>
      <c r="M921">
        <v>6280000000</v>
      </c>
      <c r="N921">
        <v>-13.611207</v>
      </c>
    </row>
    <row r="922" spans="2:14" x14ac:dyDescent="0.25">
      <c r="B922">
        <v>6340000000</v>
      </c>
      <c r="C922">
        <v>-13.127642</v>
      </c>
      <c r="M922">
        <v>6340000000</v>
      </c>
      <c r="N922">
        <v>-13.580171999999999</v>
      </c>
    </row>
    <row r="923" spans="2:14" x14ac:dyDescent="0.25">
      <c r="B923">
        <v>6400000000</v>
      </c>
      <c r="C923">
        <v>-13.039706000000001</v>
      </c>
      <c r="M923">
        <v>6400000000</v>
      </c>
      <c r="N923">
        <v>-13.513603</v>
      </c>
    </row>
    <row r="924" spans="2:14" x14ac:dyDescent="0.25">
      <c r="B924">
        <v>6460000000</v>
      </c>
      <c r="C924">
        <v>-13.033325</v>
      </c>
      <c r="M924">
        <v>6460000000</v>
      </c>
      <c r="N924">
        <v>-13.553628</v>
      </c>
    </row>
    <row r="925" spans="2:14" x14ac:dyDescent="0.25">
      <c r="B925">
        <v>6520000000</v>
      </c>
      <c r="C925">
        <v>-13.148837</v>
      </c>
      <c r="M925">
        <v>6520000000</v>
      </c>
      <c r="N925">
        <v>-13.730778000000001</v>
      </c>
    </row>
    <row r="926" spans="2:14" x14ac:dyDescent="0.25">
      <c r="B926">
        <v>6580000000</v>
      </c>
      <c r="C926">
        <v>-13.242338</v>
      </c>
      <c r="M926">
        <v>6580000000</v>
      </c>
      <c r="N926">
        <v>-13.841313</v>
      </c>
    </row>
    <row r="927" spans="2:14" x14ac:dyDescent="0.25">
      <c r="B927">
        <v>6640000000</v>
      </c>
      <c r="C927">
        <v>-13.180115000000001</v>
      </c>
      <c r="M927">
        <v>6640000000</v>
      </c>
      <c r="N927">
        <v>-13.739679000000001</v>
      </c>
    </row>
    <row r="928" spans="2:14" x14ac:dyDescent="0.25">
      <c r="B928">
        <v>6700000000</v>
      </c>
      <c r="C928">
        <v>-13.177619999999999</v>
      </c>
      <c r="M928">
        <v>6700000000</v>
      </c>
      <c r="N928">
        <v>-13.718268999999999</v>
      </c>
    </row>
    <row r="929" spans="2:14" x14ac:dyDescent="0.25">
      <c r="B929">
        <v>6760000000</v>
      </c>
      <c r="C929">
        <v>-13.273844</v>
      </c>
      <c r="M929">
        <v>6760000000</v>
      </c>
      <c r="N929">
        <v>-13.811086</v>
      </c>
    </row>
    <row r="930" spans="2:14" x14ac:dyDescent="0.25">
      <c r="B930">
        <v>6820000000</v>
      </c>
      <c r="C930">
        <v>-13.357863999999999</v>
      </c>
      <c r="M930">
        <v>6820000000</v>
      </c>
      <c r="N930">
        <v>-13.877736000000001</v>
      </c>
    </row>
    <row r="931" spans="2:14" x14ac:dyDescent="0.25">
      <c r="B931">
        <v>6880000000</v>
      </c>
      <c r="C931">
        <v>-13.409767</v>
      </c>
      <c r="M931">
        <v>6880000000</v>
      </c>
      <c r="N931">
        <v>-13.921288000000001</v>
      </c>
    </row>
    <row r="932" spans="2:14" x14ac:dyDescent="0.25">
      <c r="B932">
        <v>6940000000</v>
      </c>
      <c r="C932">
        <v>-13.591115</v>
      </c>
      <c r="M932">
        <v>6940000000</v>
      </c>
      <c r="N932">
        <v>-14.129327</v>
      </c>
    </row>
    <row r="933" spans="2:14" x14ac:dyDescent="0.25">
      <c r="B933">
        <v>7000000000</v>
      </c>
      <c r="C933">
        <v>-13.741949</v>
      </c>
      <c r="M933">
        <v>7000000000</v>
      </c>
      <c r="N933">
        <v>-14.272368</v>
      </c>
    </row>
    <row r="934" spans="2:14" x14ac:dyDescent="0.25">
      <c r="B934">
        <v>7060000000</v>
      </c>
      <c r="C934">
        <v>-13.714663</v>
      </c>
      <c r="M934">
        <v>7060000000</v>
      </c>
      <c r="N934">
        <v>-14.189107999999999</v>
      </c>
    </row>
    <row r="935" spans="2:14" x14ac:dyDescent="0.25">
      <c r="B935">
        <v>7120000000</v>
      </c>
      <c r="C935">
        <v>-13.732229</v>
      </c>
      <c r="M935">
        <v>7120000000</v>
      </c>
      <c r="N935">
        <v>-14.178534000000001</v>
      </c>
    </row>
    <row r="936" spans="2:14" x14ac:dyDescent="0.25">
      <c r="B936">
        <v>7180000000</v>
      </c>
      <c r="C936">
        <v>-13.894107</v>
      </c>
      <c r="M936">
        <v>7180000000</v>
      </c>
      <c r="N936">
        <v>-14.356609000000001</v>
      </c>
    </row>
    <row r="937" spans="2:14" x14ac:dyDescent="0.25">
      <c r="B937">
        <v>7240000000</v>
      </c>
      <c r="C937">
        <v>-14.069207</v>
      </c>
      <c r="M937">
        <v>7240000000</v>
      </c>
      <c r="N937">
        <v>-14.539339999999999</v>
      </c>
    </row>
    <row r="938" spans="2:14" x14ac:dyDescent="0.25">
      <c r="B938">
        <v>7300000000</v>
      </c>
      <c r="C938">
        <v>-14.160135</v>
      </c>
      <c r="M938">
        <v>7300000000</v>
      </c>
      <c r="N938">
        <v>-14.613443</v>
      </c>
    </row>
    <row r="939" spans="2:14" x14ac:dyDescent="0.25">
      <c r="B939">
        <v>7360000000</v>
      </c>
      <c r="C939">
        <v>-14.297465000000001</v>
      </c>
      <c r="M939">
        <v>7360000000</v>
      </c>
      <c r="N939">
        <v>-14.746737</v>
      </c>
    </row>
    <row r="940" spans="2:14" x14ac:dyDescent="0.25">
      <c r="B940">
        <v>7420000000</v>
      </c>
      <c r="C940">
        <v>-14.405414</v>
      </c>
      <c r="M940">
        <v>7420000000</v>
      </c>
      <c r="N940">
        <v>-14.845539</v>
      </c>
    </row>
    <row r="941" spans="2:14" x14ac:dyDescent="0.25">
      <c r="B941">
        <v>7480000000</v>
      </c>
      <c r="C941">
        <v>-14.444098</v>
      </c>
      <c r="M941">
        <v>7480000000</v>
      </c>
      <c r="N941">
        <v>-14.858517000000001</v>
      </c>
    </row>
    <row r="942" spans="2:14" x14ac:dyDescent="0.25">
      <c r="B942">
        <v>7540000000</v>
      </c>
      <c r="C942">
        <v>-14.486632</v>
      </c>
      <c r="M942">
        <v>7540000000</v>
      </c>
      <c r="N942">
        <v>-14.885729</v>
      </c>
    </row>
    <row r="943" spans="2:14" x14ac:dyDescent="0.25">
      <c r="B943">
        <v>7600000000</v>
      </c>
      <c r="C943">
        <v>-14.635947</v>
      </c>
      <c r="M943">
        <v>7600000000</v>
      </c>
      <c r="N943">
        <v>-15.040854</v>
      </c>
    </row>
    <row r="944" spans="2:14" x14ac:dyDescent="0.25">
      <c r="B944">
        <v>7660000000</v>
      </c>
      <c r="C944">
        <v>-14.774248999999999</v>
      </c>
      <c r="M944">
        <v>7660000000</v>
      </c>
      <c r="N944">
        <v>-15.185286</v>
      </c>
    </row>
    <row r="945" spans="2:14" x14ac:dyDescent="0.25">
      <c r="B945">
        <v>7720000000</v>
      </c>
      <c r="C945">
        <v>-14.818714999999999</v>
      </c>
      <c r="M945">
        <v>7720000000</v>
      </c>
      <c r="N945">
        <v>-15.215806000000001</v>
      </c>
    </row>
    <row r="946" spans="2:14" x14ac:dyDescent="0.25">
      <c r="B946">
        <v>7780000000</v>
      </c>
      <c r="C946">
        <v>-14.897503</v>
      </c>
      <c r="M946">
        <v>7780000000</v>
      </c>
      <c r="N946">
        <v>-15.286379</v>
      </c>
    </row>
    <row r="947" spans="2:14" x14ac:dyDescent="0.25">
      <c r="B947">
        <v>7840000000</v>
      </c>
      <c r="C947">
        <v>-15.010248000000001</v>
      </c>
      <c r="M947">
        <v>7840000000</v>
      </c>
      <c r="N947">
        <v>-15.386259000000001</v>
      </c>
    </row>
    <row r="948" spans="2:14" x14ac:dyDescent="0.25">
      <c r="B948">
        <v>7900000000</v>
      </c>
      <c r="C948">
        <v>-15.055607999999999</v>
      </c>
      <c r="M948">
        <v>7900000000</v>
      </c>
      <c r="N948">
        <v>-15.405583</v>
      </c>
    </row>
    <row r="949" spans="2:14" x14ac:dyDescent="0.25">
      <c r="B949">
        <v>7960000000</v>
      </c>
      <c r="C949">
        <v>-15.083838999999999</v>
      </c>
      <c r="M949">
        <v>7960000000</v>
      </c>
      <c r="N949">
        <v>-15.408303999999999</v>
      </c>
    </row>
    <row r="950" spans="2:14" x14ac:dyDescent="0.25">
      <c r="B950">
        <v>8020000000</v>
      </c>
      <c r="C950">
        <v>-15.303595</v>
      </c>
      <c r="M950">
        <v>8020000000</v>
      </c>
      <c r="N950">
        <v>-15.597263999999999</v>
      </c>
    </row>
    <row r="951" spans="2:14" x14ac:dyDescent="0.25">
      <c r="B951">
        <v>8080000000</v>
      </c>
      <c r="C951">
        <v>-15.543956</v>
      </c>
      <c r="M951">
        <v>8080000000</v>
      </c>
      <c r="N951">
        <v>-15.779424000000001</v>
      </c>
    </row>
    <row r="952" spans="2:14" x14ac:dyDescent="0.25">
      <c r="B952">
        <v>8140000000</v>
      </c>
      <c r="C952">
        <v>-15.665913</v>
      </c>
      <c r="M952">
        <v>8140000000</v>
      </c>
      <c r="N952">
        <v>-15.850103000000001</v>
      </c>
    </row>
    <row r="953" spans="2:14" x14ac:dyDescent="0.25">
      <c r="B953">
        <v>8200000000</v>
      </c>
      <c r="C953">
        <v>-15.7967</v>
      </c>
      <c r="M953">
        <v>8200000000</v>
      </c>
      <c r="N953">
        <v>-15.945261</v>
      </c>
    </row>
    <row r="954" spans="2:14" x14ac:dyDescent="0.25">
      <c r="B954">
        <v>8260000000</v>
      </c>
      <c r="C954">
        <v>-16.035247999999999</v>
      </c>
      <c r="M954">
        <v>8260000000</v>
      </c>
      <c r="N954">
        <v>-16.134841999999999</v>
      </c>
    </row>
    <row r="955" spans="2:14" x14ac:dyDescent="0.25">
      <c r="B955">
        <v>8320000000</v>
      </c>
      <c r="C955">
        <v>-16.136637</v>
      </c>
      <c r="M955">
        <v>8320000000</v>
      </c>
      <c r="N955">
        <v>-16.203726</v>
      </c>
    </row>
    <row r="956" spans="2:14" x14ac:dyDescent="0.25">
      <c r="B956">
        <v>8380000000</v>
      </c>
      <c r="C956">
        <v>-16.165161000000001</v>
      </c>
      <c r="M956">
        <v>8380000000</v>
      </c>
      <c r="N956">
        <v>-16.228863</v>
      </c>
    </row>
    <row r="957" spans="2:14" x14ac:dyDescent="0.25">
      <c r="B957">
        <v>8440000000</v>
      </c>
      <c r="C957">
        <v>-16.370982999999999</v>
      </c>
      <c r="M957">
        <v>8440000000</v>
      </c>
      <c r="N957">
        <v>-16.410260999999998</v>
      </c>
    </row>
    <row r="958" spans="2:14" x14ac:dyDescent="0.25">
      <c r="B958">
        <v>8500000000</v>
      </c>
      <c r="C958">
        <v>-16.657844999999998</v>
      </c>
      <c r="M958">
        <v>8500000000</v>
      </c>
      <c r="N958">
        <v>-16.651935999999999</v>
      </c>
    </row>
    <row r="959" spans="2:14" x14ac:dyDescent="0.25">
      <c r="B959">
        <v>8560000000</v>
      </c>
      <c r="C959">
        <v>-16.759872000000001</v>
      </c>
      <c r="M959">
        <v>8560000000</v>
      </c>
      <c r="N959">
        <v>-16.744429</v>
      </c>
    </row>
    <row r="960" spans="2:14" x14ac:dyDescent="0.25">
      <c r="B960">
        <v>8620000000</v>
      </c>
      <c r="C960">
        <v>-16.843869999999999</v>
      </c>
      <c r="M960">
        <v>8620000000</v>
      </c>
      <c r="N960">
        <v>-16.839459999999999</v>
      </c>
    </row>
    <row r="961" spans="2:14" x14ac:dyDescent="0.25">
      <c r="B961">
        <v>8680000000</v>
      </c>
      <c r="C961">
        <v>-17.020427999999999</v>
      </c>
      <c r="M961">
        <v>8680000000</v>
      </c>
      <c r="N961">
        <v>-17.002579000000001</v>
      </c>
    </row>
    <row r="962" spans="2:14" x14ac:dyDescent="0.25">
      <c r="B962">
        <v>8740000000</v>
      </c>
      <c r="C962">
        <v>-17.107662000000001</v>
      </c>
      <c r="M962">
        <v>8740000000</v>
      </c>
      <c r="N962">
        <v>-17.081320000000002</v>
      </c>
    </row>
    <row r="963" spans="2:14" x14ac:dyDescent="0.25">
      <c r="B963">
        <v>8800000000</v>
      </c>
      <c r="C963">
        <v>-17.155954000000001</v>
      </c>
      <c r="M963">
        <v>8800000000</v>
      </c>
      <c r="N963">
        <v>-17.140837000000001</v>
      </c>
    </row>
    <row r="964" spans="2:14" x14ac:dyDescent="0.25">
      <c r="B964">
        <v>8860000000</v>
      </c>
      <c r="C964">
        <v>-17.39415</v>
      </c>
      <c r="M964">
        <v>8860000000</v>
      </c>
      <c r="N964">
        <v>-17.330117999999999</v>
      </c>
    </row>
    <row r="965" spans="2:14" x14ac:dyDescent="0.25">
      <c r="B965">
        <v>8920000000</v>
      </c>
      <c r="C965">
        <v>-17.638712000000002</v>
      </c>
      <c r="M965">
        <v>8920000000</v>
      </c>
      <c r="N965">
        <v>-17.491985</v>
      </c>
    </row>
    <row r="966" spans="2:14" x14ac:dyDescent="0.25">
      <c r="B966">
        <v>8980000000</v>
      </c>
      <c r="C966">
        <v>-17.667831</v>
      </c>
      <c r="M966">
        <v>8980000000</v>
      </c>
      <c r="N966">
        <v>-17.518215000000001</v>
      </c>
    </row>
    <row r="967" spans="2:14" x14ac:dyDescent="0.25">
      <c r="B967">
        <v>9040000000</v>
      </c>
      <c r="C967">
        <v>-17.782371999999999</v>
      </c>
      <c r="M967">
        <v>9040000000</v>
      </c>
      <c r="N967">
        <v>-17.614917999999999</v>
      </c>
    </row>
    <row r="968" spans="2:14" x14ac:dyDescent="0.25">
      <c r="B968">
        <v>9100000000</v>
      </c>
      <c r="C968">
        <v>-18.011811999999999</v>
      </c>
      <c r="M968">
        <v>9100000000</v>
      </c>
      <c r="N968">
        <v>-17.772713</v>
      </c>
    </row>
    <row r="969" spans="2:14" x14ac:dyDescent="0.25">
      <c r="B969">
        <v>9160000000</v>
      </c>
      <c r="C969">
        <v>-18.007444</v>
      </c>
      <c r="M969">
        <v>9160000000</v>
      </c>
      <c r="N969">
        <v>-17.767569999999999</v>
      </c>
    </row>
    <row r="970" spans="2:14" x14ac:dyDescent="0.25">
      <c r="B970">
        <v>9220000000</v>
      </c>
      <c r="C970">
        <v>-17.892941</v>
      </c>
      <c r="M970">
        <v>9220000000</v>
      </c>
      <c r="N970">
        <v>-17.745842</v>
      </c>
    </row>
    <row r="971" spans="2:14" x14ac:dyDescent="0.25">
      <c r="B971">
        <v>9280000000</v>
      </c>
      <c r="C971">
        <v>-18.138535999999998</v>
      </c>
      <c r="M971">
        <v>9280000000</v>
      </c>
      <c r="N971">
        <v>-17.960052000000001</v>
      </c>
    </row>
    <row r="972" spans="2:14" x14ac:dyDescent="0.25">
      <c r="B972">
        <v>9340000000</v>
      </c>
      <c r="C972">
        <v>-18.379045000000001</v>
      </c>
      <c r="M972">
        <v>9340000000</v>
      </c>
      <c r="N972">
        <v>-18.135773</v>
      </c>
    </row>
    <row r="973" spans="2:14" x14ac:dyDescent="0.25">
      <c r="B973">
        <v>9400000000</v>
      </c>
      <c r="C973">
        <v>-18.235693000000001</v>
      </c>
      <c r="M973">
        <v>9400000000</v>
      </c>
      <c r="N973">
        <v>-18.049154000000001</v>
      </c>
    </row>
    <row r="974" spans="2:14" x14ac:dyDescent="0.25">
      <c r="B974">
        <v>9460000000</v>
      </c>
      <c r="C974">
        <v>-18.136375000000001</v>
      </c>
      <c r="M974">
        <v>9460000000</v>
      </c>
      <c r="N974">
        <v>-18.050260999999999</v>
      </c>
    </row>
    <row r="975" spans="2:14" x14ac:dyDescent="0.25">
      <c r="B975">
        <v>9520000000</v>
      </c>
      <c r="C975">
        <v>-18.346516000000001</v>
      </c>
      <c r="M975">
        <v>9520000000</v>
      </c>
      <c r="N975">
        <v>-18.221578999999998</v>
      </c>
    </row>
    <row r="976" spans="2:14" x14ac:dyDescent="0.25">
      <c r="B976">
        <v>9580000000</v>
      </c>
      <c r="C976">
        <v>-18.336493000000001</v>
      </c>
      <c r="M976">
        <v>9580000000</v>
      </c>
      <c r="N976">
        <v>-18.198736</v>
      </c>
    </row>
    <row r="977" spans="2:14" x14ac:dyDescent="0.25">
      <c r="B977">
        <v>9640000000</v>
      </c>
      <c r="C977">
        <v>-18.065268</v>
      </c>
      <c r="M977">
        <v>9640000000</v>
      </c>
      <c r="N977">
        <v>-18.04007</v>
      </c>
    </row>
    <row r="978" spans="2:14" x14ac:dyDescent="0.25">
      <c r="B978">
        <v>9700000000</v>
      </c>
      <c r="C978">
        <v>-18.132598999999999</v>
      </c>
      <c r="M978">
        <v>9700000000</v>
      </c>
      <c r="N978">
        <v>-18.159390999999999</v>
      </c>
    </row>
    <row r="979" spans="2:14" x14ac:dyDescent="0.25">
      <c r="B979">
        <v>9760000000</v>
      </c>
      <c r="C979">
        <v>-18.389475000000001</v>
      </c>
      <c r="M979">
        <v>9760000000</v>
      </c>
      <c r="N979">
        <v>-18.345835000000001</v>
      </c>
    </row>
    <row r="980" spans="2:14" x14ac:dyDescent="0.25">
      <c r="B980">
        <v>9820000000</v>
      </c>
      <c r="C980">
        <v>-18.293600000000001</v>
      </c>
      <c r="M980">
        <v>9820000000</v>
      </c>
      <c r="N980">
        <v>-18.262884</v>
      </c>
    </row>
    <row r="981" spans="2:14" x14ac:dyDescent="0.25">
      <c r="B981">
        <v>9880000000</v>
      </c>
      <c r="C981">
        <v>-18.083223</v>
      </c>
      <c r="M981">
        <v>9880000000</v>
      </c>
      <c r="N981">
        <v>-18.172460999999998</v>
      </c>
    </row>
    <row r="982" spans="2:14" x14ac:dyDescent="0.25">
      <c r="B982">
        <v>9940000000</v>
      </c>
      <c r="C982">
        <v>-18.217516</v>
      </c>
      <c r="M982">
        <v>9940000000</v>
      </c>
      <c r="N982">
        <v>-18.353559000000001</v>
      </c>
    </row>
    <row r="983" spans="2:14" x14ac:dyDescent="0.25">
      <c r="B983">
        <v>10000000000</v>
      </c>
      <c r="C983">
        <v>-18.294239000000001</v>
      </c>
      <c r="M983">
        <v>10000000000</v>
      </c>
      <c r="N983">
        <v>-18.433420000000002</v>
      </c>
    </row>
    <row r="984" spans="2:14" x14ac:dyDescent="0.25">
      <c r="B984">
        <v>10060000000</v>
      </c>
      <c r="C984">
        <v>-18.124361</v>
      </c>
      <c r="M984">
        <v>10060000000</v>
      </c>
      <c r="N984">
        <v>-18.357368000000001</v>
      </c>
    </row>
    <row r="985" spans="2:14" x14ac:dyDescent="0.25">
      <c r="B985">
        <v>10120000000</v>
      </c>
      <c r="C985">
        <v>-18.138722999999999</v>
      </c>
      <c r="M985">
        <v>10120000000</v>
      </c>
      <c r="N985">
        <v>-18.465916</v>
      </c>
    </row>
    <row r="986" spans="2:14" x14ac:dyDescent="0.25">
      <c r="B986">
        <v>10180000000</v>
      </c>
      <c r="C986">
        <v>-18.345694999999999</v>
      </c>
      <c r="M986">
        <v>10180000000</v>
      </c>
      <c r="N986">
        <v>-18.672356000000001</v>
      </c>
    </row>
    <row r="987" spans="2:14" x14ac:dyDescent="0.25">
      <c r="B987">
        <v>10240000000</v>
      </c>
      <c r="C987">
        <v>-18.248951000000002</v>
      </c>
      <c r="M987">
        <v>10240000000</v>
      </c>
      <c r="N987">
        <v>-18.606033</v>
      </c>
    </row>
    <row r="988" spans="2:14" x14ac:dyDescent="0.25">
      <c r="B988">
        <v>10300000000</v>
      </c>
      <c r="C988">
        <v>-18.074043</v>
      </c>
      <c r="M988">
        <v>10300000000</v>
      </c>
      <c r="N988">
        <v>-18.570986000000001</v>
      </c>
    </row>
    <row r="989" spans="2:14" x14ac:dyDescent="0.25">
      <c r="B989">
        <v>10360000000</v>
      </c>
      <c r="C989">
        <v>-18.189751000000001</v>
      </c>
      <c r="M989">
        <v>10360000000</v>
      </c>
      <c r="N989">
        <v>-18.769349999999999</v>
      </c>
    </row>
    <row r="990" spans="2:14" x14ac:dyDescent="0.25">
      <c r="B990">
        <v>10420000000</v>
      </c>
      <c r="C990">
        <v>-18.245901</v>
      </c>
      <c r="M990">
        <v>10420000000</v>
      </c>
      <c r="N990">
        <v>-18.855409999999999</v>
      </c>
    </row>
    <row r="991" spans="2:14" x14ac:dyDescent="0.25">
      <c r="B991">
        <v>10480000000</v>
      </c>
      <c r="C991">
        <v>-18.077065000000001</v>
      </c>
      <c r="M991">
        <v>10480000000</v>
      </c>
      <c r="N991">
        <v>-18.814412999999998</v>
      </c>
    </row>
    <row r="992" spans="2:14" x14ac:dyDescent="0.25">
      <c r="B992">
        <v>10540000000</v>
      </c>
      <c r="C992">
        <v>-18.1873</v>
      </c>
      <c r="M992">
        <v>10540000000</v>
      </c>
      <c r="N992">
        <v>-19.081472000000002</v>
      </c>
    </row>
    <row r="993" spans="2:14" x14ac:dyDescent="0.25">
      <c r="B993">
        <v>10600000000</v>
      </c>
      <c r="C993">
        <v>-18.542964999999999</v>
      </c>
      <c r="M993">
        <v>10600000000</v>
      </c>
      <c r="N993">
        <v>-19.447861</v>
      </c>
    </row>
    <row r="994" spans="2:14" x14ac:dyDescent="0.25">
      <c r="B994">
        <v>10660000000</v>
      </c>
      <c r="C994">
        <v>-18.575013999999999</v>
      </c>
      <c r="M994">
        <v>10660000000</v>
      </c>
      <c r="N994">
        <v>-19.453802</v>
      </c>
    </row>
    <row r="995" spans="2:14" x14ac:dyDescent="0.25">
      <c r="B995">
        <v>10720000000</v>
      </c>
      <c r="C995">
        <v>-18.428927999999999</v>
      </c>
      <c r="M995">
        <v>10720000000</v>
      </c>
      <c r="N995">
        <v>-19.417742000000001</v>
      </c>
    </row>
    <row r="996" spans="2:14" x14ac:dyDescent="0.25">
      <c r="B996">
        <v>10780000000</v>
      </c>
      <c r="C996">
        <v>-18.616105999999998</v>
      </c>
      <c r="M996">
        <v>10780000000</v>
      </c>
      <c r="N996">
        <v>-19.697903</v>
      </c>
    </row>
    <row r="997" spans="2:14" x14ac:dyDescent="0.25">
      <c r="B997">
        <v>10840000000</v>
      </c>
      <c r="C997">
        <v>-18.810755</v>
      </c>
      <c r="M997">
        <v>10840000000</v>
      </c>
      <c r="N997">
        <v>-19.874851</v>
      </c>
    </row>
    <row r="998" spans="2:14" x14ac:dyDescent="0.25">
      <c r="B998">
        <v>10900000000</v>
      </c>
      <c r="C998">
        <v>-18.704011999999999</v>
      </c>
      <c r="M998">
        <v>10900000000</v>
      </c>
      <c r="N998">
        <v>-19.812463999999999</v>
      </c>
    </row>
    <row r="999" spans="2:14" x14ac:dyDescent="0.25">
      <c r="B999">
        <v>10960000000</v>
      </c>
      <c r="C999">
        <v>-18.788826</v>
      </c>
      <c r="M999">
        <v>10960000000</v>
      </c>
      <c r="N999">
        <v>-20.035059</v>
      </c>
    </row>
    <row r="1000" spans="2:14" x14ac:dyDescent="0.25">
      <c r="B1000">
        <v>11020000000</v>
      </c>
      <c r="C1000">
        <v>-19.235298</v>
      </c>
      <c r="M1000">
        <v>11020000000</v>
      </c>
      <c r="N1000">
        <v>-20.485720000000001</v>
      </c>
    </row>
    <row r="1001" spans="2:14" x14ac:dyDescent="0.25">
      <c r="B1001">
        <v>11080000000</v>
      </c>
      <c r="C1001">
        <v>-19.444403000000001</v>
      </c>
      <c r="M1001">
        <v>11080000000</v>
      </c>
      <c r="N1001">
        <v>-20.606113000000001</v>
      </c>
    </row>
    <row r="1002" spans="2:14" x14ac:dyDescent="0.25">
      <c r="B1002">
        <v>11140000000</v>
      </c>
      <c r="C1002">
        <v>-19.398609</v>
      </c>
      <c r="M1002">
        <v>11140000000</v>
      </c>
      <c r="N1002">
        <v>-20.561941000000001</v>
      </c>
    </row>
    <row r="1003" spans="2:14" x14ac:dyDescent="0.25">
      <c r="B1003">
        <v>11200000000</v>
      </c>
      <c r="C1003">
        <v>-19.526661000000001</v>
      </c>
      <c r="M1003">
        <v>11200000000</v>
      </c>
      <c r="N1003">
        <v>-20.727575000000002</v>
      </c>
    </row>
    <row r="1004" spans="2:14" x14ac:dyDescent="0.25">
      <c r="B1004">
        <v>11260000000</v>
      </c>
      <c r="C1004">
        <v>-19.733270999999998</v>
      </c>
      <c r="M1004">
        <v>11260000000</v>
      </c>
      <c r="N1004">
        <v>-20.897984000000001</v>
      </c>
    </row>
    <row r="1005" spans="2:14" x14ac:dyDescent="0.25">
      <c r="B1005">
        <v>11320000000</v>
      </c>
      <c r="C1005">
        <v>-19.752770999999999</v>
      </c>
      <c r="M1005">
        <v>11320000000</v>
      </c>
      <c r="N1005">
        <v>-20.897917</v>
      </c>
    </row>
    <row r="1006" spans="2:14" x14ac:dyDescent="0.25">
      <c r="B1006">
        <v>11380000000</v>
      </c>
      <c r="C1006">
        <v>-19.853072999999998</v>
      </c>
      <c r="M1006">
        <v>11380000000</v>
      </c>
      <c r="N1006">
        <v>-21.020479000000002</v>
      </c>
    </row>
    <row r="1007" spans="2:14" x14ac:dyDescent="0.25">
      <c r="B1007">
        <v>11440000000</v>
      </c>
      <c r="C1007">
        <v>-20.103808999999998</v>
      </c>
      <c r="M1007">
        <v>11440000000</v>
      </c>
      <c r="N1007">
        <v>-21.247423000000001</v>
      </c>
    </row>
    <row r="1008" spans="2:14" x14ac:dyDescent="0.25">
      <c r="B1008">
        <v>11500000000</v>
      </c>
      <c r="C1008">
        <v>-20.230829</v>
      </c>
      <c r="M1008">
        <v>11500000000</v>
      </c>
      <c r="N1008">
        <v>-21.310617000000001</v>
      </c>
    </row>
    <row r="1009" spans="2:14" x14ac:dyDescent="0.25">
      <c r="B1009">
        <v>11560000000</v>
      </c>
      <c r="C1009">
        <v>-20.262281000000002</v>
      </c>
      <c r="M1009">
        <v>11560000000</v>
      </c>
      <c r="N1009">
        <v>-21.329151</v>
      </c>
    </row>
    <row r="1010" spans="2:14" x14ac:dyDescent="0.25">
      <c r="B1010">
        <v>11620000000</v>
      </c>
      <c r="C1010">
        <v>-20.446391999999999</v>
      </c>
      <c r="M1010">
        <v>11620000000</v>
      </c>
      <c r="N1010">
        <v>-21.490729999999999</v>
      </c>
    </row>
    <row r="1011" spans="2:14" x14ac:dyDescent="0.25">
      <c r="B1011">
        <v>11680000000</v>
      </c>
      <c r="C1011">
        <v>-20.564979999999998</v>
      </c>
      <c r="M1011">
        <v>11680000000</v>
      </c>
      <c r="N1011">
        <v>-21.547422000000001</v>
      </c>
    </row>
    <row r="1012" spans="2:14" x14ac:dyDescent="0.25">
      <c r="B1012">
        <v>11740000000</v>
      </c>
      <c r="C1012">
        <v>-20.479378000000001</v>
      </c>
      <c r="M1012">
        <v>11740000000</v>
      </c>
      <c r="N1012">
        <v>-21.447102000000001</v>
      </c>
    </row>
    <row r="1013" spans="2:14" x14ac:dyDescent="0.25">
      <c r="B1013">
        <v>11800000000</v>
      </c>
      <c r="C1013">
        <v>-20.610071000000001</v>
      </c>
      <c r="M1013">
        <v>11800000000</v>
      </c>
      <c r="N1013">
        <v>-21.596551999999999</v>
      </c>
    </row>
    <row r="1014" spans="2:14" x14ac:dyDescent="0.25">
      <c r="B1014">
        <v>11860000000</v>
      </c>
      <c r="C1014">
        <v>-20.899908</v>
      </c>
      <c r="M1014">
        <v>11860000000</v>
      </c>
      <c r="N1014">
        <v>-21.828735000000002</v>
      </c>
    </row>
    <row r="1015" spans="2:14" x14ac:dyDescent="0.25">
      <c r="B1015">
        <v>11920000000</v>
      </c>
      <c r="C1015">
        <v>-20.923051999999998</v>
      </c>
      <c r="M1015">
        <v>11920000000</v>
      </c>
      <c r="N1015">
        <v>-21.777308000000001</v>
      </c>
    </row>
    <row r="1016" spans="2:14" x14ac:dyDescent="0.25">
      <c r="B1016">
        <v>11980000000</v>
      </c>
      <c r="C1016">
        <v>-20.732828000000001</v>
      </c>
      <c r="M1016">
        <v>11980000000</v>
      </c>
      <c r="N1016">
        <v>-21.604385000000001</v>
      </c>
    </row>
    <row r="1017" spans="2:14" x14ac:dyDescent="0.25">
      <c r="B1017">
        <v>12040000000</v>
      </c>
      <c r="C1017">
        <v>-20.895769000000001</v>
      </c>
      <c r="M1017">
        <v>12040000000</v>
      </c>
      <c r="N1017">
        <v>-21.781238999999999</v>
      </c>
    </row>
    <row r="1018" spans="2:14" x14ac:dyDescent="0.25">
      <c r="B1018">
        <v>12100000000</v>
      </c>
      <c r="C1018">
        <v>-21.089735000000001</v>
      </c>
      <c r="M1018">
        <v>12100000000</v>
      </c>
      <c r="N1018">
        <v>-21.919066999999998</v>
      </c>
    </row>
    <row r="1019" spans="2:14" x14ac:dyDescent="0.25">
      <c r="B1019">
        <v>12160000000</v>
      </c>
      <c r="C1019">
        <v>-21.059546000000001</v>
      </c>
      <c r="M1019">
        <v>12160000000</v>
      </c>
      <c r="N1019">
        <v>-21.874521000000001</v>
      </c>
    </row>
    <row r="1020" spans="2:14" x14ac:dyDescent="0.25">
      <c r="B1020">
        <v>12220000000</v>
      </c>
      <c r="C1020">
        <v>-21.142744</v>
      </c>
      <c r="M1020">
        <v>12220000000</v>
      </c>
      <c r="N1020">
        <v>-21.999476999999999</v>
      </c>
    </row>
    <row r="1021" spans="2:14" x14ac:dyDescent="0.25">
      <c r="B1021">
        <v>12280000000</v>
      </c>
      <c r="C1021">
        <v>-21.630686000000001</v>
      </c>
      <c r="M1021">
        <v>12280000000</v>
      </c>
      <c r="N1021">
        <v>-22.444944</v>
      </c>
    </row>
    <row r="1022" spans="2:14" x14ac:dyDescent="0.25">
      <c r="B1022">
        <v>12340000000</v>
      </c>
      <c r="C1022">
        <v>-21.932736999999999</v>
      </c>
      <c r="M1022">
        <v>12340000000</v>
      </c>
      <c r="N1022">
        <v>-22.647424999999998</v>
      </c>
    </row>
    <row r="1023" spans="2:14" x14ac:dyDescent="0.25">
      <c r="B1023">
        <v>12400000000</v>
      </c>
      <c r="C1023">
        <v>-21.937670000000001</v>
      </c>
      <c r="M1023">
        <v>12400000000</v>
      </c>
      <c r="N1023">
        <v>-22.620483</v>
      </c>
    </row>
    <row r="1024" spans="2:14" x14ac:dyDescent="0.25">
      <c r="B1024">
        <v>12460000000</v>
      </c>
      <c r="C1024">
        <v>-22.076983999999999</v>
      </c>
      <c r="M1024">
        <v>12460000000</v>
      </c>
      <c r="N1024">
        <v>-22.743727</v>
      </c>
    </row>
    <row r="1025" spans="2:14" x14ac:dyDescent="0.25">
      <c r="B1025">
        <v>12520000000</v>
      </c>
      <c r="C1025">
        <v>-22.395439</v>
      </c>
      <c r="M1025">
        <v>12520000000</v>
      </c>
      <c r="N1025">
        <v>-22.993777999999999</v>
      </c>
    </row>
    <row r="1026" spans="2:14" x14ac:dyDescent="0.25">
      <c r="B1026">
        <v>12580000000</v>
      </c>
      <c r="C1026">
        <v>-22.551682</v>
      </c>
      <c r="M1026">
        <v>12580000000</v>
      </c>
      <c r="N1026">
        <v>-23.098541000000001</v>
      </c>
    </row>
    <row r="1027" spans="2:14" x14ac:dyDescent="0.25">
      <c r="B1027">
        <v>12640000000</v>
      </c>
      <c r="C1027">
        <v>-22.740791000000002</v>
      </c>
      <c r="M1027">
        <v>12640000000</v>
      </c>
      <c r="N1027">
        <v>-23.253482999999999</v>
      </c>
    </row>
    <row r="1028" spans="2:14" x14ac:dyDescent="0.25">
      <c r="B1028">
        <v>12700000000</v>
      </c>
      <c r="C1028">
        <v>-23.139675</v>
      </c>
      <c r="M1028">
        <v>12700000000</v>
      </c>
      <c r="N1028">
        <v>-23.584208</v>
      </c>
    </row>
    <row r="1029" spans="2:14" x14ac:dyDescent="0.25">
      <c r="B1029">
        <v>12760000000</v>
      </c>
      <c r="C1029">
        <v>-23.530093999999998</v>
      </c>
      <c r="M1029">
        <v>12760000000</v>
      </c>
      <c r="N1029">
        <v>-23.883935999999999</v>
      </c>
    </row>
    <row r="1030" spans="2:14" x14ac:dyDescent="0.25">
      <c r="B1030">
        <v>12820000000</v>
      </c>
      <c r="C1030">
        <v>-23.736559</v>
      </c>
      <c r="M1030">
        <v>12820000000</v>
      </c>
      <c r="N1030">
        <v>-24.022552000000001</v>
      </c>
    </row>
    <row r="1031" spans="2:14" x14ac:dyDescent="0.25">
      <c r="B1031">
        <v>12880000000</v>
      </c>
      <c r="C1031">
        <v>-23.930933</v>
      </c>
      <c r="M1031">
        <v>12880000000</v>
      </c>
      <c r="N1031">
        <v>-24.159731000000001</v>
      </c>
    </row>
    <row r="1032" spans="2:14" x14ac:dyDescent="0.25">
      <c r="B1032">
        <v>12940000000</v>
      </c>
      <c r="C1032">
        <v>-24.064271999999999</v>
      </c>
      <c r="M1032">
        <v>12940000000</v>
      </c>
      <c r="N1032">
        <v>-24.246523</v>
      </c>
    </row>
    <row r="1033" spans="2:14" x14ac:dyDescent="0.25">
      <c r="B1033">
        <v>13000000000</v>
      </c>
      <c r="C1033">
        <v>-24.074722000000001</v>
      </c>
      <c r="M1033">
        <v>13000000000</v>
      </c>
      <c r="N1033">
        <v>-24.231632000000001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34"/>
  <sheetViews>
    <sheetView workbookViewId="0">
      <selection activeCell="M1" sqref="M1:N1048576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115</v>
      </c>
      <c r="B2" t="s">
        <v>102</v>
      </c>
      <c r="C2" t="s">
        <v>103</v>
      </c>
      <c r="F2" s="72" t="s">
        <v>215</v>
      </c>
      <c r="G2" s="72" t="s">
        <v>216</v>
      </c>
      <c r="H2" s="72" t="s">
        <v>217</v>
      </c>
      <c r="I2" s="72" t="s">
        <v>218</v>
      </c>
      <c r="J2" s="72" t="s">
        <v>219</v>
      </c>
      <c r="K2" s="72" t="s">
        <v>220</v>
      </c>
      <c r="L2" s="39" t="s">
        <v>116</v>
      </c>
      <c r="M2" t="s">
        <v>102</v>
      </c>
      <c r="N2" t="s">
        <v>103</v>
      </c>
      <c r="Q2" s="72" t="s">
        <v>215</v>
      </c>
      <c r="R2" s="72" t="s">
        <v>216</v>
      </c>
      <c r="S2" s="72" t="s">
        <v>217</v>
      </c>
      <c r="T2" s="72" t="s">
        <v>218</v>
      </c>
      <c r="U2" s="72" t="s">
        <v>219</v>
      </c>
      <c r="V2" s="72" t="s">
        <v>220</v>
      </c>
    </row>
    <row r="3" spans="1:23" x14ac:dyDescent="0.25">
      <c r="B3" t="s">
        <v>214</v>
      </c>
      <c r="F3" s="44" t="str">
        <f>C8</f>
        <v>CL +20dBm LO Log Mag(dB)</v>
      </c>
      <c r="G3" s="44" t="str">
        <f>C214</f>
        <v>CL +18dBm LO Log Mag(dB)</v>
      </c>
      <c r="H3" s="44" t="str">
        <f>C420</f>
        <v>CL +16dBm LO Log Mag(dB)</v>
      </c>
      <c r="I3" s="44" t="str">
        <f>C626</f>
        <v>CL +14dBm LO Log Mag(dB)</v>
      </c>
      <c r="J3" s="44" t="str">
        <f>C832</f>
        <v>CL +10dBm LO Log Mag(dB)</v>
      </c>
      <c r="K3" s="44">
        <f>C1038</f>
        <v>0</v>
      </c>
      <c r="M3" t="s">
        <v>214</v>
      </c>
      <c r="Q3" s="44" t="str">
        <f>N8</f>
        <v>CL +20dBm LO Log Mag(dB)</v>
      </c>
      <c r="R3" s="44" t="str">
        <f>N214</f>
        <v>CL +18dBm LO Log Mag(dB)</v>
      </c>
      <c r="S3" s="44" t="str">
        <f>N420</f>
        <v>CL +16dBm LO Log Mag(dB)</v>
      </c>
      <c r="T3" s="44" t="str">
        <f>N626</f>
        <v>CL +14dBm LO Log Mag(dB)</v>
      </c>
      <c r="U3" s="44" t="str">
        <f>N832</f>
        <v>CL +10dBm LO Log Mag(dB)</v>
      </c>
      <c r="V3" s="44">
        <f>N1038</f>
        <v>0</v>
      </c>
    </row>
    <row r="4" spans="1:23" x14ac:dyDescent="0.25">
      <c r="B4" t="s">
        <v>225</v>
      </c>
      <c r="C4" t="s">
        <v>310</v>
      </c>
      <c r="H4" s="6"/>
      <c r="J4" s="6"/>
      <c r="M4" t="s">
        <v>225</v>
      </c>
      <c r="N4" t="s">
        <v>310</v>
      </c>
      <c r="S4" s="6"/>
      <c r="U4" s="6"/>
    </row>
    <row r="5" spans="1:23" x14ac:dyDescent="0.25">
      <c r="B5" t="s">
        <v>106</v>
      </c>
      <c r="D5" s="20"/>
      <c r="E5" s="6">
        <f t="shared" ref="E5:E68" si="0">B9/1000000000</f>
        <v>1</v>
      </c>
      <c r="F5" s="6">
        <f t="shared" ref="F5:F68" si="1">C9</f>
        <v>-11.161364000000001</v>
      </c>
      <c r="G5" s="44">
        <f t="shared" ref="G5:G68" si="2">C215</f>
        <v>-12.207532</v>
      </c>
      <c r="H5" s="44">
        <f t="shared" ref="H5:H68" si="3">C421</f>
        <v>-12.882019</v>
      </c>
      <c r="I5" s="44">
        <f t="shared" ref="I5:I68" si="4">C627</f>
        <v>-13.830472</v>
      </c>
      <c r="J5" s="44">
        <f t="shared" ref="J5:J68" si="5">C833</f>
        <v>-20.075431999999999</v>
      </c>
      <c r="K5" s="44">
        <f t="shared" ref="K5:K68" si="6">C1039</f>
        <v>0</v>
      </c>
      <c r="M5" t="s">
        <v>106</v>
      </c>
      <c r="O5" s="20"/>
      <c r="P5" s="6">
        <f>M9/1000000000</f>
        <v>1</v>
      </c>
      <c r="Q5" s="6">
        <f>N9</f>
        <v>-13.011481</v>
      </c>
      <c r="R5" s="44">
        <f>N215</f>
        <v>-13.987671000000001</v>
      </c>
      <c r="S5" s="44">
        <f>N421</f>
        <v>-14.574828</v>
      </c>
      <c r="T5" s="44">
        <f>N627</f>
        <v>-15.480371</v>
      </c>
      <c r="U5" s="44">
        <f>N833</f>
        <v>-20.26952</v>
      </c>
      <c r="V5" s="44">
        <f>N1039</f>
        <v>0</v>
      </c>
      <c r="W5" s="20"/>
    </row>
    <row r="6" spans="1:23" x14ac:dyDescent="0.25">
      <c r="D6" s="20"/>
      <c r="E6" s="6">
        <f t="shared" si="0"/>
        <v>1.06</v>
      </c>
      <c r="F6" s="6">
        <f t="shared" si="1"/>
        <v>-10.962134000000001</v>
      </c>
      <c r="G6" s="44">
        <f t="shared" si="2"/>
        <v>-11.987363999999999</v>
      </c>
      <c r="H6" s="44">
        <f t="shared" si="3"/>
        <v>-12.643291</v>
      </c>
      <c r="I6" s="44">
        <f t="shared" si="4"/>
        <v>-13.568028999999999</v>
      </c>
      <c r="J6" s="44">
        <f t="shared" si="5"/>
        <v>-19.478352000000001</v>
      </c>
      <c r="K6" s="44">
        <f t="shared" si="6"/>
        <v>0</v>
      </c>
      <c r="O6" s="20"/>
      <c r="P6" s="6">
        <f t="shared" ref="P6:P69" si="7">M10/1000000000</f>
        <v>1.06</v>
      </c>
      <c r="Q6" s="6">
        <f t="shared" ref="Q6:Q69" si="8">N10</f>
        <v>-12.752314</v>
      </c>
      <c r="R6" s="44">
        <f t="shared" ref="R6:R69" si="9">N216</f>
        <v>-13.717439000000001</v>
      </c>
      <c r="S6" s="44">
        <f t="shared" ref="S6:S69" si="10">N422</f>
        <v>-14.290940000000001</v>
      </c>
      <c r="T6" s="44">
        <f t="shared" ref="T6:T69" si="11">N628</f>
        <v>-15.173283</v>
      </c>
      <c r="U6" s="44">
        <f t="shared" ref="U6:U69" si="12">N834</f>
        <v>-19.708117000000001</v>
      </c>
      <c r="V6" s="44">
        <f t="shared" ref="V6:V69" si="13">N1040</f>
        <v>0</v>
      </c>
      <c r="W6" s="20"/>
    </row>
    <row r="7" spans="1:23" x14ac:dyDescent="0.25">
      <c r="B7" t="s">
        <v>107</v>
      </c>
      <c r="D7" s="20"/>
      <c r="E7" s="6">
        <f t="shared" si="0"/>
        <v>1.1200000000000001</v>
      </c>
      <c r="F7" s="6">
        <f t="shared" si="1"/>
        <v>-10.721951000000001</v>
      </c>
      <c r="G7" s="44">
        <f t="shared" si="2"/>
        <v>-11.722110000000001</v>
      </c>
      <c r="H7" s="44">
        <f t="shared" si="3"/>
        <v>-12.356177000000001</v>
      </c>
      <c r="I7" s="44">
        <f t="shared" si="4"/>
        <v>-13.251158</v>
      </c>
      <c r="J7" s="44">
        <f t="shared" si="5"/>
        <v>-18.841477999999999</v>
      </c>
      <c r="K7" s="44">
        <f t="shared" si="6"/>
        <v>0</v>
      </c>
      <c r="M7" t="s">
        <v>107</v>
      </c>
      <c r="O7" s="20"/>
      <c r="P7" s="6">
        <f t="shared" si="7"/>
        <v>1.1200000000000001</v>
      </c>
      <c r="Q7" s="6">
        <f t="shared" si="8"/>
        <v>-12.428575</v>
      </c>
      <c r="R7" s="44">
        <f t="shared" si="9"/>
        <v>-13.382356</v>
      </c>
      <c r="S7" s="44">
        <f t="shared" si="10"/>
        <v>-13.942112</v>
      </c>
      <c r="T7" s="44">
        <f t="shared" si="11"/>
        <v>-14.796018999999999</v>
      </c>
      <c r="U7" s="44">
        <f t="shared" si="12"/>
        <v>-19.075358999999999</v>
      </c>
      <c r="V7" s="44">
        <f t="shared" si="13"/>
        <v>0</v>
      </c>
      <c r="W7" s="20"/>
    </row>
    <row r="8" spans="1:23" x14ac:dyDescent="0.25">
      <c r="B8" t="s">
        <v>23</v>
      </c>
      <c r="C8" t="s">
        <v>247</v>
      </c>
      <c r="D8" s="20"/>
      <c r="E8" s="6">
        <f t="shared" si="0"/>
        <v>1.18</v>
      </c>
      <c r="F8" s="6">
        <f t="shared" si="1"/>
        <v>-10.451048999999999</v>
      </c>
      <c r="G8" s="44">
        <f t="shared" si="2"/>
        <v>-11.422045000000001</v>
      </c>
      <c r="H8" s="44">
        <f t="shared" si="3"/>
        <v>-12.029044000000001</v>
      </c>
      <c r="I8" s="44">
        <f t="shared" si="4"/>
        <v>-12.884983999999999</v>
      </c>
      <c r="J8" s="44">
        <f t="shared" si="5"/>
        <v>-18.185112</v>
      </c>
      <c r="K8" s="44">
        <f t="shared" si="6"/>
        <v>0</v>
      </c>
      <c r="M8" t="s">
        <v>23</v>
      </c>
      <c r="N8" t="s">
        <v>247</v>
      </c>
      <c r="O8" s="20"/>
      <c r="P8" s="6">
        <f t="shared" si="7"/>
        <v>1.18</v>
      </c>
      <c r="Q8" s="6">
        <f t="shared" si="8"/>
        <v>-12.056543</v>
      </c>
      <c r="R8" s="44">
        <f t="shared" si="9"/>
        <v>-12.994598999999999</v>
      </c>
      <c r="S8" s="44">
        <f t="shared" si="10"/>
        <v>-13.539292</v>
      </c>
      <c r="T8" s="44">
        <f t="shared" si="11"/>
        <v>-14.358027</v>
      </c>
      <c r="U8" s="44">
        <f t="shared" si="12"/>
        <v>-18.375288000000001</v>
      </c>
      <c r="V8" s="44">
        <f t="shared" si="13"/>
        <v>0</v>
      </c>
      <c r="W8" s="20"/>
    </row>
    <row r="9" spans="1:23" x14ac:dyDescent="0.25">
      <c r="B9">
        <v>1000000000</v>
      </c>
      <c r="C9">
        <v>-11.161364000000001</v>
      </c>
      <c r="D9" s="20"/>
      <c r="E9" s="6">
        <f t="shared" si="0"/>
        <v>1.24</v>
      </c>
      <c r="F9" s="6">
        <f t="shared" si="1"/>
        <v>-10.186769</v>
      </c>
      <c r="G9" s="44">
        <f t="shared" si="2"/>
        <v>-11.138937</v>
      </c>
      <c r="H9" s="44">
        <f t="shared" si="3"/>
        <v>-11.728092999999999</v>
      </c>
      <c r="I9" s="44">
        <f t="shared" si="4"/>
        <v>-12.555783</v>
      </c>
      <c r="J9" s="44">
        <f t="shared" si="5"/>
        <v>-17.816326</v>
      </c>
      <c r="K9" s="44">
        <f t="shared" si="6"/>
        <v>0</v>
      </c>
      <c r="M9">
        <v>1000000000</v>
      </c>
      <c r="N9">
        <v>-13.011481</v>
      </c>
      <c r="O9" s="20"/>
      <c r="P9" s="6">
        <f t="shared" si="7"/>
        <v>1.24</v>
      </c>
      <c r="Q9" s="6">
        <f t="shared" si="8"/>
        <v>-11.686496999999999</v>
      </c>
      <c r="R9" s="44">
        <f t="shared" si="9"/>
        <v>-12.615641999999999</v>
      </c>
      <c r="S9" s="44">
        <f t="shared" si="10"/>
        <v>-13.152979999999999</v>
      </c>
      <c r="T9" s="44">
        <f t="shared" si="11"/>
        <v>-13.953808</v>
      </c>
      <c r="U9" s="44">
        <f t="shared" si="12"/>
        <v>-17.877109999999998</v>
      </c>
      <c r="V9" s="44">
        <f t="shared" si="13"/>
        <v>0</v>
      </c>
      <c r="W9" s="20"/>
    </row>
    <row r="10" spans="1:23" x14ac:dyDescent="0.25">
      <c r="B10">
        <v>1060000000</v>
      </c>
      <c r="C10">
        <v>-10.962134000000001</v>
      </c>
      <c r="D10" s="20"/>
      <c r="E10" s="6">
        <f t="shared" si="0"/>
        <v>1.3</v>
      </c>
      <c r="F10" s="6">
        <f t="shared" si="1"/>
        <v>-9.9676217999999999</v>
      </c>
      <c r="G10" s="44">
        <f t="shared" si="2"/>
        <v>-10.897881</v>
      </c>
      <c r="H10" s="44">
        <f t="shared" si="3"/>
        <v>-11.463989</v>
      </c>
      <c r="I10" s="44">
        <f t="shared" si="4"/>
        <v>-12.26919</v>
      </c>
      <c r="J10" s="44">
        <f t="shared" si="5"/>
        <v>-17.443928</v>
      </c>
      <c r="K10" s="44">
        <f t="shared" si="6"/>
        <v>0</v>
      </c>
      <c r="M10">
        <v>1060000000</v>
      </c>
      <c r="N10">
        <v>-12.752314</v>
      </c>
      <c r="O10" s="20"/>
      <c r="P10" s="6">
        <f t="shared" si="7"/>
        <v>1.3</v>
      </c>
      <c r="Q10" s="6">
        <f t="shared" si="8"/>
        <v>-11.365482</v>
      </c>
      <c r="R10" s="44">
        <f t="shared" si="9"/>
        <v>-12.285072</v>
      </c>
      <c r="S10" s="44">
        <f t="shared" si="10"/>
        <v>-12.814029</v>
      </c>
      <c r="T10" s="44">
        <f t="shared" si="11"/>
        <v>-13.588673999999999</v>
      </c>
      <c r="U10" s="44">
        <f t="shared" si="12"/>
        <v>-17.406015</v>
      </c>
      <c r="V10" s="44">
        <f t="shared" si="13"/>
        <v>0</v>
      </c>
      <c r="W10" s="20"/>
    </row>
    <row r="11" spans="1:23" x14ac:dyDescent="0.25">
      <c r="B11">
        <v>1120000000</v>
      </c>
      <c r="C11">
        <v>-10.721951000000001</v>
      </c>
      <c r="D11" s="20"/>
      <c r="E11" s="6">
        <f t="shared" si="0"/>
        <v>1.36</v>
      </c>
      <c r="F11" s="6">
        <f t="shared" si="1"/>
        <v>-9.7724332999999994</v>
      </c>
      <c r="G11" s="44">
        <f t="shared" si="2"/>
        <v>-10.675215</v>
      </c>
      <c r="H11" s="44">
        <f t="shared" si="3"/>
        <v>-11.214639999999999</v>
      </c>
      <c r="I11" s="44">
        <f t="shared" si="4"/>
        <v>-11.990346000000001</v>
      </c>
      <c r="J11" s="44">
        <f t="shared" si="5"/>
        <v>-16.933495000000001</v>
      </c>
      <c r="K11" s="44">
        <f t="shared" si="6"/>
        <v>0</v>
      </c>
      <c r="M11">
        <v>1120000000</v>
      </c>
      <c r="N11">
        <v>-12.428575</v>
      </c>
      <c r="O11" s="20"/>
      <c r="P11" s="6">
        <f t="shared" si="7"/>
        <v>1.36</v>
      </c>
      <c r="Q11" s="6">
        <f t="shared" si="8"/>
        <v>-11.093168</v>
      </c>
      <c r="R11" s="44">
        <f t="shared" si="9"/>
        <v>-12.005255999999999</v>
      </c>
      <c r="S11" s="44">
        <f t="shared" si="10"/>
        <v>-12.522026</v>
      </c>
      <c r="T11" s="44">
        <f t="shared" si="11"/>
        <v>-13.261837999999999</v>
      </c>
      <c r="U11" s="44">
        <f t="shared" si="12"/>
        <v>-16.916836</v>
      </c>
      <c r="V11" s="44">
        <f t="shared" si="13"/>
        <v>0</v>
      </c>
      <c r="W11" s="20"/>
    </row>
    <row r="12" spans="1:23" x14ac:dyDescent="0.25">
      <c r="B12">
        <v>1180000000</v>
      </c>
      <c r="C12">
        <v>-10.451048999999999</v>
      </c>
      <c r="D12" s="20"/>
      <c r="E12" s="6">
        <f t="shared" si="0"/>
        <v>1.42</v>
      </c>
      <c r="F12" s="6">
        <f t="shared" si="1"/>
        <v>-9.5562935000000007</v>
      </c>
      <c r="G12" s="44">
        <f t="shared" si="2"/>
        <v>-10.429691</v>
      </c>
      <c r="H12" s="44">
        <f t="shared" si="3"/>
        <v>-10.939951000000001</v>
      </c>
      <c r="I12" s="44">
        <f t="shared" si="4"/>
        <v>-11.688231</v>
      </c>
      <c r="J12" s="44">
        <f t="shared" si="5"/>
        <v>-16.418956999999999</v>
      </c>
      <c r="K12" s="44">
        <f t="shared" si="6"/>
        <v>0</v>
      </c>
      <c r="M12">
        <v>1180000000</v>
      </c>
      <c r="N12">
        <v>-12.056543</v>
      </c>
      <c r="O12" s="20"/>
      <c r="P12" s="6">
        <f t="shared" si="7"/>
        <v>1.42</v>
      </c>
      <c r="Q12" s="6">
        <f t="shared" si="8"/>
        <v>-10.814028</v>
      </c>
      <c r="R12" s="44">
        <f t="shared" si="9"/>
        <v>-11.713671</v>
      </c>
      <c r="S12" s="44">
        <f t="shared" si="10"/>
        <v>-12.213692999999999</v>
      </c>
      <c r="T12" s="44">
        <f t="shared" si="11"/>
        <v>-12.922669000000001</v>
      </c>
      <c r="U12" s="44">
        <f t="shared" si="12"/>
        <v>-16.426767000000002</v>
      </c>
      <c r="V12" s="44">
        <f t="shared" si="13"/>
        <v>0</v>
      </c>
      <c r="W12" s="20"/>
    </row>
    <row r="13" spans="1:23" x14ac:dyDescent="0.25">
      <c r="B13">
        <v>1240000000</v>
      </c>
      <c r="C13">
        <v>-10.186769</v>
      </c>
      <c r="D13" s="20"/>
      <c r="E13" s="6">
        <f t="shared" si="0"/>
        <v>1.48</v>
      </c>
      <c r="F13" s="6">
        <f t="shared" si="1"/>
        <v>-9.3080206000000008</v>
      </c>
      <c r="G13" s="44">
        <f t="shared" si="2"/>
        <v>-10.152955</v>
      </c>
      <c r="H13" s="44">
        <f t="shared" si="3"/>
        <v>-10.634066000000001</v>
      </c>
      <c r="I13" s="44">
        <f t="shared" si="4"/>
        <v>-11.367922999999999</v>
      </c>
      <c r="J13" s="44">
        <f t="shared" si="5"/>
        <v>-15.984565999999999</v>
      </c>
      <c r="K13" s="44">
        <f t="shared" si="6"/>
        <v>0</v>
      </c>
      <c r="M13">
        <v>1240000000</v>
      </c>
      <c r="N13">
        <v>-11.686496999999999</v>
      </c>
      <c r="O13" s="20"/>
      <c r="P13" s="6">
        <f t="shared" si="7"/>
        <v>1.48</v>
      </c>
      <c r="Q13" s="6">
        <f t="shared" si="8"/>
        <v>-10.536457</v>
      </c>
      <c r="R13" s="44">
        <f t="shared" si="9"/>
        <v>-11.425060999999999</v>
      </c>
      <c r="S13" s="44">
        <f t="shared" si="10"/>
        <v>-11.908134</v>
      </c>
      <c r="T13" s="44">
        <f t="shared" si="11"/>
        <v>-12.590725000000001</v>
      </c>
      <c r="U13" s="44">
        <f t="shared" si="12"/>
        <v>-15.982995000000001</v>
      </c>
      <c r="V13" s="44">
        <f t="shared" si="13"/>
        <v>0</v>
      </c>
      <c r="W13" s="20"/>
    </row>
    <row r="14" spans="1:23" x14ac:dyDescent="0.25">
      <c r="B14">
        <v>1300000000</v>
      </c>
      <c r="C14">
        <v>-9.9676217999999999</v>
      </c>
      <c r="D14" s="20"/>
      <c r="E14" s="6">
        <f t="shared" si="0"/>
        <v>1.54</v>
      </c>
      <c r="F14" s="6">
        <f t="shared" si="1"/>
        <v>-9.0807304000000002</v>
      </c>
      <c r="G14" s="44">
        <f t="shared" si="2"/>
        <v>-9.8954363000000001</v>
      </c>
      <c r="H14" s="44">
        <f t="shared" si="3"/>
        <v>-10.346435</v>
      </c>
      <c r="I14" s="44">
        <f t="shared" si="4"/>
        <v>-11.058552000000001</v>
      </c>
      <c r="J14" s="44">
        <f t="shared" si="5"/>
        <v>-15.536968999999999</v>
      </c>
      <c r="K14" s="44">
        <f t="shared" si="6"/>
        <v>0</v>
      </c>
      <c r="M14">
        <v>1300000000</v>
      </c>
      <c r="N14">
        <v>-11.365482</v>
      </c>
      <c r="O14" s="20"/>
      <c r="P14" s="6">
        <f t="shared" si="7"/>
        <v>1.54</v>
      </c>
      <c r="Q14" s="6">
        <f t="shared" si="8"/>
        <v>-10.285689</v>
      </c>
      <c r="R14" s="44">
        <f t="shared" si="9"/>
        <v>-11.157952999999999</v>
      </c>
      <c r="S14" s="44">
        <f t="shared" si="10"/>
        <v>-11.620025999999999</v>
      </c>
      <c r="T14" s="44">
        <f t="shared" si="11"/>
        <v>-12.27562</v>
      </c>
      <c r="U14" s="44">
        <f t="shared" si="12"/>
        <v>-15.528048999999999</v>
      </c>
      <c r="V14" s="44">
        <f t="shared" si="13"/>
        <v>0</v>
      </c>
      <c r="W14" s="20"/>
    </row>
    <row r="15" spans="1:23" x14ac:dyDescent="0.25">
      <c r="B15">
        <v>1360000000</v>
      </c>
      <c r="C15">
        <v>-9.7724332999999994</v>
      </c>
      <c r="D15" s="20"/>
      <c r="E15" s="6">
        <f t="shared" si="0"/>
        <v>1.6</v>
      </c>
      <c r="F15" s="6">
        <f t="shared" si="1"/>
        <v>-8.8667888999999995</v>
      </c>
      <c r="G15" s="44">
        <f t="shared" si="2"/>
        <v>-9.6567258999999996</v>
      </c>
      <c r="H15" s="44">
        <f t="shared" si="3"/>
        <v>-10.082765999999999</v>
      </c>
      <c r="I15" s="44">
        <f t="shared" si="4"/>
        <v>-10.775592</v>
      </c>
      <c r="J15" s="44">
        <f t="shared" si="5"/>
        <v>-15.209196</v>
      </c>
      <c r="K15" s="44">
        <f t="shared" si="6"/>
        <v>0</v>
      </c>
      <c r="M15">
        <v>1360000000</v>
      </c>
      <c r="N15">
        <v>-11.093168</v>
      </c>
      <c r="O15" s="20"/>
      <c r="P15" s="6">
        <f t="shared" si="7"/>
        <v>1.6</v>
      </c>
      <c r="Q15" s="6">
        <f t="shared" si="8"/>
        <v>-10.068300000000001</v>
      </c>
      <c r="R15" s="44">
        <f t="shared" si="9"/>
        <v>-10.925139</v>
      </c>
      <c r="S15" s="44">
        <f t="shared" si="10"/>
        <v>-11.370096</v>
      </c>
      <c r="T15" s="44">
        <f t="shared" si="11"/>
        <v>-12.006035000000001</v>
      </c>
      <c r="U15" s="44">
        <f t="shared" si="12"/>
        <v>-15.150747000000001</v>
      </c>
      <c r="V15" s="44">
        <f t="shared" si="13"/>
        <v>0</v>
      </c>
      <c r="W15" s="20"/>
    </row>
    <row r="16" spans="1:23" x14ac:dyDescent="0.25">
      <c r="B16">
        <v>1420000000</v>
      </c>
      <c r="C16">
        <v>-9.5562935000000007</v>
      </c>
      <c r="D16" s="20"/>
      <c r="E16" s="6">
        <f t="shared" si="0"/>
        <v>1.66</v>
      </c>
      <c r="F16" s="6">
        <f t="shared" si="1"/>
        <v>-8.6343078999999996</v>
      </c>
      <c r="G16" s="44">
        <f t="shared" si="2"/>
        <v>-9.4028378000000004</v>
      </c>
      <c r="H16" s="44">
        <f t="shared" si="3"/>
        <v>-9.8087225</v>
      </c>
      <c r="I16" s="44">
        <f t="shared" si="4"/>
        <v>-10.485927</v>
      </c>
      <c r="J16" s="44">
        <f t="shared" si="5"/>
        <v>-15.008945000000001</v>
      </c>
      <c r="K16" s="44">
        <f t="shared" si="6"/>
        <v>0</v>
      </c>
      <c r="M16">
        <v>1420000000</v>
      </c>
      <c r="N16">
        <v>-10.814028</v>
      </c>
      <c r="O16" s="20"/>
      <c r="P16" s="6">
        <f t="shared" si="7"/>
        <v>1.66</v>
      </c>
      <c r="Q16" s="6">
        <f t="shared" si="8"/>
        <v>-9.8250016999999996</v>
      </c>
      <c r="R16" s="44">
        <f t="shared" si="9"/>
        <v>-10.663921</v>
      </c>
      <c r="S16" s="44">
        <f t="shared" si="10"/>
        <v>-11.097446</v>
      </c>
      <c r="T16" s="44">
        <f t="shared" si="11"/>
        <v>-11.720314999999999</v>
      </c>
      <c r="U16" s="44">
        <f t="shared" si="12"/>
        <v>-14.812396</v>
      </c>
      <c r="V16" s="44">
        <f t="shared" si="13"/>
        <v>0</v>
      </c>
      <c r="W16" s="20"/>
    </row>
    <row r="17" spans="2:23" x14ac:dyDescent="0.25">
      <c r="B17">
        <v>1480000000</v>
      </c>
      <c r="C17">
        <v>-9.3080206000000008</v>
      </c>
      <c r="D17" s="20"/>
      <c r="E17" s="6">
        <f t="shared" si="0"/>
        <v>1.72</v>
      </c>
      <c r="F17" s="6">
        <f t="shared" si="1"/>
        <v>-8.4468116999999996</v>
      </c>
      <c r="G17" s="44">
        <f t="shared" si="2"/>
        <v>-9.1989049999999999</v>
      </c>
      <c r="H17" s="44">
        <f t="shared" si="3"/>
        <v>-9.5939226000000009</v>
      </c>
      <c r="I17" s="44">
        <f t="shared" si="4"/>
        <v>-10.260551</v>
      </c>
      <c r="J17" s="44">
        <f t="shared" si="5"/>
        <v>-14.821910000000001</v>
      </c>
      <c r="K17" s="44">
        <f t="shared" si="6"/>
        <v>0</v>
      </c>
      <c r="M17">
        <v>1480000000</v>
      </c>
      <c r="N17">
        <v>-10.536457</v>
      </c>
      <c r="O17" s="20"/>
      <c r="P17" s="6">
        <f t="shared" si="7"/>
        <v>1.72</v>
      </c>
      <c r="Q17" s="6">
        <f t="shared" si="8"/>
        <v>-9.6318979000000002</v>
      </c>
      <c r="R17" s="44">
        <f t="shared" si="9"/>
        <v>-10.455169</v>
      </c>
      <c r="S17" s="44">
        <f t="shared" si="10"/>
        <v>-10.877243999999999</v>
      </c>
      <c r="T17" s="44">
        <f t="shared" si="11"/>
        <v>-11.483161000000001</v>
      </c>
      <c r="U17" s="44">
        <f t="shared" si="12"/>
        <v>-14.495336999999999</v>
      </c>
      <c r="V17" s="44">
        <f t="shared" si="13"/>
        <v>0</v>
      </c>
      <c r="W17" s="20"/>
    </row>
    <row r="18" spans="2:23" x14ac:dyDescent="0.25">
      <c r="B18">
        <v>1540000000</v>
      </c>
      <c r="C18">
        <v>-9.0807304000000002</v>
      </c>
      <c r="D18" s="20"/>
      <c r="E18" s="6">
        <f t="shared" si="0"/>
        <v>1.78</v>
      </c>
      <c r="F18" s="6">
        <f t="shared" si="1"/>
        <v>-8.2825202999999998</v>
      </c>
      <c r="G18" s="44">
        <f t="shared" si="2"/>
        <v>-9.0141726000000002</v>
      </c>
      <c r="H18" s="44">
        <f t="shared" si="3"/>
        <v>-9.3953676000000002</v>
      </c>
      <c r="I18" s="44">
        <f t="shared" si="4"/>
        <v>-10.044700000000001</v>
      </c>
      <c r="J18" s="44">
        <f t="shared" si="5"/>
        <v>-14.454558</v>
      </c>
      <c r="K18" s="44">
        <f t="shared" si="6"/>
        <v>0</v>
      </c>
      <c r="M18">
        <v>1540000000</v>
      </c>
      <c r="N18">
        <v>-10.285689</v>
      </c>
      <c r="O18" s="20"/>
      <c r="P18" s="6">
        <f t="shared" si="7"/>
        <v>1.78</v>
      </c>
      <c r="Q18" s="6">
        <f t="shared" si="8"/>
        <v>-9.4268818000000003</v>
      </c>
      <c r="R18" s="44">
        <f t="shared" si="9"/>
        <v>-10.233397</v>
      </c>
      <c r="S18" s="44">
        <f t="shared" si="10"/>
        <v>-10.642723999999999</v>
      </c>
      <c r="T18" s="44">
        <f t="shared" si="11"/>
        <v>-11.229459</v>
      </c>
      <c r="U18" s="44">
        <f t="shared" si="12"/>
        <v>-14.098591000000001</v>
      </c>
      <c r="V18" s="44">
        <f t="shared" si="13"/>
        <v>0</v>
      </c>
      <c r="W18" s="20"/>
    </row>
    <row r="19" spans="2:23" x14ac:dyDescent="0.25">
      <c r="B19">
        <v>1600000000</v>
      </c>
      <c r="C19">
        <v>-8.8667888999999995</v>
      </c>
      <c r="D19" s="20"/>
      <c r="E19" s="6">
        <f t="shared" si="0"/>
        <v>1.84</v>
      </c>
      <c r="F19" s="6">
        <f t="shared" si="1"/>
        <v>-8.1724577000000007</v>
      </c>
      <c r="G19" s="44">
        <f t="shared" si="2"/>
        <v>-8.8964014000000002</v>
      </c>
      <c r="H19" s="44">
        <f t="shared" si="3"/>
        <v>-9.2784405000000003</v>
      </c>
      <c r="I19" s="44">
        <f t="shared" si="4"/>
        <v>-9.9184189000000007</v>
      </c>
      <c r="J19" s="44">
        <f t="shared" si="5"/>
        <v>-14.159738000000001</v>
      </c>
      <c r="K19" s="44">
        <f t="shared" si="6"/>
        <v>0</v>
      </c>
      <c r="M19">
        <v>1600000000</v>
      </c>
      <c r="N19">
        <v>-10.068300000000001</v>
      </c>
      <c r="O19" s="20"/>
      <c r="P19" s="6">
        <f t="shared" si="7"/>
        <v>1.84</v>
      </c>
      <c r="Q19" s="6">
        <f t="shared" si="8"/>
        <v>-9.2708329999999997</v>
      </c>
      <c r="R19" s="44">
        <f t="shared" si="9"/>
        <v>-10.066599999999999</v>
      </c>
      <c r="S19" s="44">
        <f t="shared" si="10"/>
        <v>-10.467575999999999</v>
      </c>
      <c r="T19" s="44">
        <f t="shared" si="11"/>
        <v>-11.033512999999999</v>
      </c>
      <c r="U19" s="44">
        <f t="shared" si="12"/>
        <v>-13.783682000000001</v>
      </c>
      <c r="V19" s="44">
        <f t="shared" si="13"/>
        <v>0</v>
      </c>
      <c r="W19" s="20"/>
    </row>
    <row r="20" spans="2:23" x14ac:dyDescent="0.25">
      <c r="B20">
        <v>1660000000</v>
      </c>
      <c r="C20">
        <v>-8.6343078999999996</v>
      </c>
      <c r="D20" s="20"/>
      <c r="E20" s="6">
        <f t="shared" si="0"/>
        <v>1.9</v>
      </c>
      <c r="F20" s="6">
        <f t="shared" si="1"/>
        <v>-8.0661658999999997</v>
      </c>
      <c r="G20" s="44">
        <f t="shared" si="2"/>
        <v>-8.7811936999999993</v>
      </c>
      <c r="H20" s="44">
        <f t="shared" si="3"/>
        <v>-9.1678952999999996</v>
      </c>
      <c r="I20" s="44">
        <f t="shared" si="4"/>
        <v>-9.8061513999999992</v>
      </c>
      <c r="J20" s="44">
        <f t="shared" si="5"/>
        <v>-13.936163000000001</v>
      </c>
      <c r="K20" s="44">
        <f t="shared" si="6"/>
        <v>0</v>
      </c>
      <c r="M20">
        <v>1660000000</v>
      </c>
      <c r="N20">
        <v>-9.8250016999999996</v>
      </c>
      <c r="O20" s="20"/>
      <c r="P20" s="6">
        <f t="shared" si="7"/>
        <v>1.9</v>
      </c>
      <c r="Q20" s="6">
        <f t="shared" si="8"/>
        <v>-9.0984839999999991</v>
      </c>
      <c r="R20" s="44">
        <f t="shared" si="9"/>
        <v>-9.8828268000000001</v>
      </c>
      <c r="S20" s="44">
        <f t="shared" si="10"/>
        <v>-10.273825</v>
      </c>
      <c r="T20" s="44">
        <f t="shared" si="11"/>
        <v>-10.825274</v>
      </c>
      <c r="U20" s="44">
        <f t="shared" si="12"/>
        <v>-13.501310999999999</v>
      </c>
      <c r="V20" s="44">
        <f t="shared" si="13"/>
        <v>0</v>
      </c>
      <c r="W20" s="20"/>
    </row>
    <row r="21" spans="2:23" x14ac:dyDescent="0.25">
      <c r="B21">
        <v>1720000000</v>
      </c>
      <c r="C21">
        <v>-8.4468116999999996</v>
      </c>
      <c r="D21" s="20"/>
      <c r="E21" s="6">
        <f t="shared" si="0"/>
        <v>1.96</v>
      </c>
      <c r="F21" s="6">
        <f t="shared" si="1"/>
        <v>-7.9890790000000003</v>
      </c>
      <c r="G21" s="44">
        <f t="shared" si="2"/>
        <v>-8.7061986999999998</v>
      </c>
      <c r="H21" s="44">
        <f t="shared" si="3"/>
        <v>-9.0968608999999994</v>
      </c>
      <c r="I21" s="44">
        <f t="shared" si="4"/>
        <v>-9.7183542000000003</v>
      </c>
      <c r="J21" s="44">
        <f t="shared" si="5"/>
        <v>-13.689755999999999</v>
      </c>
      <c r="K21" s="44">
        <f t="shared" si="6"/>
        <v>0</v>
      </c>
      <c r="M21">
        <v>1720000000</v>
      </c>
      <c r="N21">
        <v>-9.6318979000000002</v>
      </c>
      <c r="O21" s="20"/>
      <c r="P21" s="6">
        <f t="shared" si="7"/>
        <v>1.96</v>
      </c>
      <c r="Q21" s="6">
        <f t="shared" si="8"/>
        <v>-8.9393358000000003</v>
      </c>
      <c r="R21" s="44">
        <f t="shared" si="9"/>
        <v>-9.7095184000000003</v>
      </c>
      <c r="S21" s="44">
        <f t="shared" si="10"/>
        <v>-10.081241</v>
      </c>
      <c r="T21" s="44">
        <f t="shared" si="11"/>
        <v>-10.611799</v>
      </c>
      <c r="U21" s="44">
        <f t="shared" si="12"/>
        <v>-13.221185999999999</v>
      </c>
      <c r="V21" s="44">
        <f t="shared" si="13"/>
        <v>0</v>
      </c>
      <c r="W21" s="20"/>
    </row>
    <row r="22" spans="2:23" x14ac:dyDescent="0.25">
      <c r="B22">
        <v>1780000000</v>
      </c>
      <c r="C22">
        <v>-8.2825202999999998</v>
      </c>
      <c r="D22" s="20"/>
      <c r="E22" s="6">
        <f t="shared" si="0"/>
        <v>2.02</v>
      </c>
      <c r="F22" s="6">
        <f t="shared" si="1"/>
        <v>-7.9311518999999997</v>
      </c>
      <c r="G22" s="44">
        <f t="shared" si="2"/>
        <v>-8.6505317999999995</v>
      </c>
      <c r="H22" s="44">
        <f t="shared" si="3"/>
        <v>-9.0438975999999993</v>
      </c>
      <c r="I22" s="44">
        <f t="shared" si="4"/>
        <v>-9.6510762999999997</v>
      </c>
      <c r="J22" s="44">
        <f t="shared" si="5"/>
        <v>-13.489243999999999</v>
      </c>
      <c r="K22" s="44">
        <f t="shared" si="6"/>
        <v>0</v>
      </c>
      <c r="M22">
        <v>1780000000</v>
      </c>
      <c r="N22">
        <v>-9.4268818000000003</v>
      </c>
      <c r="O22" s="20"/>
      <c r="P22" s="6">
        <f t="shared" si="7"/>
        <v>2.02</v>
      </c>
      <c r="Q22" s="6">
        <f t="shared" si="8"/>
        <v>-8.7918185999999992</v>
      </c>
      <c r="R22" s="44">
        <f t="shared" si="9"/>
        <v>-9.5493211999999996</v>
      </c>
      <c r="S22" s="44">
        <f t="shared" si="10"/>
        <v>-9.9023246999999994</v>
      </c>
      <c r="T22" s="44">
        <f t="shared" si="11"/>
        <v>-10.418187</v>
      </c>
      <c r="U22" s="44">
        <f t="shared" si="12"/>
        <v>-12.999783000000001</v>
      </c>
      <c r="V22" s="44">
        <f t="shared" si="13"/>
        <v>0</v>
      </c>
      <c r="W22" s="20"/>
    </row>
    <row r="23" spans="2:23" x14ac:dyDescent="0.25">
      <c r="B23">
        <v>1840000000</v>
      </c>
      <c r="C23">
        <v>-8.1724577000000007</v>
      </c>
      <c r="D23" s="20"/>
      <c r="E23" s="6">
        <f t="shared" si="0"/>
        <v>2.08</v>
      </c>
      <c r="F23" s="6">
        <f t="shared" si="1"/>
        <v>-7.9402318000000003</v>
      </c>
      <c r="G23" s="44">
        <f t="shared" si="2"/>
        <v>-8.6867304000000001</v>
      </c>
      <c r="H23" s="44">
        <f t="shared" si="3"/>
        <v>-9.0939493000000002</v>
      </c>
      <c r="I23" s="44">
        <f t="shared" si="4"/>
        <v>-9.6898745999999996</v>
      </c>
      <c r="J23" s="44">
        <f t="shared" si="5"/>
        <v>-13.573866000000001</v>
      </c>
      <c r="K23" s="44">
        <f t="shared" si="6"/>
        <v>0</v>
      </c>
      <c r="M23">
        <v>1840000000</v>
      </c>
      <c r="N23">
        <v>-9.2708329999999997</v>
      </c>
      <c r="O23" s="20"/>
      <c r="P23" s="6">
        <f t="shared" si="7"/>
        <v>2.08</v>
      </c>
      <c r="Q23" s="6">
        <f t="shared" si="8"/>
        <v>-8.6959924999999991</v>
      </c>
      <c r="R23" s="44">
        <f t="shared" si="9"/>
        <v>-9.4448576000000006</v>
      </c>
      <c r="S23" s="44">
        <f t="shared" si="10"/>
        <v>-9.7839556000000005</v>
      </c>
      <c r="T23" s="44">
        <f t="shared" si="11"/>
        <v>-10.294055999999999</v>
      </c>
      <c r="U23" s="44">
        <f t="shared" si="12"/>
        <v>-12.945093</v>
      </c>
      <c r="V23" s="44">
        <f t="shared" si="13"/>
        <v>0</v>
      </c>
      <c r="W23" s="20"/>
    </row>
    <row r="24" spans="2:23" x14ac:dyDescent="0.25">
      <c r="B24">
        <v>1900000000</v>
      </c>
      <c r="C24">
        <v>-8.0661658999999997</v>
      </c>
      <c r="D24" s="20"/>
      <c r="E24" s="6">
        <f t="shared" si="0"/>
        <v>2.14</v>
      </c>
      <c r="F24" s="6">
        <f t="shared" si="1"/>
        <v>-7.9375362000000003</v>
      </c>
      <c r="G24" s="44">
        <f t="shared" si="2"/>
        <v>-8.7015075999999993</v>
      </c>
      <c r="H24" s="44">
        <f t="shared" si="3"/>
        <v>-9.1103734999999997</v>
      </c>
      <c r="I24" s="44">
        <f t="shared" si="4"/>
        <v>-9.6901568999999999</v>
      </c>
      <c r="J24" s="44">
        <f t="shared" si="5"/>
        <v>-13.59887</v>
      </c>
      <c r="K24" s="44">
        <f t="shared" si="6"/>
        <v>0</v>
      </c>
      <c r="M24">
        <v>1900000000</v>
      </c>
      <c r="N24">
        <v>-9.0984839999999991</v>
      </c>
      <c r="O24" s="20"/>
      <c r="P24" s="6">
        <f t="shared" si="7"/>
        <v>2.14</v>
      </c>
      <c r="Q24" s="6">
        <f t="shared" si="8"/>
        <v>-8.5947695</v>
      </c>
      <c r="R24" s="44">
        <f t="shared" si="9"/>
        <v>-9.3330783999999998</v>
      </c>
      <c r="S24" s="44">
        <f t="shared" si="10"/>
        <v>-9.6555748000000001</v>
      </c>
      <c r="T24" s="44">
        <f t="shared" si="11"/>
        <v>-10.15822</v>
      </c>
      <c r="U24" s="44">
        <f t="shared" si="12"/>
        <v>-12.83756</v>
      </c>
      <c r="V24" s="44">
        <f t="shared" si="13"/>
        <v>0</v>
      </c>
      <c r="W24" s="20"/>
    </row>
    <row r="25" spans="2:23" x14ac:dyDescent="0.25">
      <c r="B25">
        <v>1960000000</v>
      </c>
      <c r="C25">
        <v>-7.9890790000000003</v>
      </c>
      <c r="D25" s="20"/>
      <c r="E25" s="6">
        <f t="shared" si="0"/>
        <v>2.2000000000000002</v>
      </c>
      <c r="F25" s="6">
        <f t="shared" si="1"/>
        <v>-7.9873909999999997</v>
      </c>
      <c r="G25" s="44">
        <f t="shared" si="2"/>
        <v>-8.7756623999999999</v>
      </c>
      <c r="H25" s="44">
        <f t="shared" si="3"/>
        <v>-9.1766337999999994</v>
      </c>
      <c r="I25" s="44">
        <f t="shared" si="4"/>
        <v>-9.7296028000000003</v>
      </c>
      <c r="J25" s="44">
        <f t="shared" si="5"/>
        <v>-13.505304000000001</v>
      </c>
      <c r="K25" s="44">
        <f t="shared" si="6"/>
        <v>0</v>
      </c>
      <c r="M25">
        <v>1960000000</v>
      </c>
      <c r="N25">
        <v>-8.9393358000000003</v>
      </c>
      <c r="O25" s="20"/>
      <c r="P25" s="6">
        <f t="shared" si="7"/>
        <v>2.2000000000000002</v>
      </c>
      <c r="Q25" s="6">
        <f t="shared" si="8"/>
        <v>-8.5160646</v>
      </c>
      <c r="R25" s="44">
        <f t="shared" si="9"/>
        <v>-9.2467717999999994</v>
      </c>
      <c r="S25" s="44">
        <f t="shared" si="10"/>
        <v>-9.5606451000000003</v>
      </c>
      <c r="T25" s="44">
        <f t="shared" si="11"/>
        <v>-10.054792000000001</v>
      </c>
      <c r="U25" s="44">
        <f t="shared" si="12"/>
        <v>-12.697160999999999</v>
      </c>
      <c r="V25" s="44">
        <f t="shared" si="13"/>
        <v>0</v>
      </c>
      <c r="W25" s="20"/>
    </row>
    <row r="26" spans="2:23" x14ac:dyDescent="0.25">
      <c r="B26">
        <v>2020000000</v>
      </c>
      <c r="C26">
        <v>-7.9311518999999997</v>
      </c>
      <c r="D26" s="20"/>
      <c r="E26" s="6">
        <f t="shared" si="0"/>
        <v>2.2599999999999998</v>
      </c>
      <c r="F26" s="6">
        <f t="shared" si="1"/>
        <v>-8.0014018999999994</v>
      </c>
      <c r="G26" s="44">
        <f t="shared" si="2"/>
        <v>-8.8025474999999993</v>
      </c>
      <c r="H26" s="44">
        <f t="shared" si="3"/>
        <v>-9.1967897000000001</v>
      </c>
      <c r="I26" s="44">
        <f t="shared" si="4"/>
        <v>-9.7404232000000004</v>
      </c>
      <c r="J26" s="44">
        <f t="shared" si="5"/>
        <v>-13.435283</v>
      </c>
      <c r="K26" s="44">
        <f t="shared" si="6"/>
        <v>0</v>
      </c>
      <c r="M26">
        <v>2020000000</v>
      </c>
      <c r="N26">
        <v>-8.7918185999999992</v>
      </c>
      <c r="O26" s="20"/>
      <c r="P26" s="6">
        <f t="shared" si="7"/>
        <v>2.2599999999999998</v>
      </c>
      <c r="Q26" s="6">
        <f t="shared" si="8"/>
        <v>-8.4247292999999992</v>
      </c>
      <c r="R26" s="44">
        <f t="shared" si="9"/>
        <v>-9.1515608000000004</v>
      </c>
      <c r="S26" s="44">
        <f t="shared" si="10"/>
        <v>-9.4624529000000006</v>
      </c>
      <c r="T26" s="44">
        <f t="shared" si="11"/>
        <v>-9.9557322999999993</v>
      </c>
      <c r="U26" s="44">
        <f t="shared" si="12"/>
        <v>-12.604295</v>
      </c>
      <c r="V26" s="44">
        <f t="shared" si="13"/>
        <v>0</v>
      </c>
      <c r="W26" s="20"/>
    </row>
    <row r="27" spans="2:23" x14ac:dyDescent="0.25">
      <c r="B27">
        <v>2080000000</v>
      </c>
      <c r="C27">
        <v>-7.9402318000000003</v>
      </c>
      <c r="D27" s="20"/>
      <c r="E27" s="6">
        <f t="shared" si="0"/>
        <v>2.3199999999999998</v>
      </c>
      <c r="F27" s="6">
        <f t="shared" si="1"/>
        <v>-8.0442628999999997</v>
      </c>
      <c r="G27" s="44">
        <f t="shared" si="2"/>
        <v>-8.8593949999999992</v>
      </c>
      <c r="H27" s="44">
        <f t="shared" si="3"/>
        <v>-9.2413205999999999</v>
      </c>
      <c r="I27" s="44">
        <f t="shared" si="4"/>
        <v>-9.778594</v>
      </c>
      <c r="J27" s="44">
        <f t="shared" si="5"/>
        <v>-13.516584</v>
      </c>
      <c r="K27" s="44">
        <f t="shared" si="6"/>
        <v>0</v>
      </c>
      <c r="M27">
        <v>2080000000</v>
      </c>
      <c r="N27">
        <v>-8.6959924999999991</v>
      </c>
      <c r="O27" s="20"/>
      <c r="P27" s="6">
        <f t="shared" si="7"/>
        <v>2.3199999999999998</v>
      </c>
      <c r="Q27" s="6">
        <f t="shared" si="8"/>
        <v>-8.3284178000000004</v>
      </c>
      <c r="R27" s="44">
        <f t="shared" si="9"/>
        <v>-9.0538149000000008</v>
      </c>
      <c r="S27" s="44">
        <f t="shared" si="10"/>
        <v>-9.3699960999999998</v>
      </c>
      <c r="T27" s="44">
        <f t="shared" si="11"/>
        <v>-9.8668375000000008</v>
      </c>
      <c r="U27" s="44">
        <f t="shared" si="12"/>
        <v>-12.585985000000001</v>
      </c>
      <c r="V27" s="44">
        <f t="shared" si="13"/>
        <v>0</v>
      </c>
      <c r="W27" s="20"/>
    </row>
    <row r="28" spans="2:23" x14ac:dyDescent="0.25">
      <c r="B28">
        <v>2140000000</v>
      </c>
      <c r="C28">
        <v>-7.9375362000000003</v>
      </c>
      <c r="D28" s="20"/>
      <c r="E28" s="6">
        <f t="shared" si="0"/>
        <v>2.38</v>
      </c>
      <c r="F28" s="6">
        <f t="shared" si="1"/>
        <v>-8.0242108999999999</v>
      </c>
      <c r="G28" s="44">
        <f t="shared" si="2"/>
        <v>-8.8328465999999999</v>
      </c>
      <c r="H28" s="44">
        <f t="shared" si="3"/>
        <v>-9.2040662999999991</v>
      </c>
      <c r="I28" s="44">
        <f t="shared" si="4"/>
        <v>-9.7363873000000005</v>
      </c>
      <c r="J28" s="44">
        <f t="shared" si="5"/>
        <v>-13.425775</v>
      </c>
      <c r="K28" s="44">
        <f t="shared" si="6"/>
        <v>0</v>
      </c>
      <c r="M28">
        <v>2140000000</v>
      </c>
      <c r="N28">
        <v>-8.5947695</v>
      </c>
      <c r="O28" s="20"/>
      <c r="P28" s="6">
        <f t="shared" si="7"/>
        <v>2.38</v>
      </c>
      <c r="Q28" s="6">
        <f t="shared" si="8"/>
        <v>-8.2119225999999994</v>
      </c>
      <c r="R28" s="44">
        <f t="shared" si="9"/>
        <v>-8.9302501999999997</v>
      </c>
      <c r="S28" s="44">
        <f t="shared" si="10"/>
        <v>-9.2470035999999993</v>
      </c>
      <c r="T28" s="44">
        <f t="shared" si="11"/>
        <v>-9.7449645999999994</v>
      </c>
      <c r="U28" s="44">
        <f t="shared" si="12"/>
        <v>-12.467793</v>
      </c>
      <c r="V28" s="44">
        <f t="shared" si="13"/>
        <v>0</v>
      </c>
      <c r="W28" s="20"/>
    </row>
    <row r="29" spans="2:23" x14ac:dyDescent="0.25">
      <c r="B29">
        <v>2200000000</v>
      </c>
      <c r="C29">
        <v>-7.9873909999999997</v>
      </c>
      <c r="D29" s="20"/>
      <c r="E29" s="6">
        <f t="shared" si="0"/>
        <v>2.44</v>
      </c>
      <c r="F29" s="6">
        <f t="shared" si="1"/>
        <v>-8.0691643000000006</v>
      </c>
      <c r="G29" s="44">
        <f t="shared" si="2"/>
        <v>-8.8771105000000006</v>
      </c>
      <c r="H29" s="44">
        <f t="shared" si="3"/>
        <v>-9.2342881999999999</v>
      </c>
      <c r="I29" s="44">
        <f t="shared" si="4"/>
        <v>-9.7609119</v>
      </c>
      <c r="J29" s="44">
        <f t="shared" si="5"/>
        <v>-13.369161</v>
      </c>
      <c r="K29" s="44">
        <f t="shared" si="6"/>
        <v>0</v>
      </c>
      <c r="M29">
        <v>2200000000</v>
      </c>
      <c r="N29">
        <v>-8.5160646</v>
      </c>
      <c r="O29" s="20"/>
      <c r="P29" s="6">
        <f t="shared" si="7"/>
        <v>2.44</v>
      </c>
      <c r="Q29" s="6">
        <f t="shared" si="8"/>
        <v>-8.1322106999999999</v>
      </c>
      <c r="R29" s="44">
        <f t="shared" si="9"/>
        <v>-8.8509054000000003</v>
      </c>
      <c r="S29" s="44">
        <f t="shared" si="10"/>
        <v>-9.1756010000000003</v>
      </c>
      <c r="T29" s="44">
        <f t="shared" si="11"/>
        <v>-9.6759681999999998</v>
      </c>
      <c r="U29" s="44">
        <f t="shared" si="12"/>
        <v>-12.410871</v>
      </c>
      <c r="V29" s="44">
        <f t="shared" si="13"/>
        <v>0</v>
      </c>
      <c r="W29" s="20"/>
    </row>
    <row r="30" spans="2:23" x14ac:dyDescent="0.25">
      <c r="B30">
        <v>2260000000</v>
      </c>
      <c r="C30">
        <v>-8.0014018999999994</v>
      </c>
      <c r="D30" s="20"/>
      <c r="E30" s="6">
        <f t="shared" si="0"/>
        <v>2.5</v>
      </c>
      <c r="F30" s="6">
        <f t="shared" si="1"/>
        <v>-8.0364923000000008</v>
      </c>
      <c r="G30" s="44">
        <f t="shared" si="2"/>
        <v>-8.8331032</v>
      </c>
      <c r="H30" s="44">
        <f t="shared" si="3"/>
        <v>-9.1866521999999993</v>
      </c>
      <c r="I30" s="44">
        <f t="shared" si="4"/>
        <v>-9.7203578999999998</v>
      </c>
      <c r="J30" s="44">
        <f t="shared" si="5"/>
        <v>-13.469927</v>
      </c>
      <c r="K30" s="44">
        <f t="shared" si="6"/>
        <v>0</v>
      </c>
      <c r="M30">
        <v>2260000000</v>
      </c>
      <c r="N30">
        <v>-8.4247292999999992</v>
      </c>
      <c r="O30" s="20"/>
      <c r="P30" s="6">
        <f t="shared" si="7"/>
        <v>2.5</v>
      </c>
      <c r="Q30" s="6">
        <f t="shared" si="8"/>
        <v>-8.0325831999999995</v>
      </c>
      <c r="R30" s="44">
        <f t="shared" si="9"/>
        <v>-8.7441244000000005</v>
      </c>
      <c r="S30" s="44">
        <f t="shared" si="10"/>
        <v>-9.0663918999999993</v>
      </c>
      <c r="T30" s="44">
        <f t="shared" si="11"/>
        <v>-9.5744219000000008</v>
      </c>
      <c r="U30" s="44">
        <f t="shared" si="12"/>
        <v>-12.442052</v>
      </c>
      <c r="V30" s="44">
        <f t="shared" si="13"/>
        <v>0</v>
      </c>
      <c r="W30" s="20"/>
    </row>
    <row r="31" spans="2:23" x14ac:dyDescent="0.25">
      <c r="B31">
        <v>2320000000</v>
      </c>
      <c r="C31">
        <v>-8.0442628999999997</v>
      </c>
      <c r="D31" s="20"/>
      <c r="E31" s="6">
        <f t="shared" si="0"/>
        <v>2.56</v>
      </c>
      <c r="F31" s="6">
        <f t="shared" si="1"/>
        <v>-8.0515098999999992</v>
      </c>
      <c r="G31" s="44">
        <f t="shared" si="2"/>
        <v>-8.8434524999999997</v>
      </c>
      <c r="H31" s="44">
        <f t="shared" si="3"/>
        <v>-9.1931619999999992</v>
      </c>
      <c r="I31" s="44">
        <f t="shared" si="4"/>
        <v>-9.7345790999999995</v>
      </c>
      <c r="J31" s="44">
        <f t="shared" si="5"/>
        <v>-13.625912</v>
      </c>
      <c r="K31" s="44">
        <f t="shared" si="6"/>
        <v>0</v>
      </c>
      <c r="M31">
        <v>2320000000</v>
      </c>
      <c r="N31">
        <v>-8.3284178000000004</v>
      </c>
      <c r="O31" s="20"/>
      <c r="P31" s="6">
        <f t="shared" si="7"/>
        <v>2.56</v>
      </c>
      <c r="Q31" s="6">
        <f t="shared" si="8"/>
        <v>-7.9659332999999997</v>
      </c>
      <c r="R31" s="44">
        <f t="shared" si="9"/>
        <v>-8.6719560999999992</v>
      </c>
      <c r="S31" s="44">
        <f t="shared" si="10"/>
        <v>-8.9945307000000003</v>
      </c>
      <c r="T31" s="44">
        <f t="shared" si="11"/>
        <v>-9.5023947</v>
      </c>
      <c r="U31" s="44">
        <f t="shared" si="12"/>
        <v>-12.472094999999999</v>
      </c>
      <c r="V31" s="44">
        <f t="shared" si="13"/>
        <v>0</v>
      </c>
      <c r="W31" s="20"/>
    </row>
    <row r="32" spans="2:23" x14ac:dyDescent="0.25">
      <c r="B32">
        <v>2380000000</v>
      </c>
      <c r="C32">
        <v>-8.0242108999999999</v>
      </c>
      <c r="D32" s="20"/>
      <c r="E32" s="6">
        <f t="shared" si="0"/>
        <v>2.62</v>
      </c>
      <c r="F32" s="6">
        <f t="shared" si="1"/>
        <v>-8.0193033000000007</v>
      </c>
      <c r="G32" s="44">
        <f t="shared" si="2"/>
        <v>-8.8002099999999999</v>
      </c>
      <c r="H32" s="44">
        <f t="shared" si="3"/>
        <v>-9.1478710000000003</v>
      </c>
      <c r="I32" s="44">
        <f t="shared" si="4"/>
        <v>-9.6866436</v>
      </c>
      <c r="J32" s="44">
        <f t="shared" si="5"/>
        <v>-13.486390999999999</v>
      </c>
      <c r="K32" s="44">
        <f t="shared" si="6"/>
        <v>0</v>
      </c>
      <c r="M32">
        <v>2380000000</v>
      </c>
      <c r="N32">
        <v>-8.2119225999999994</v>
      </c>
      <c r="O32" s="20"/>
      <c r="P32" s="6">
        <f t="shared" si="7"/>
        <v>2.62</v>
      </c>
      <c r="Q32" s="6">
        <f t="shared" si="8"/>
        <v>-7.9138842</v>
      </c>
      <c r="R32" s="44">
        <f t="shared" si="9"/>
        <v>-8.6096696999999995</v>
      </c>
      <c r="S32" s="44">
        <f t="shared" si="10"/>
        <v>-8.9193048000000008</v>
      </c>
      <c r="T32" s="44">
        <f t="shared" si="11"/>
        <v>-9.4163484999999998</v>
      </c>
      <c r="U32" s="44">
        <f t="shared" si="12"/>
        <v>-12.338151</v>
      </c>
      <c r="V32" s="44">
        <f t="shared" si="13"/>
        <v>0</v>
      </c>
      <c r="W32" s="20"/>
    </row>
    <row r="33" spans="2:23" x14ac:dyDescent="0.25">
      <c r="B33">
        <v>2440000000</v>
      </c>
      <c r="C33">
        <v>-8.0691643000000006</v>
      </c>
      <c r="D33" s="20"/>
      <c r="E33" s="6">
        <f t="shared" si="0"/>
        <v>2.68</v>
      </c>
      <c r="F33" s="6">
        <f t="shared" si="1"/>
        <v>-8.0561085000000006</v>
      </c>
      <c r="G33" s="44">
        <f t="shared" si="2"/>
        <v>-8.8336935000000008</v>
      </c>
      <c r="H33" s="44">
        <f t="shared" si="3"/>
        <v>-9.1793288999999998</v>
      </c>
      <c r="I33" s="44">
        <f t="shared" si="4"/>
        <v>-9.7186298000000004</v>
      </c>
      <c r="J33" s="44">
        <f t="shared" si="5"/>
        <v>-13.420629</v>
      </c>
      <c r="K33" s="44">
        <f t="shared" si="6"/>
        <v>0</v>
      </c>
      <c r="M33">
        <v>2440000000</v>
      </c>
      <c r="N33">
        <v>-8.1322106999999999</v>
      </c>
      <c r="O33" s="20"/>
      <c r="P33" s="6">
        <f t="shared" si="7"/>
        <v>2.68</v>
      </c>
      <c r="Q33" s="6">
        <f t="shared" si="8"/>
        <v>-7.9115529000000002</v>
      </c>
      <c r="R33" s="44">
        <f t="shared" si="9"/>
        <v>-8.6043900999999998</v>
      </c>
      <c r="S33" s="44">
        <f t="shared" si="10"/>
        <v>-8.9079417999999997</v>
      </c>
      <c r="T33" s="44">
        <f t="shared" si="11"/>
        <v>-9.3921288999999994</v>
      </c>
      <c r="U33" s="44">
        <f t="shared" si="12"/>
        <v>-12.342874999999999</v>
      </c>
      <c r="V33" s="44">
        <f t="shared" si="13"/>
        <v>0</v>
      </c>
      <c r="W33" s="20"/>
    </row>
    <row r="34" spans="2:23" x14ac:dyDescent="0.25">
      <c r="B34">
        <v>2500000000</v>
      </c>
      <c r="C34">
        <v>-8.0364923000000008</v>
      </c>
      <c r="D34" s="20"/>
      <c r="E34" s="6">
        <f t="shared" si="0"/>
        <v>2.74</v>
      </c>
      <c r="F34" s="6">
        <f t="shared" si="1"/>
        <v>-8.0105056999999995</v>
      </c>
      <c r="G34" s="44">
        <f t="shared" si="2"/>
        <v>-8.7732077000000004</v>
      </c>
      <c r="H34" s="44">
        <f t="shared" si="3"/>
        <v>-9.1183186000000003</v>
      </c>
      <c r="I34" s="44">
        <f t="shared" si="4"/>
        <v>-9.6628360999999998</v>
      </c>
      <c r="J34" s="44">
        <f t="shared" si="5"/>
        <v>-13.573483</v>
      </c>
      <c r="K34" s="44">
        <f t="shared" si="6"/>
        <v>0</v>
      </c>
      <c r="M34">
        <v>2500000000</v>
      </c>
      <c r="N34">
        <v>-8.0325831999999995</v>
      </c>
      <c r="O34" s="20"/>
      <c r="P34" s="6">
        <f t="shared" si="7"/>
        <v>2.74</v>
      </c>
      <c r="Q34" s="6">
        <f t="shared" si="8"/>
        <v>-7.8825078</v>
      </c>
      <c r="R34" s="44">
        <f t="shared" si="9"/>
        <v>-8.5594052999999999</v>
      </c>
      <c r="S34" s="44">
        <f t="shared" si="10"/>
        <v>-8.8432341000000001</v>
      </c>
      <c r="T34" s="44">
        <f t="shared" si="11"/>
        <v>-9.3171692000000004</v>
      </c>
      <c r="U34" s="44">
        <f t="shared" si="12"/>
        <v>-12.538281</v>
      </c>
      <c r="V34" s="44">
        <f t="shared" si="13"/>
        <v>0</v>
      </c>
      <c r="W34" s="20"/>
    </row>
    <row r="35" spans="2:23" x14ac:dyDescent="0.25">
      <c r="B35">
        <v>2560000000</v>
      </c>
      <c r="C35">
        <v>-8.0515098999999992</v>
      </c>
      <c r="D35" s="20"/>
      <c r="E35" s="6">
        <f t="shared" si="0"/>
        <v>2.8</v>
      </c>
      <c r="F35" s="6">
        <f t="shared" si="1"/>
        <v>-8.0124855000000004</v>
      </c>
      <c r="G35" s="44">
        <f t="shared" si="2"/>
        <v>-8.7695732</v>
      </c>
      <c r="H35" s="44">
        <f t="shared" si="3"/>
        <v>-9.1119193999999997</v>
      </c>
      <c r="I35" s="44">
        <f t="shared" si="4"/>
        <v>-9.6611805000000004</v>
      </c>
      <c r="J35" s="44">
        <f t="shared" si="5"/>
        <v>-13.799505</v>
      </c>
      <c r="K35" s="44">
        <f t="shared" si="6"/>
        <v>0</v>
      </c>
      <c r="M35">
        <v>2560000000</v>
      </c>
      <c r="N35">
        <v>-7.9659332999999997</v>
      </c>
      <c r="O35" s="20"/>
      <c r="P35" s="6">
        <f t="shared" si="7"/>
        <v>2.8</v>
      </c>
      <c r="Q35" s="6">
        <f t="shared" si="8"/>
        <v>-7.8714203999999999</v>
      </c>
      <c r="R35" s="44">
        <f t="shared" si="9"/>
        <v>-8.5394048999999992</v>
      </c>
      <c r="S35" s="44">
        <f t="shared" si="10"/>
        <v>-8.8080873000000004</v>
      </c>
      <c r="T35" s="44">
        <f t="shared" si="11"/>
        <v>-9.2691649999999992</v>
      </c>
      <c r="U35" s="44">
        <f t="shared" si="12"/>
        <v>-12.734038</v>
      </c>
      <c r="V35" s="44">
        <f t="shared" si="13"/>
        <v>0</v>
      </c>
      <c r="W35" s="20"/>
    </row>
    <row r="36" spans="2:23" x14ac:dyDescent="0.25">
      <c r="B36">
        <v>2620000000</v>
      </c>
      <c r="C36">
        <v>-8.0193033000000007</v>
      </c>
      <c r="D36" s="20"/>
      <c r="E36" s="6">
        <f t="shared" si="0"/>
        <v>2.86</v>
      </c>
      <c r="F36" s="6">
        <f t="shared" si="1"/>
        <v>-8.0252151000000005</v>
      </c>
      <c r="G36" s="44">
        <f t="shared" si="2"/>
        <v>-8.7772922999999992</v>
      </c>
      <c r="H36" s="44">
        <f t="shared" si="3"/>
        <v>-9.1178255000000004</v>
      </c>
      <c r="I36" s="44">
        <f t="shared" si="4"/>
        <v>-9.6655998000000007</v>
      </c>
      <c r="J36" s="44">
        <f t="shared" si="5"/>
        <v>-13.850279</v>
      </c>
      <c r="K36" s="44">
        <f t="shared" si="6"/>
        <v>0</v>
      </c>
      <c r="M36">
        <v>2620000000</v>
      </c>
      <c r="N36">
        <v>-7.9138842</v>
      </c>
      <c r="O36" s="20"/>
      <c r="P36" s="6">
        <f t="shared" si="7"/>
        <v>2.86</v>
      </c>
      <c r="Q36" s="6">
        <f t="shared" si="8"/>
        <v>-7.8757299999999999</v>
      </c>
      <c r="R36" s="44">
        <f t="shared" si="9"/>
        <v>-8.5348368000000008</v>
      </c>
      <c r="S36" s="44">
        <f t="shared" si="10"/>
        <v>-8.7896576</v>
      </c>
      <c r="T36" s="44">
        <f t="shared" si="11"/>
        <v>-9.2449712999999996</v>
      </c>
      <c r="U36" s="44">
        <f t="shared" si="12"/>
        <v>-12.799625000000001</v>
      </c>
      <c r="V36" s="44">
        <f t="shared" si="13"/>
        <v>0</v>
      </c>
      <c r="W36" s="20"/>
    </row>
    <row r="37" spans="2:23" x14ac:dyDescent="0.25">
      <c r="B37">
        <v>2680000000</v>
      </c>
      <c r="C37">
        <v>-8.0561085000000006</v>
      </c>
      <c r="D37" s="20"/>
      <c r="E37" s="6">
        <f t="shared" si="0"/>
        <v>2.92</v>
      </c>
      <c r="F37" s="6">
        <f t="shared" si="1"/>
        <v>-8.0783625000000008</v>
      </c>
      <c r="G37" s="44">
        <f t="shared" si="2"/>
        <v>-8.8321486</v>
      </c>
      <c r="H37" s="44">
        <f t="shared" si="3"/>
        <v>-9.1706076000000003</v>
      </c>
      <c r="I37" s="44">
        <f t="shared" si="4"/>
        <v>-9.7163029000000005</v>
      </c>
      <c r="J37" s="44">
        <f t="shared" si="5"/>
        <v>-13.972118999999999</v>
      </c>
      <c r="K37" s="44">
        <f t="shared" si="6"/>
        <v>0</v>
      </c>
      <c r="M37">
        <v>2680000000</v>
      </c>
      <c r="N37">
        <v>-7.9115529000000002</v>
      </c>
      <c r="O37" s="20"/>
      <c r="P37" s="6">
        <f t="shared" si="7"/>
        <v>2.92</v>
      </c>
      <c r="Q37" s="6">
        <f t="shared" si="8"/>
        <v>-7.8706379000000002</v>
      </c>
      <c r="R37" s="44">
        <f t="shared" si="9"/>
        <v>-8.5285711000000006</v>
      </c>
      <c r="S37" s="44">
        <f t="shared" si="10"/>
        <v>-8.7841395999999996</v>
      </c>
      <c r="T37" s="44">
        <f t="shared" si="11"/>
        <v>-9.2449522000000002</v>
      </c>
      <c r="U37" s="44">
        <f t="shared" si="12"/>
        <v>-12.926520999999999</v>
      </c>
      <c r="V37" s="44">
        <f t="shared" si="13"/>
        <v>0</v>
      </c>
      <c r="W37" s="20"/>
    </row>
    <row r="38" spans="2:23" x14ac:dyDescent="0.25">
      <c r="B38">
        <v>2740000000</v>
      </c>
      <c r="C38">
        <v>-8.0105056999999995</v>
      </c>
      <c r="D38" s="20"/>
      <c r="E38" s="6">
        <f t="shared" si="0"/>
        <v>2.98</v>
      </c>
      <c r="F38" s="6">
        <f t="shared" si="1"/>
        <v>-8.1022558</v>
      </c>
      <c r="G38" s="44">
        <f t="shared" si="2"/>
        <v>-8.849062</v>
      </c>
      <c r="H38" s="44">
        <f t="shared" si="3"/>
        <v>-9.1791201000000004</v>
      </c>
      <c r="I38" s="44">
        <f t="shared" si="4"/>
        <v>-9.7134409000000002</v>
      </c>
      <c r="J38" s="44">
        <f t="shared" si="5"/>
        <v>-14.074826</v>
      </c>
      <c r="K38" s="44">
        <f t="shared" si="6"/>
        <v>0</v>
      </c>
      <c r="M38">
        <v>2740000000</v>
      </c>
      <c r="N38">
        <v>-7.8825078</v>
      </c>
      <c r="O38" s="20"/>
      <c r="P38" s="6">
        <f t="shared" si="7"/>
        <v>2.98</v>
      </c>
      <c r="Q38" s="6">
        <f t="shared" si="8"/>
        <v>-7.8374600000000001</v>
      </c>
      <c r="R38" s="44">
        <f t="shared" si="9"/>
        <v>-8.4915208999999994</v>
      </c>
      <c r="S38" s="44">
        <f t="shared" si="10"/>
        <v>-8.7458209999999994</v>
      </c>
      <c r="T38" s="44">
        <f t="shared" si="11"/>
        <v>-9.2185345000000005</v>
      </c>
      <c r="U38" s="44">
        <f t="shared" si="12"/>
        <v>-13.024831000000001</v>
      </c>
      <c r="V38" s="44">
        <f t="shared" si="13"/>
        <v>0</v>
      </c>
      <c r="W38" s="20"/>
    </row>
    <row r="39" spans="2:23" x14ac:dyDescent="0.25">
      <c r="B39">
        <v>2800000000</v>
      </c>
      <c r="C39">
        <v>-8.0124855000000004</v>
      </c>
      <c r="D39" s="20"/>
      <c r="E39" s="6">
        <f t="shared" si="0"/>
        <v>3.04</v>
      </c>
      <c r="F39" s="6">
        <f t="shared" si="1"/>
        <v>-8.1643971999999998</v>
      </c>
      <c r="G39" s="44">
        <f t="shared" si="2"/>
        <v>-8.9108534000000006</v>
      </c>
      <c r="H39" s="44">
        <f t="shared" si="3"/>
        <v>-9.2331266000000003</v>
      </c>
      <c r="I39" s="44">
        <f t="shared" si="4"/>
        <v>-9.7592926000000002</v>
      </c>
      <c r="J39" s="44">
        <f t="shared" si="5"/>
        <v>-14.069554999999999</v>
      </c>
      <c r="K39" s="44">
        <f t="shared" si="6"/>
        <v>0</v>
      </c>
      <c r="M39">
        <v>2800000000</v>
      </c>
      <c r="N39">
        <v>-7.8714203999999999</v>
      </c>
      <c r="O39" s="20"/>
      <c r="P39" s="6">
        <f t="shared" si="7"/>
        <v>3.04</v>
      </c>
      <c r="Q39" s="6">
        <f t="shared" si="8"/>
        <v>-7.8080420000000004</v>
      </c>
      <c r="R39" s="44">
        <f t="shared" si="9"/>
        <v>-8.4675826999999995</v>
      </c>
      <c r="S39" s="44">
        <f t="shared" si="10"/>
        <v>-8.7351331999999999</v>
      </c>
      <c r="T39" s="44">
        <f t="shared" si="11"/>
        <v>-9.2271996000000005</v>
      </c>
      <c r="U39" s="44">
        <f t="shared" si="12"/>
        <v>-13.014179</v>
      </c>
      <c r="V39" s="44">
        <f t="shared" si="13"/>
        <v>0</v>
      </c>
      <c r="W39" s="20"/>
    </row>
    <row r="40" spans="2:23" x14ac:dyDescent="0.25">
      <c r="B40">
        <v>2860000000</v>
      </c>
      <c r="C40">
        <v>-8.0252151000000005</v>
      </c>
      <c r="D40" s="20"/>
      <c r="E40" s="6">
        <f t="shared" si="0"/>
        <v>3.1</v>
      </c>
      <c r="F40" s="6">
        <f t="shared" si="1"/>
        <v>-8.2312726999999999</v>
      </c>
      <c r="G40" s="44">
        <f t="shared" si="2"/>
        <v>-8.9768152000000008</v>
      </c>
      <c r="H40" s="44">
        <f t="shared" si="3"/>
        <v>-9.2947073000000007</v>
      </c>
      <c r="I40" s="44">
        <f t="shared" si="4"/>
        <v>-9.8132467000000005</v>
      </c>
      <c r="J40" s="44">
        <f t="shared" si="5"/>
        <v>-14.041838</v>
      </c>
      <c r="K40" s="44">
        <f t="shared" si="6"/>
        <v>0</v>
      </c>
      <c r="M40">
        <v>2860000000</v>
      </c>
      <c r="N40">
        <v>-7.8757299999999999</v>
      </c>
      <c r="O40" s="20"/>
      <c r="P40" s="6">
        <f t="shared" si="7"/>
        <v>3.1</v>
      </c>
      <c r="Q40" s="6">
        <f t="shared" si="8"/>
        <v>-7.7828941</v>
      </c>
      <c r="R40" s="44">
        <f t="shared" si="9"/>
        <v>-8.4534082000000001</v>
      </c>
      <c r="S40" s="44">
        <f t="shared" si="10"/>
        <v>-8.7433767000000007</v>
      </c>
      <c r="T40" s="44">
        <f t="shared" si="11"/>
        <v>-9.2649498000000001</v>
      </c>
      <c r="U40" s="44">
        <f t="shared" si="12"/>
        <v>-13.037869000000001</v>
      </c>
      <c r="V40" s="44">
        <f t="shared" si="13"/>
        <v>0</v>
      </c>
      <c r="W40" s="20"/>
    </row>
    <row r="41" spans="2:23" x14ac:dyDescent="0.25">
      <c r="B41">
        <v>2920000000</v>
      </c>
      <c r="C41">
        <v>-8.0783625000000008</v>
      </c>
      <c r="D41" s="20"/>
      <c r="E41" s="6">
        <f t="shared" si="0"/>
        <v>3.16</v>
      </c>
      <c r="F41" s="6">
        <f t="shared" si="1"/>
        <v>-8.3037510000000001</v>
      </c>
      <c r="G41" s="44">
        <f t="shared" si="2"/>
        <v>-9.0472040000000007</v>
      </c>
      <c r="H41" s="44">
        <f t="shared" si="3"/>
        <v>-9.3642502000000007</v>
      </c>
      <c r="I41" s="44">
        <f t="shared" si="4"/>
        <v>-9.8826151000000007</v>
      </c>
      <c r="J41" s="44">
        <f t="shared" si="5"/>
        <v>-14.211077</v>
      </c>
      <c r="K41" s="44">
        <f t="shared" si="6"/>
        <v>0</v>
      </c>
      <c r="M41">
        <v>2920000000</v>
      </c>
      <c r="N41">
        <v>-7.8706379000000002</v>
      </c>
      <c r="O41" s="20"/>
      <c r="P41" s="6">
        <f t="shared" si="7"/>
        <v>3.16</v>
      </c>
      <c r="Q41" s="6">
        <f t="shared" si="8"/>
        <v>-7.7601088999999996</v>
      </c>
      <c r="R41" s="44">
        <f t="shared" si="9"/>
        <v>-8.4467192000000004</v>
      </c>
      <c r="S41" s="44">
        <f t="shared" si="10"/>
        <v>-8.7653417999999999</v>
      </c>
      <c r="T41" s="44">
        <f t="shared" si="11"/>
        <v>-9.3216971999999991</v>
      </c>
      <c r="U41" s="44">
        <f t="shared" si="12"/>
        <v>-13.219343</v>
      </c>
      <c r="V41" s="44">
        <f t="shared" si="13"/>
        <v>0</v>
      </c>
      <c r="W41" s="20"/>
    </row>
    <row r="42" spans="2:23" x14ac:dyDescent="0.25">
      <c r="B42">
        <v>2980000000</v>
      </c>
      <c r="C42">
        <v>-8.1022558</v>
      </c>
      <c r="D42" s="20"/>
      <c r="E42" s="6">
        <f t="shared" si="0"/>
        <v>3.22</v>
      </c>
      <c r="F42" s="6">
        <f t="shared" si="1"/>
        <v>-8.3753499999999992</v>
      </c>
      <c r="G42" s="44">
        <f t="shared" si="2"/>
        <v>-9.1164064000000007</v>
      </c>
      <c r="H42" s="44">
        <f t="shared" si="3"/>
        <v>-9.4334488000000007</v>
      </c>
      <c r="I42" s="44">
        <f t="shared" si="4"/>
        <v>-9.9505920000000003</v>
      </c>
      <c r="J42" s="44">
        <f t="shared" si="5"/>
        <v>-14.354939</v>
      </c>
      <c r="K42" s="44">
        <f t="shared" si="6"/>
        <v>0</v>
      </c>
      <c r="M42">
        <v>2980000000</v>
      </c>
      <c r="N42">
        <v>-7.8374600000000001</v>
      </c>
      <c r="O42" s="20"/>
      <c r="P42" s="6">
        <f t="shared" si="7"/>
        <v>3.22</v>
      </c>
      <c r="Q42" s="6">
        <f t="shared" si="8"/>
        <v>-7.7551899000000004</v>
      </c>
      <c r="R42" s="44">
        <f t="shared" si="9"/>
        <v>-8.4591560000000001</v>
      </c>
      <c r="S42" s="44">
        <f t="shared" si="10"/>
        <v>-8.8054246999999997</v>
      </c>
      <c r="T42" s="44">
        <f t="shared" si="11"/>
        <v>-9.3854828000000001</v>
      </c>
      <c r="U42" s="44">
        <f t="shared" si="12"/>
        <v>-13.332459999999999</v>
      </c>
      <c r="V42" s="44">
        <f t="shared" si="13"/>
        <v>0</v>
      </c>
      <c r="W42" s="20"/>
    </row>
    <row r="43" spans="2:23" x14ac:dyDescent="0.25">
      <c r="B43">
        <v>3040000000</v>
      </c>
      <c r="C43">
        <v>-8.1643971999999998</v>
      </c>
      <c r="D43" s="20"/>
      <c r="E43" s="6">
        <f t="shared" si="0"/>
        <v>3.28</v>
      </c>
      <c r="F43" s="6">
        <f t="shared" si="1"/>
        <v>-8.4349965999999998</v>
      </c>
      <c r="G43" s="44">
        <f t="shared" si="2"/>
        <v>-9.1730918999999993</v>
      </c>
      <c r="H43" s="44">
        <f t="shared" si="3"/>
        <v>-9.4843702000000008</v>
      </c>
      <c r="I43" s="44">
        <f t="shared" si="4"/>
        <v>-9.9975223999999994</v>
      </c>
      <c r="J43" s="44">
        <f t="shared" si="5"/>
        <v>-14.395236000000001</v>
      </c>
      <c r="K43" s="44">
        <f t="shared" si="6"/>
        <v>0</v>
      </c>
      <c r="M43">
        <v>3040000000</v>
      </c>
      <c r="N43">
        <v>-7.8080420000000004</v>
      </c>
      <c r="O43" s="20"/>
      <c r="P43" s="6">
        <f t="shared" si="7"/>
        <v>3.28</v>
      </c>
      <c r="Q43" s="6">
        <f t="shared" si="8"/>
        <v>-7.7504878000000001</v>
      </c>
      <c r="R43" s="44">
        <f t="shared" si="9"/>
        <v>-8.4728355000000004</v>
      </c>
      <c r="S43" s="44">
        <f t="shared" si="10"/>
        <v>-8.8408575000000003</v>
      </c>
      <c r="T43" s="44">
        <f t="shared" si="11"/>
        <v>-9.4299382999999999</v>
      </c>
      <c r="U43" s="44">
        <f t="shared" si="12"/>
        <v>-13.331746000000001</v>
      </c>
      <c r="V43" s="44">
        <f t="shared" si="13"/>
        <v>0</v>
      </c>
      <c r="W43" s="20"/>
    </row>
    <row r="44" spans="2:23" x14ac:dyDescent="0.25">
      <c r="B44">
        <v>3100000000</v>
      </c>
      <c r="C44">
        <v>-8.2312726999999999</v>
      </c>
      <c r="D44" s="20"/>
      <c r="E44" s="6">
        <f t="shared" si="0"/>
        <v>3.34</v>
      </c>
      <c r="F44" s="6">
        <f t="shared" si="1"/>
        <v>-8.4808930999999994</v>
      </c>
      <c r="G44" s="44">
        <f t="shared" si="2"/>
        <v>-9.2099589999999996</v>
      </c>
      <c r="H44" s="44">
        <f t="shared" si="3"/>
        <v>-9.5148601999999993</v>
      </c>
      <c r="I44" s="44">
        <f t="shared" si="4"/>
        <v>-10.021432000000001</v>
      </c>
      <c r="J44" s="44">
        <f t="shared" si="5"/>
        <v>-14.392920999999999</v>
      </c>
      <c r="K44" s="44">
        <f t="shared" si="6"/>
        <v>0</v>
      </c>
      <c r="M44">
        <v>3100000000</v>
      </c>
      <c r="N44">
        <v>-7.7828941</v>
      </c>
      <c r="O44" s="20"/>
      <c r="P44" s="6">
        <f t="shared" si="7"/>
        <v>3.34</v>
      </c>
      <c r="Q44" s="6">
        <f t="shared" si="8"/>
        <v>-7.7501749999999996</v>
      </c>
      <c r="R44" s="44">
        <f t="shared" si="9"/>
        <v>-8.4929694999999992</v>
      </c>
      <c r="S44" s="44">
        <f t="shared" si="10"/>
        <v>-8.8753471000000008</v>
      </c>
      <c r="T44" s="44">
        <f t="shared" si="11"/>
        <v>-9.4622411999999994</v>
      </c>
      <c r="U44" s="44">
        <f t="shared" si="12"/>
        <v>-13.297872</v>
      </c>
      <c r="V44" s="44">
        <f t="shared" si="13"/>
        <v>0</v>
      </c>
      <c r="W44" s="20"/>
    </row>
    <row r="45" spans="2:23" x14ac:dyDescent="0.25">
      <c r="B45">
        <v>3160000000</v>
      </c>
      <c r="C45">
        <v>-8.3037510000000001</v>
      </c>
      <c r="D45" s="20"/>
      <c r="E45" s="6">
        <f t="shared" si="0"/>
        <v>3.4</v>
      </c>
      <c r="F45" s="6">
        <f t="shared" si="1"/>
        <v>-8.5260897</v>
      </c>
      <c r="G45" s="44">
        <f t="shared" si="2"/>
        <v>-9.2461900999999997</v>
      </c>
      <c r="H45" s="44">
        <f t="shared" si="3"/>
        <v>-9.5448483999999993</v>
      </c>
      <c r="I45" s="44">
        <f t="shared" si="4"/>
        <v>-10.048462000000001</v>
      </c>
      <c r="J45" s="44">
        <f t="shared" si="5"/>
        <v>-14.398478000000001</v>
      </c>
      <c r="K45" s="44">
        <f t="shared" si="6"/>
        <v>0</v>
      </c>
      <c r="M45">
        <v>3160000000</v>
      </c>
      <c r="N45">
        <v>-7.7601088999999996</v>
      </c>
      <c r="O45" s="20"/>
      <c r="P45" s="6">
        <f t="shared" si="7"/>
        <v>3.4</v>
      </c>
      <c r="Q45" s="6">
        <f t="shared" si="8"/>
        <v>-7.7643184999999999</v>
      </c>
      <c r="R45" s="44">
        <f t="shared" si="9"/>
        <v>-8.5254393000000004</v>
      </c>
      <c r="S45" s="44">
        <f t="shared" si="10"/>
        <v>-8.9184216999999997</v>
      </c>
      <c r="T45" s="44">
        <f t="shared" si="11"/>
        <v>-9.4964361000000004</v>
      </c>
      <c r="U45" s="44">
        <f t="shared" si="12"/>
        <v>-13.293279999999999</v>
      </c>
      <c r="V45" s="44">
        <f t="shared" si="13"/>
        <v>0</v>
      </c>
      <c r="W45" s="20"/>
    </row>
    <row r="46" spans="2:23" x14ac:dyDescent="0.25">
      <c r="B46">
        <v>3220000000</v>
      </c>
      <c r="C46">
        <v>-8.3753499999999992</v>
      </c>
      <c r="D46" s="20"/>
      <c r="E46" s="6">
        <f t="shared" si="0"/>
        <v>3.46</v>
      </c>
      <c r="F46" s="6">
        <f t="shared" si="1"/>
        <v>-8.5748434000000007</v>
      </c>
      <c r="G46" s="44">
        <f t="shared" si="2"/>
        <v>-9.2871342000000006</v>
      </c>
      <c r="H46" s="44">
        <f t="shared" si="3"/>
        <v>-9.5823364000000009</v>
      </c>
      <c r="I46" s="44">
        <f t="shared" si="4"/>
        <v>-10.089737</v>
      </c>
      <c r="J46" s="44">
        <f t="shared" si="5"/>
        <v>-14.477976</v>
      </c>
      <c r="K46" s="44">
        <f t="shared" si="6"/>
        <v>0</v>
      </c>
      <c r="M46">
        <v>3220000000</v>
      </c>
      <c r="N46">
        <v>-7.7551899000000004</v>
      </c>
      <c r="O46" s="20"/>
      <c r="P46" s="6">
        <f t="shared" si="7"/>
        <v>3.46</v>
      </c>
      <c r="Q46" s="6">
        <f t="shared" si="8"/>
        <v>-7.8007745999999996</v>
      </c>
      <c r="R46" s="44">
        <f t="shared" si="9"/>
        <v>-8.5789194000000002</v>
      </c>
      <c r="S46" s="44">
        <f t="shared" si="10"/>
        <v>-8.9741478000000008</v>
      </c>
      <c r="T46" s="44">
        <f t="shared" si="11"/>
        <v>-9.5418081000000008</v>
      </c>
      <c r="U46" s="44">
        <f t="shared" si="12"/>
        <v>-13.391786</v>
      </c>
      <c r="V46" s="44">
        <f t="shared" si="13"/>
        <v>0</v>
      </c>
      <c r="W46" s="20"/>
    </row>
    <row r="47" spans="2:23" x14ac:dyDescent="0.25">
      <c r="B47">
        <v>3280000000</v>
      </c>
      <c r="C47">
        <v>-8.4349965999999998</v>
      </c>
      <c r="D47" s="20"/>
      <c r="E47" s="6">
        <f t="shared" si="0"/>
        <v>3.52</v>
      </c>
      <c r="F47" s="6">
        <f t="shared" si="1"/>
        <v>-8.5902127999999998</v>
      </c>
      <c r="G47" s="44">
        <f t="shared" si="2"/>
        <v>-9.2896996000000005</v>
      </c>
      <c r="H47" s="44">
        <f t="shared" si="3"/>
        <v>-9.5801438999999995</v>
      </c>
      <c r="I47" s="44">
        <f t="shared" si="4"/>
        <v>-10.10351</v>
      </c>
      <c r="J47" s="44">
        <f t="shared" si="5"/>
        <v>-14.764787</v>
      </c>
      <c r="K47" s="44">
        <f t="shared" si="6"/>
        <v>0</v>
      </c>
      <c r="M47">
        <v>3280000000</v>
      </c>
      <c r="N47">
        <v>-7.7504878000000001</v>
      </c>
      <c r="O47" s="20"/>
      <c r="P47" s="6">
        <f t="shared" si="7"/>
        <v>3.52</v>
      </c>
      <c r="Q47" s="6">
        <f t="shared" si="8"/>
        <v>-7.8258247000000001</v>
      </c>
      <c r="R47" s="44">
        <f t="shared" si="9"/>
        <v>-8.6125956000000006</v>
      </c>
      <c r="S47" s="44">
        <f t="shared" si="10"/>
        <v>-9.0053377000000001</v>
      </c>
      <c r="T47" s="44">
        <f t="shared" si="11"/>
        <v>-9.5712575999999991</v>
      </c>
      <c r="U47" s="44">
        <f t="shared" si="12"/>
        <v>-13.70013</v>
      </c>
      <c r="V47" s="44">
        <f t="shared" si="13"/>
        <v>0</v>
      </c>
      <c r="W47" s="20"/>
    </row>
    <row r="48" spans="2:23" x14ac:dyDescent="0.25">
      <c r="B48">
        <v>3340000000</v>
      </c>
      <c r="C48">
        <v>-8.4808930999999994</v>
      </c>
      <c r="D48" s="20"/>
      <c r="E48" s="6">
        <f t="shared" si="0"/>
        <v>3.58</v>
      </c>
      <c r="F48" s="6">
        <f t="shared" si="1"/>
        <v>-8.6192436000000008</v>
      </c>
      <c r="G48" s="44">
        <f t="shared" si="2"/>
        <v>-9.3106469999999995</v>
      </c>
      <c r="H48" s="44">
        <f t="shared" si="3"/>
        <v>-9.6083689000000003</v>
      </c>
      <c r="I48" s="44">
        <f t="shared" si="4"/>
        <v>-10.154795999999999</v>
      </c>
      <c r="J48" s="44">
        <f t="shared" si="5"/>
        <v>-15.009993</v>
      </c>
      <c r="K48" s="44">
        <f t="shared" si="6"/>
        <v>0</v>
      </c>
      <c r="M48">
        <v>3340000000</v>
      </c>
      <c r="N48">
        <v>-7.7501749999999996</v>
      </c>
      <c r="O48" s="20"/>
      <c r="P48" s="6">
        <f t="shared" si="7"/>
        <v>3.58</v>
      </c>
      <c r="Q48" s="6">
        <f t="shared" si="8"/>
        <v>-7.8654099000000004</v>
      </c>
      <c r="R48" s="44">
        <f t="shared" si="9"/>
        <v>-8.6563587000000002</v>
      </c>
      <c r="S48" s="44">
        <f t="shared" si="10"/>
        <v>-9.0466289999999994</v>
      </c>
      <c r="T48" s="44">
        <f t="shared" si="11"/>
        <v>-9.6143417000000007</v>
      </c>
      <c r="U48" s="44">
        <f t="shared" si="12"/>
        <v>-13.911555999999999</v>
      </c>
      <c r="V48" s="44">
        <f t="shared" si="13"/>
        <v>0</v>
      </c>
      <c r="W48" s="20"/>
    </row>
    <row r="49" spans="2:23" x14ac:dyDescent="0.25">
      <c r="B49">
        <v>3400000000</v>
      </c>
      <c r="C49">
        <v>-8.5260897</v>
      </c>
      <c r="D49" s="20"/>
      <c r="E49" s="6">
        <f t="shared" si="0"/>
        <v>3.64</v>
      </c>
      <c r="F49" s="6">
        <f t="shared" si="1"/>
        <v>-8.6342391999999997</v>
      </c>
      <c r="G49" s="44">
        <f t="shared" si="2"/>
        <v>-9.3248072000000004</v>
      </c>
      <c r="H49" s="44">
        <f t="shared" si="3"/>
        <v>-9.6337680999999993</v>
      </c>
      <c r="I49" s="44">
        <f t="shared" si="4"/>
        <v>-10.195968000000001</v>
      </c>
      <c r="J49" s="44">
        <f t="shared" si="5"/>
        <v>-15.007655</v>
      </c>
      <c r="K49" s="44">
        <f t="shared" si="6"/>
        <v>0</v>
      </c>
      <c r="M49">
        <v>3400000000</v>
      </c>
      <c r="N49">
        <v>-7.7643184999999999</v>
      </c>
      <c r="O49" s="20"/>
      <c r="P49" s="6">
        <f t="shared" si="7"/>
        <v>3.64</v>
      </c>
      <c r="Q49" s="6">
        <f t="shared" si="8"/>
        <v>-7.8940029000000003</v>
      </c>
      <c r="R49" s="44">
        <f t="shared" si="9"/>
        <v>-8.6819562999999995</v>
      </c>
      <c r="S49" s="44">
        <f t="shared" si="10"/>
        <v>-9.0657262999999997</v>
      </c>
      <c r="T49" s="44">
        <f t="shared" si="11"/>
        <v>-9.6317834999999992</v>
      </c>
      <c r="U49" s="44">
        <f t="shared" si="12"/>
        <v>-13.888102999999999</v>
      </c>
      <c r="V49" s="44">
        <f t="shared" si="13"/>
        <v>0</v>
      </c>
      <c r="W49" s="20"/>
    </row>
    <row r="50" spans="2:23" x14ac:dyDescent="0.25">
      <c r="B50">
        <v>3460000000</v>
      </c>
      <c r="C50">
        <v>-8.5748434000000007</v>
      </c>
      <c r="D50" s="20"/>
      <c r="E50" s="6">
        <f t="shared" si="0"/>
        <v>3.7</v>
      </c>
      <c r="F50" s="6">
        <f t="shared" si="1"/>
        <v>-8.6586952000000004</v>
      </c>
      <c r="G50" s="44">
        <f t="shared" si="2"/>
        <v>-9.3560276000000009</v>
      </c>
      <c r="H50" s="44">
        <f t="shared" si="3"/>
        <v>-9.6814593999999996</v>
      </c>
      <c r="I50" s="44">
        <f t="shared" si="4"/>
        <v>-10.262748</v>
      </c>
      <c r="J50" s="44">
        <f t="shared" si="5"/>
        <v>-15.040656999999999</v>
      </c>
      <c r="K50" s="44">
        <f t="shared" si="6"/>
        <v>0</v>
      </c>
      <c r="M50">
        <v>3460000000</v>
      </c>
      <c r="N50">
        <v>-7.8007745999999996</v>
      </c>
      <c r="O50" s="20"/>
      <c r="P50" s="6">
        <f t="shared" si="7"/>
        <v>3.7</v>
      </c>
      <c r="Q50" s="6">
        <f t="shared" si="8"/>
        <v>-7.9378761999999998</v>
      </c>
      <c r="R50" s="44">
        <f t="shared" si="9"/>
        <v>-8.7232389000000001</v>
      </c>
      <c r="S50" s="44">
        <f t="shared" si="10"/>
        <v>-9.1025524000000004</v>
      </c>
      <c r="T50" s="44">
        <f t="shared" si="11"/>
        <v>-9.6719532000000008</v>
      </c>
      <c r="U50" s="44">
        <f t="shared" si="12"/>
        <v>-13.921281</v>
      </c>
      <c r="V50" s="44">
        <f t="shared" si="13"/>
        <v>0</v>
      </c>
      <c r="W50" s="20"/>
    </row>
    <row r="51" spans="2:23" x14ac:dyDescent="0.25">
      <c r="B51">
        <v>3520000000</v>
      </c>
      <c r="C51">
        <v>-8.5902127999999998</v>
      </c>
      <c r="D51" s="20"/>
      <c r="E51" s="6">
        <f t="shared" si="0"/>
        <v>3.76</v>
      </c>
      <c r="F51" s="6">
        <f t="shared" si="1"/>
        <v>-8.6593494</v>
      </c>
      <c r="G51" s="44">
        <f t="shared" si="2"/>
        <v>-9.3672094000000001</v>
      </c>
      <c r="H51" s="44">
        <f t="shared" si="3"/>
        <v>-9.7137183999999994</v>
      </c>
      <c r="I51" s="44">
        <f t="shared" si="4"/>
        <v>-10.323231</v>
      </c>
      <c r="J51" s="44">
        <f t="shared" si="5"/>
        <v>-15.347232999999999</v>
      </c>
      <c r="K51" s="44">
        <f t="shared" si="6"/>
        <v>0</v>
      </c>
      <c r="M51">
        <v>3520000000</v>
      </c>
      <c r="N51">
        <v>-7.8258247000000001</v>
      </c>
      <c r="O51" s="20"/>
      <c r="P51" s="6">
        <f t="shared" si="7"/>
        <v>3.76</v>
      </c>
      <c r="Q51" s="6">
        <f t="shared" si="8"/>
        <v>-7.9575576999999997</v>
      </c>
      <c r="R51" s="44">
        <f t="shared" si="9"/>
        <v>-8.7407178999999999</v>
      </c>
      <c r="S51" s="44">
        <f t="shared" si="10"/>
        <v>-9.1258306999999999</v>
      </c>
      <c r="T51" s="44">
        <f t="shared" si="11"/>
        <v>-9.7125968999999994</v>
      </c>
      <c r="U51" s="44">
        <f t="shared" si="12"/>
        <v>-14.236667000000001</v>
      </c>
      <c r="V51" s="44">
        <f t="shared" si="13"/>
        <v>0</v>
      </c>
      <c r="W51" s="20"/>
    </row>
    <row r="52" spans="2:23" x14ac:dyDescent="0.25">
      <c r="B52">
        <v>3580000000</v>
      </c>
      <c r="C52">
        <v>-8.6192436000000008</v>
      </c>
      <c r="D52" s="20"/>
      <c r="E52" s="6">
        <f t="shared" si="0"/>
        <v>3.82</v>
      </c>
      <c r="F52" s="6">
        <f t="shared" si="1"/>
        <v>-8.6808700999999999</v>
      </c>
      <c r="G52" s="44">
        <f t="shared" si="2"/>
        <v>-9.4078703000000008</v>
      </c>
      <c r="H52" s="44">
        <f t="shared" si="3"/>
        <v>-9.7807101999999997</v>
      </c>
      <c r="I52" s="44">
        <f t="shared" si="4"/>
        <v>-10.414139</v>
      </c>
      <c r="J52" s="44">
        <f t="shared" si="5"/>
        <v>-15.636010000000001</v>
      </c>
      <c r="K52" s="44">
        <f t="shared" si="6"/>
        <v>0</v>
      </c>
      <c r="M52">
        <v>3580000000</v>
      </c>
      <c r="N52">
        <v>-7.8654099000000004</v>
      </c>
      <c r="O52" s="20"/>
      <c r="P52" s="6">
        <f t="shared" si="7"/>
        <v>3.82</v>
      </c>
      <c r="Q52" s="6">
        <f t="shared" si="8"/>
        <v>-7.9873934000000002</v>
      </c>
      <c r="R52" s="44">
        <f t="shared" si="9"/>
        <v>-8.7717542999999996</v>
      </c>
      <c r="S52" s="44">
        <f t="shared" si="10"/>
        <v>-9.1628217999999997</v>
      </c>
      <c r="T52" s="44">
        <f t="shared" si="11"/>
        <v>-9.7638835999999998</v>
      </c>
      <c r="U52" s="44">
        <f t="shared" si="12"/>
        <v>-14.483497</v>
      </c>
      <c r="V52" s="44">
        <f t="shared" si="13"/>
        <v>0</v>
      </c>
      <c r="W52" s="20"/>
    </row>
    <row r="53" spans="2:23" x14ac:dyDescent="0.25">
      <c r="B53">
        <v>3640000000</v>
      </c>
      <c r="C53">
        <v>-8.6342391999999997</v>
      </c>
      <c r="D53" s="20"/>
      <c r="E53" s="6">
        <f t="shared" si="0"/>
        <v>3.88</v>
      </c>
      <c r="F53" s="6">
        <f t="shared" si="1"/>
        <v>-8.6616564</v>
      </c>
      <c r="G53" s="44">
        <f t="shared" si="2"/>
        <v>-9.4095353999999993</v>
      </c>
      <c r="H53" s="44">
        <f t="shared" si="3"/>
        <v>-9.8051720000000007</v>
      </c>
      <c r="I53" s="44">
        <f t="shared" si="4"/>
        <v>-10.457875</v>
      </c>
      <c r="J53" s="44">
        <f t="shared" si="5"/>
        <v>-15.792017</v>
      </c>
      <c r="K53" s="44">
        <f t="shared" si="6"/>
        <v>0</v>
      </c>
      <c r="M53">
        <v>3640000000</v>
      </c>
      <c r="N53">
        <v>-7.8940029000000003</v>
      </c>
      <c r="O53" s="20"/>
      <c r="P53" s="6">
        <f t="shared" si="7"/>
        <v>3.88</v>
      </c>
      <c r="Q53" s="6">
        <f t="shared" si="8"/>
        <v>-7.9704065000000002</v>
      </c>
      <c r="R53" s="44">
        <f t="shared" si="9"/>
        <v>-8.7571945000000007</v>
      </c>
      <c r="S53" s="44">
        <f t="shared" si="10"/>
        <v>-9.1572379999999995</v>
      </c>
      <c r="T53" s="44">
        <f t="shared" si="11"/>
        <v>-9.7658167000000002</v>
      </c>
      <c r="U53" s="44">
        <f t="shared" si="12"/>
        <v>-14.607096</v>
      </c>
      <c r="V53" s="44">
        <f t="shared" si="13"/>
        <v>0</v>
      </c>
      <c r="W53" s="20"/>
    </row>
    <row r="54" spans="2:23" x14ac:dyDescent="0.25">
      <c r="B54">
        <v>3700000000</v>
      </c>
      <c r="C54">
        <v>-8.6586952000000004</v>
      </c>
      <c r="D54" s="20"/>
      <c r="E54" s="6">
        <f t="shared" si="0"/>
        <v>3.94</v>
      </c>
      <c r="F54" s="6">
        <f t="shared" si="1"/>
        <v>-8.6786803999999993</v>
      </c>
      <c r="G54" s="44">
        <f t="shared" si="2"/>
        <v>-9.4529370999999998</v>
      </c>
      <c r="H54" s="44">
        <f t="shared" si="3"/>
        <v>-9.8712473000000003</v>
      </c>
      <c r="I54" s="44">
        <f t="shared" si="4"/>
        <v>-10.550229</v>
      </c>
      <c r="J54" s="44">
        <f t="shared" si="5"/>
        <v>-16.183292000000002</v>
      </c>
      <c r="K54" s="44">
        <f t="shared" si="6"/>
        <v>0</v>
      </c>
      <c r="M54">
        <v>3700000000</v>
      </c>
      <c r="N54">
        <v>-7.9378761999999998</v>
      </c>
      <c r="O54" s="20"/>
      <c r="P54" s="6">
        <f t="shared" si="7"/>
        <v>3.94</v>
      </c>
      <c r="Q54" s="6">
        <f t="shared" si="8"/>
        <v>-7.9825134000000002</v>
      </c>
      <c r="R54" s="44">
        <f t="shared" si="9"/>
        <v>-8.7820014999999998</v>
      </c>
      <c r="S54" s="44">
        <f t="shared" si="10"/>
        <v>-9.1969624000000003</v>
      </c>
      <c r="T54" s="44">
        <f t="shared" si="11"/>
        <v>-9.8193406999999997</v>
      </c>
      <c r="U54" s="44">
        <f t="shared" si="12"/>
        <v>-14.950875</v>
      </c>
      <c r="V54" s="44">
        <f t="shared" si="13"/>
        <v>0</v>
      </c>
      <c r="W54" s="20"/>
    </row>
    <row r="55" spans="2:23" x14ac:dyDescent="0.25">
      <c r="B55">
        <v>3760000000</v>
      </c>
      <c r="C55">
        <v>-8.6593494</v>
      </c>
      <c r="D55" s="20"/>
      <c r="E55" s="6">
        <f t="shared" si="0"/>
        <v>4</v>
      </c>
      <c r="F55" s="6">
        <f t="shared" si="1"/>
        <v>-8.6872463</v>
      </c>
      <c r="G55" s="44">
        <f t="shared" si="2"/>
        <v>-9.4814377000000007</v>
      </c>
      <c r="H55" s="44">
        <f t="shared" si="3"/>
        <v>-9.9168281999999994</v>
      </c>
      <c r="I55" s="44">
        <f t="shared" si="4"/>
        <v>-10.620747</v>
      </c>
      <c r="J55" s="44">
        <f t="shared" si="5"/>
        <v>-16.579903000000002</v>
      </c>
      <c r="K55" s="44">
        <f t="shared" si="6"/>
        <v>0</v>
      </c>
      <c r="M55">
        <v>3760000000</v>
      </c>
      <c r="N55">
        <v>-7.9575576999999997</v>
      </c>
      <c r="O55" s="20"/>
      <c r="P55" s="6">
        <f t="shared" si="7"/>
        <v>4</v>
      </c>
      <c r="Q55" s="6">
        <f t="shared" si="8"/>
        <v>-7.9796304999999998</v>
      </c>
      <c r="R55" s="44">
        <f t="shared" si="9"/>
        <v>-8.7925223999999993</v>
      </c>
      <c r="S55" s="44">
        <f t="shared" si="10"/>
        <v>-9.2218427999999992</v>
      </c>
      <c r="T55" s="44">
        <f t="shared" si="11"/>
        <v>-9.8577118000000006</v>
      </c>
      <c r="U55" s="44">
        <f t="shared" si="12"/>
        <v>-15.264713</v>
      </c>
      <c r="V55" s="44">
        <f t="shared" si="13"/>
        <v>0</v>
      </c>
      <c r="W55" s="20"/>
    </row>
    <row r="56" spans="2:23" x14ac:dyDescent="0.25">
      <c r="B56">
        <v>3820000000</v>
      </c>
      <c r="C56">
        <v>-8.6808700999999999</v>
      </c>
      <c r="E56" s="6">
        <f t="shared" si="0"/>
        <v>4.0599999999999996</v>
      </c>
      <c r="F56" s="6">
        <f t="shared" si="1"/>
        <v>-8.7050581000000005</v>
      </c>
      <c r="G56" s="44">
        <f t="shared" si="2"/>
        <v>-9.5136565999999991</v>
      </c>
      <c r="H56" s="44">
        <f t="shared" si="3"/>
        <v>-9.9554089999999995</v>
      </c>
      <c r="I56" s="44">
        <f t="shared" si="4"/>
        <v>-10.661773999999999</v>
      </c>
      <c r="J56" s="44">
        <f t="shared" si="5"/>
        <v>-16.542795000000002</v>
      </c>
      <c r="K56" s="44">
        <f t="shared" si="6"/>
        <v>0</v>
      </c>
      <c r="M56">
        <v>3820000000</v>
      </c>
      <c r="N56">
        <v>-7.9873934000000002</v>
      </c>
      <c r="P56" s="6">
        <f t="shared" si="7"/>
        <v>4.0599999999999996</v>
      </c>
      <c r="Q56" s="6">
        <f t="shared" si="8"/>
        <v>-7.9822968999999997</v>
      </c>
      <c r="R56" s="44">
        <f t="shared" si="9"/>
        <v>-8.8075247000000001</v>
      </c>
      <c r="S56" s="44">
        <f t="shared" si="10"/>
        <v>-9.2392044000000002</v>
      </c>
      <c r="T56" s="44">
        <f t="shared" si="11"/>
        <v>-9.8656816000000003</v>
      </c>
      <c r="U56" s="44">
        <f t="shared" si="12"/>
        <v>-15.129386</v>
      </c>
      <c r="V56" s="44">
        <f t="shared" si="13"/>
        <v>0</v>
      </c>
    </row>
    <row r="57" spans="2:23" x14ac:dyDescent="0.25">
      <c r="B57">
        <v>3880000000</v>
      </c>
      <c r="C57">
        <v>-8.6616564</v>
      </c>
      <c r="E57" s="6">
        <f t="shared" si="0"/>
        <v>4.12</v>
      </c>
      <c r="F57" s="6">
        <f t="shared" si="1"/>
        <v>-8.7029200000000007</v>
      </c>
      <c r="G57" s="44">
        <f t="shared" si="2"/>
        <v>-9.5234460999999992</v>
      </c>
      <c r="H57" s="44">
        <f t="shared" si="3"/>
        <v>-9.9684544000000006</v>
      </c>
      <c r="I57" s="44">
        <f t="shared" si="4"/>
        <v>-10.680569999999999</v>
      </c>
      <c r="J57" s="44">
        <f t="shared" si="5"/>
        <v>-16.520734999999998</v>
      </c>
      <c r="K57" s="44">
        <f t="shared" si="6"/>
        <v>0</v>
      </c>
      <c r="M57">
        <v>3880000000</v>
      </c>
      <c r="N57">
        <v>-7.9704065000000002</v>
      </c>
      <c r="P57" s="6">
        <f t="shared" si="7"/>
        <v>4.12</v>
      </c>
      <c r="Q57" s="6">
        <f t="shared" si="8"/>
        <v>-7.9736094</v>
      </c>
      <c r="R57" s="44">
        <f t="shared" si="9"/>
        <v>-8.8099164999999999</v>
      </c>
      <c r="S57" s="44">
        <f t="shared" si="10"/>
        <v>-9.2426653000000005</v>
      </c>
      <c r="T57" s="44">
        <f t="shared" si="11"/>
        <v>-9.8622455999999996</v>
      </c>
      <c r="U57" s="44">
        <f t="shared" si="12"/>
        <v>-15.07015</v>
      </c>
      <c r="V57" s="44">
        <f t="shared" si="13"/>
        <v>0</v>
      </c>
    </row>
    <row r="58" spans="2:23" x14ac:dyDescent="0.25">
      <c r="B58">
        <v>3940000000</v>
      </c>
      <c r="C58">
        <v>-8.6786803999999993</v>
      </c>
      <c r="E58" s="6">
        <f t="shared" si="0"/>
        <v>4.18</v>
      </c>
      <c r="F58" s="6">
        <f t="shared" si="1"/>
        <v>-8.7561444999999996</v>
      </c>
      <c r="G58" s="44">
        <f t="shared" si="2"/>
        <v>-9.5894718000000001</v>
      </c>
      <c r="H58" s="44">
        <f t="shared" si="3"/>
        <v>-10.041682</v>
      </c>
      <c r="I58" s="44">
        <f t="shared" si="4"/>
        <v>-10.77821</v>
      </c>
      <c r="J58" s="44">
        <f t="shared" si="5"/>
        <v>-17.1661</v>
      </c>
      <c r="K58" s="44">
        <f t="shared" si="6"/>
        <v>0</v>
      </c>
      <c r="M58">
        <v>3940000000</v>
      </c>
      <c r="N58">
        <v>-7.9825134000000002</v>
      </c>
      <c r="P58" s="6">
        <f t="shared" si="7"/>
        <v>4.18</v>
      </c>
      <c r="Q58" s="6">
        <f t="shared" si="8"/>
        <v>-8.0247612000000004</v>
      </c>
      <c r="R58" s="44">
        <f t="shared" si="9"/>
        <v>-8.8833981000000009</v>
      </c>
      <c r="S58" s="44">
        <f t="shared" si="10"/>
        <v>-9.3217753999999999</v>
      </c>
      <c r="T58" s="44">
        <f t="shared" si="11"/>
        <v>-9.9603442999999992</v>
      </c>
      <c r="U58" s="44">
        <f t="shared" si="12"/>
        <v>-15.700734000000001</v>
      </c>
      <c r="V58" s="44">
        <f t="shared" si="13"/>
        <v>0</v>
      </c>
    </row>
    <row r="59" spans="2:23" x14ac:dyDescent="0.25">
      <c r="B59">
        <v>4000000000</v>
      </c>
      <c r="C59">
        <v>-8.6872463</v>
      </c>
      <c r="E59" s="6">
        <f t="shared" si="0"/>
        <v>4.24</v>
      </c>
      <c r="F59" s="6">
        <f t="shared" si="1"/>
        <v>-8.7947825999999996</v>
      </c>
      <c r="G59" s="44">
        <f t="shared" si="2"/>
        <v>-9.6344185000000007</v>
      </c>
      <c r="H59" s="44">
        <f t="shared" si="3"/>
        <v>-10.092629000000001</v>
      </c>
      <c r="I59" s="44">
        <f t="shared" si="4"/>
        <v>-10.850856</v>
      </c>
      <c r="J59" s="44">
        <f t="shared" si="5"/>
        <v>-17.830559000000001</v>
      </c>
      <c r="K59" s="44">
        <f t="shared" si="6"/>
        <v>0</v>
      </c>
      <c r="M59">
        <v>4000000000</v>
      </c>
      <c r="N59">
        <v>-7.9796304999999998</v>
      </c>
      <c r="P59" s="6">
        <f t="shared" si="7"/>
        <v>4.24</v>
      </c>
      <c r="Q59" s="6">
        <f t="shared" si="8"/>
        <v>-8.0611820000000005</v>
      </c>
      <c r="R59" s="44">
        <f t="shared" si="9"/>
        <v>-8.9323530000000009</v>
      </c>
      <c r="S59" s="44">
        <f t="shared" si="10"/>
        <v>-9.3757248000000004</v>
      </c>
      <c r="T59" s="44">
        <f t="shared" si="11"/>
        <v>-10.033956999999999</v>
      </c>
      <c r="U59" s="44">
        <f t="shared" si="12"/>
        <v>-16.313374</v>
      </c>
      <c r="V59" s="44">
        <f t="shared" si="13"/>
        <v>0</v>
      </c>
    </row>
    <row r="60" spans="2:23" x14ac:dyDescent="0.25">
      <c r="B60">
        <v>4060000000</v>
      </c>
      <c r="C60">
        <v>-8.7050581000000005</v>
      </c>
      <c r="E60" s="6">
        <f t="shared" si="0"/>
        <v>4.3</v>
      </c>
      <c r="F60" s="6">
        <f t="shared" si="1"/>
        <v>-8.8117722999999994</v>
      </c>
      <c r="G60" s="44">
        <f t="shared" si="2"/>
        <v>-9.6493578000000007</v>
      </c>
      <c r="H60" s="44">
        <f t="shared" si="3"/>
        <v>-10.103178</v>
      </c>
      <c r="I60" s="44">
        <f t="shared" si="4"/>
        <v>-10.855786999999999</v>
      </c>
      <c r="J60" s="44">
        <f t="shared" si="5"/>
        <v>-18.016396</v>
      </c>
      <c r="K60" s="44">
        <f t="shared" si="6"/>
        <v>0</v>
      </c>
      <c r="M60">
        <v>4060000000</v>
      </c>
      <c r="N60">
        <v>-7.9822968999999997</v>
      </c>
      <c r="P60" s="6">
        <f t="shared" si="7"/>
        <v>4.3</v>
      </c>
      <c r="Q60" s="6">
        <f t="shared" si="8"/>
        <v>-8.1031723000000007</v>
      </c>
      <c r="R60" s="44">
        <f t="shared" si="9"/>
        <v>-8.9726476999999996</v>
      </c>
      <c r="S60" s="44">
        <f t="shared" si="10"/>
        <v>-9.4044199000000006</v>
      </c>
      <c r="T60" s="44">
        <f t="shared" si="11"/>
        <v>-10.054397</v>
      </c>
      <c r="U60" s="44">
        <f t="shared" si="12"/>
        <v>-16.453014</v>
      </c>
      <c r="V60" s="44">
        <f t="shared" si="13"/>
        <v>0</v>
      </c>
    </row>
    <row r="61" spans="2:23" x14ac:dyDescent="0.25">
      <c r="B61">
        <v>4120000000</v>
      </c>
      <c r="C61">
        <v>-8.7029200000000007</v>
      </c>
      <c r="E61" s="6">
        <f t="shared" si="0"/>
        <v>4.3600000000000003</v>
      </c>
      <c r="F61" s="6">
        <f t="shared" si="1"/>
        <v>-8.8349104000000001</v>
      </c>
      <c r="G61" s="44">
        <f t="shared" si="2"/>
        <v>-9.6682538999999998</v>
      </c>
      <c r="H61" s="44">
        <f t="shared" si="3"/>
        <v>-10.116101</v>
      </c>
      <c r="I61" s="44">
        <f t="shared" si="4"/>
        <v>-10.864049</v>
      </c>
      <c r="J61" s="44">
        <f t="shared" si="5"/>
        <v>-18.241548999999999</v>
      </c>
      <c r="K61" s="44">
        <f t="shared" si="6"/>
        <v>0</v>
      </c>
      <c r="M61">
        <v>4120000000</v>
      </c>
      <c r="N61">
        <v>-7.9736094</v>
      </c>
      <c r="P61" s="6">
        <f t="shared" si="7"/>
        <v>4.3600000000000003</v>
      </c>
      <c r="Q61" s="6">
        <f t="shared" si="8"/>
        <v>-8.1614380000000004</v>
      </c>
      <c r="R61" s="44">
        <f t="shared" si="9"/>
        <v>-9.0215014999999994</v>
      </c>
      <c r="S61" s="44">
        <f t="shared" si="10"/>
        <v>-9.4387913000000001</v>
      </c>
      <c r="T61" s="44">
        <f t="shared" si="11"/>
        <v>-10.079078000000001</v>
      </c>
      <c r="U61" s="44">
        <f t="shared" si="12"/>
        <v>-16.641665</v>
      </c>
      <c r="V61" s="44">
        <f t="shared" si="13"/>
        <v>0</v>
      </c>
    </row>
    <row r="62" spans="2:23" x14ac:dyDescent="0.25">
      <c r="B62">
        <v>4180000000</v>
      </c>
      <c r="C62">
        <v>-8.7561444999999996</v>
      </c>
      <c r="E62" s="6">
        <f t="shared" si="0"/>
        <v>4.42</v>
      </c>
      <c r="F62" s="6">
        <f t="shared" si="1"/>
        <v>-8.8783683999999994</v>
      </c>
      <c r="G62" s="44">
        <f t="shared" si="2"/>
        <v>-9.7089300000000005</v>
      </c>
      <c r="H62" s="44">
        <f t="shared" si="3"/>
        <v>-10.151816999999999</v>
      </c>
      <c r="I62" s="44">
        <f t="shared" si="4"/>
        <v>-10.894907999999999</v>
      </c>
      <c r="J62" s="44">
        <f t="shared" si="5"/>
        <v>-18.588263000000001</v>
      </c>
      <c r="K62" s="44">
        <f t="shared" si="6"/>
        <v>0</v>
      </c>
      <c r="M62">
        <v>4180000000</v>
      </c>
      <c r="N62">
        <v>-8.0247612000000004</v>
      </c>
      <c r="P62" s="6">
        <f t="shared" si="7"/>
        <v>4.42</v>
      </c>
      <c r="Q62" s="6">
        <f t="shared" si="8"/>
        <v>-8.2373352000000004</v>
      </c>
      <c r="R62" s="44">
        <f t="shared" si="9"/>
        <v>-9.0892734999999991</v>
      </c>
      <c r="S62" s="44">
        <f t="shared" si="10"/>
        <v>-9.4931345</v>
      </c>
      <c r="T62" s="44">
        <f t="shared" si="11"/>
        <v>-10.128733</v>
      </c>
      <c r="U62" s="44">
        <f t="shared" si="12"/>
        <v>-16.936207</v>
      </c>
      <c r="V62" s="44">
        <f t="shared" si="13"/>
        <v>0</v>
      </c>
    </row>
    <row r="63" spans="2:23" x14ac:dyDescent="0.25">
      <c r="B63">
        <v>4240000000</v>
      </c>
      <c r="C63">
        <v>-8.7947825999999996</v>
      </c>
      <c r="E63" s="6">
        <f t="shared" si="0"/>
        <v>4.4800000000000004</v>
      </c>
      <c r="F63" s="6">
        <f t="shared" si="1"/>
        <v>-8.9233828000000006</v>
      </c>
      <c r="G63" s="44">
        <f t="shared" si="2"/>
        <v>-9.7454891000000003</v>
      </c>
      <c r="H63" s="44">
        <f t="shared" si="3"/>
        <v>-10.177837999999999</v>
      </c>
      <c r="I63" s="44">
        <f t="shared" si="4"/>
        <v>-10.900876999999999</v>
      </c>
      <c r="J63" s="44">
        <f t="shared" si="5"/>
        <v>-18.570827000000001</v>
      </c>
      <c r="K63" s="44">
        <f t="shared" si="6"/>
        <v>0</v>
      </c>
      <c r="M63">
        <v>4240000000</v>
      </c>
      <c r="N63">
        <v>-8.0611820000000005</v>
      </c>
      <c r="P63" s="6">
        <f t="shared" si="7"/>
        <v>4.4800000000000004</v>
      </c>
      <c r="Q63" s="6">
        <f t="shared" si="8"/>
        <v>-8.3129481999999992</v>
      </c>
      <c r="R63" s="44">
        <f t="shared" si="9"/>
        <v>-9.1449022000000006</v>
      </c>
      <c r="S63" s="44">
        <f t="shared" si="10"/>
        <v>-9.5303792999999999</v>
      </c>
      <c r="T63" s="44">
        <f t="shared" si="11"/>
        <v>-10.144199</v>
      </c>
      <c r="U63" s="44">
        <f t="shared" si="12"/>
        <v>-16.856687999999998</v>
      </c>
      <c r="V63" s="44">
        <f t="shared" si="13"/>
        <v>0</v>
      </c>
    </row>
    <row r="64" spans="2:23" x14ac:dyDescent="0.25">
      <c r="B64">
        <v>4300000000</v>
      </c>
      <c r="C64">
        <v>-8.8117722999999994</v>
      </c>
      <c r="E64" s="6">
        <f t="shared" si="0"/>
        <v>4.54</v>
      </c>
      <c r="F64" s="6">
        <f t="shared" si="1"/>
        <v>-8.9451876000000006</v>
      </c>
      <c r="G64" s="44">
        <f t="shared" si="2"/>
        <v>-9.7584666999999996</v>
      </c>
      <c r="H64" s="44">
        <f t="shared" si="3"/>
        <v>-10.176386000000001</v>
      </c>
      <c r="I64" s="44">
        <f t="shared" si="4"/>
        <v>-10.881154</v>
      </c>
      <c r="J64" s="44">
        <f t="shared" si="5"/>
        <v>-18.585678000000001</v>
      </c>
      <c r="K64" s="44">
        <f t="shared" si="6"/>
        <v>0</v>
      </c>
      <c r="M64">
        <v>4300000000</v>
      </c>
      <c r="N64">
        <v>-8.1031723000000007</v>
      </c>
      <c r="P64" s="6">
        <f t="shared" si="7"/>
        <v>4.54</v>
      </c>
      <c r="Q64" s="6">
        <f t="shared" si="8"/>
        <v>-8.3887806000000005</v>
      </c>
      <c r="R64" s="44">
        <f t="shared" si="9"/>
        <v>-9.1965264999999992</v>
      </c>
      <c r="S64" s="44">
        <f t="shared" si="10"/>
        <v>-9.5579338000000007</v>
      </c>
      <c r="T64" s="44">
        <f t="shared" si="11"/>
        <v>-10.15128</v>
      </c>
      <c r="U64" s="44">
        <f t="shared" si="12"/>
        <v>-16.859850000000002</v>
      </c>
      <c r="V64" s="44">
        <f t="shared" si="13"/>
        <v>0</v>
      </c>
    </row>
    <row r="65" spans="2:22" x14ac:dyDescent="0.25">
      <c r="B65">
        <v>4360000000</v>
      </c>
      <c r="C65">
        <v>-8.8349104000000001</v>
      </c>
      <c r="E65" s="6">
        <f t="shared" si="0"/>
        <v>4.5999999999999996</v>
      </c>
      <c r="F65" s="6">
        <f t="shared" si="1"/>
        <v>-8.9679669999999998</v>
      </c>
      <c r="G65" s="44">
        <f t="shared" si="2"/>
        <v>-9.7752990999999998</v>
      </c>
      <c r="H65" s="44">
        <f t="shared" si="3"/>
        <v>-10.187879000000001</v>
      </c>
      <c r="I65" s="44">
        <f t="shared" si="4"/>
        <v>-10.901996</v>
      </c>
      <c r="J65" s="44">
        <f t="shared" si="5"/>
        <v>-19.234784999999999</v>
      </c>
      <c r="K65" s="44">
        <f t="shared" si="6"/>
        <v>0</v>
      </c>
      <c r="M65">
        <v>4360000000</v>
      </c>
      <c r="N65">
        <v>-8.1614380000000004</v>
      </c>
      <c r="P65" s="6">
        <f t="shared" si="7"/>
        <v>4.5999999999999996</v>
      </c>
      <c r="Q65" s="6">
        <f t="shared" si="8"/>
        <v>-8.4514493999999996</v>
      </c>
      <c r="R65" s="44">
        <f t="shared" si="9"/>
        <v>-9.2398547999999998</v>
      </c>
      <c r="S65" s="44">
        <f t="shared" si="10"/>
        <v>-9.5849256999999994</v>
      </c>
      <c r="T65" s="44">
        <f t="shared" si="11"/>
        <v>-10.184301</v>
      </c>
      <c r="U65" s="44">
        <f t="shared" si="12"/>
        <v>-17.501152000000001</v>
      </c>
      <c r="V65" s="44">
        <f t="shared" si="13"/>
        <v>0</v>
      </c>
    </row>
    <row r="66" spans="2:22" x14ac:dyDescent="0.25">
      <c r="B66">
        <v>4420000000</v>
      </c>
      <c r="C66">
        <v>-8.8783683999999994</v>
      </c>
      <c r="E66" s="6">
        <f t="shared" si="0"/>
        <v>4.66</v>
      </c>
      <c r="F66" s="6">
        <f t="shared" si="1"/>
        <v>-8.9642982</v>
      </c>
      <c r="G66" s="44">
        <f t="shared" si="2"/>
        <v>-9.7662764000000006</v>
      </c>
      <c r="H66" s="44">
        <f t="shared" si="3"/>
        <v>-10.173366</v>
      </c>
      <c r="I66" s="44">
        <f t="shared" si="4"/>
        <v>-10.895491</v>
      </c>
      <c r="J66" s="44">
        <f t="shared" si="5"/>
        <v>-19.754366000000001</v>
      </c>
      <c r="K66" s="44">
        <f t="shared" si="6"/>
        <v>0</v>
      </c>
      <c r="M66">
        <v>4420000000</v>
      </c>
      <c r="N66">
        <v>-8.2373352000000004</v>
      </c>
      <c r="P66" s="6">
        <f t="shared" si="7"/>
        <v>4.66</v>
      </c>
      <c r="Q66" s="6">
        <f t="shared" si="8"/>
        <v>-8.4735928000000005</v>
      </c>
      <c r="R66" s="44">
        <f t="shared" si="9"/>
        <v>-9.2439423000000005</v>
      </c>
      <c r="S66" s="44">
        <f t="shared" si="10"/>
        <v>-9.5777596999999997</v>
      </c>
      <c r="T66" s="44">
        <f t="shared" si="11"/>
        <v>-10.187825999999999</v>
      </c>
      <c r="U66" s="44">
        <f t="shared" si="12"/>
        <v>-18.009460000000001</v>
      </c>
      <c r="V66" s="44">
        <f t="shared" si="13"/>
        <v>0</v>
      </c>
    </row>
    <row r="67" spans="2:22" x14ac:dyDescent="0.25">
      <c r="B67">
        <v>4480000000</v>
      </c>
      <c r="C67">
        <v>-8.9233828000000006</v>
      </c>
      <c r="E67" s="6">
        <f t="shared" si="0"/>
        <v>4.72</v>
      </c>
      <c r="F67" s="6">
        <f t="shared" si="1"/>
        <v>-8.9274654000000009</v>
      </c>
      <c r="G67" s="44">
        <f t="shared" si="2"/>
        <v>-9.7196712000000005</v>
      </c>
      <c r="H67" s="44">
        <f t="shared" si="3"/>
        <v>-10.115815</v>
      </c>
      <c r="I67" s="44">
        <f t="shared" si="4"/>
        <v>-10.826074</v>
      </c>
      <c r="J67" s="44">
        <f t="shared" si="5"/>
        <v>-19.736557000000001</v>
      </c>
      <c r="K67" s="44">
        <f t="shared" si="6"/>
        <v>0</v>
      </c>
      <c r="M67">
        <v>4480000000</v>
      </c>
      <c r="N67">
        <v>-8.3129481999999992</v>
      </c>
      <c r="P67" s="6">
        <f t="shared" si="7"/>
        <v>4.72</v>
      </c>
      <c r="Q67" s="6">
        <f t="shared" si="8"/>
        <v>-8.4685745000000008</v>
      </c>
      <c r="R67" s="44">
        <f t="shared" si="9"/>
        <v>-9.2180738000000009</v>
      </c>
      <c r="S67" s="44">
        <f t="shared" si="10"/>
        <v>-9.5355682000000002</v>
      </c>
      <c r="T67" s="44">
        <f t="shared" si="11"/>
        <v>-10.136124000000001</v>
      </c>
      <c r="U67" s="44">
        <f t="shared" si="12"/>
        <v>-18.009518</v>
      </c>
      <c r="V67" s="44">
        <f t="shared" si="13"/>
        <v>0</v>
      </c>
    </row>
    <row r="68" spans="2:22" x14ac:dyDescent="0.25">
      <c r="B68">
        <v>4540000000</v>
      </c>
      <c r="C68">
        <v>-8.9451876000000006</v>
      </c>
      <c r="E68" s="6">
        <f t="shared" si="0"/>
        <v>4.78</v>
      </c>
      <c r="F68" s="6">
        <f t="shared" si="1"/>
        <v>-8.8851718999999996</v>
      </c>
      <c r="G68" s="44">
        <f t="shared" si="2"/>
        <v>-9.6713933999999995</v>
      </c>
      <c r="H68" s="44">
        <f t="shared" si="3"/>
        <v>-10.057665999999999</v>
      </c>
      <c r="I68" s="44">
        <f t="shared" si="4"/>
        <v>-10.764977</v>
      </c>
      <c r="J68" s="44">
        <f t="shared" si="5"/>
        <v>-19.862202</v>
      </c>
      <c r="K68" s="44">
        <f t="shared" si="6"/>
        <v>0</v>
      </c>
      <c r="M68">
        <v>4540000000</v>
      </c>
      <c r="N68">
        <v>-8.3887806000000005</v>
      </c>
      <c r="P68" s="6">
        <f t="shared" si="7"/>
        <v>4.78</v>
      </c>
      <c r="Q68" s="6">
        <f t="shared" si="8"/>
        <v>-8.4625997999999996</v>
      </c>
      <c r="R68" s="44">
        <f t="shared" si="9"/>
        <v>-9.1946095999999997</v>
      </c>
      <c r="S68" s="44">
        <f t="shared" si="10"/>
        <v>-9.4976540000000007</v>
      </c>
      <c r="T68" s="44">
        <f t="shared" si="11"/>
        <v>-10.101580999999999</v>
      </c>
      <c r="U68" s="44">
        <f t="shared" si="12"/>
        <v>-18.19952</v>
      </c>
      <c r="V68" s="44">
        <f t="shared" si="13"/>
        <v>0</v>
      </c>
    </row>
    <row r="69" spans="2:22" x14ac:dyDescent="0.25">
      <c r="B69">
        <v>4600000000</v>
      </c>
      <c r="C69">
        <v>-8.9679669999999998</v>
      </c>
      <c r="E69" s="6">
        <f t="shared" ref="E69:E132" si="14">B73/1000000000</f>
        <v>4.84</v>
      </c>
      <c r="F69" s="6">
        <f t="shared" ref="F69:F132" si="15">C73</f>
        <v>-8.8403006000000008</v>
      </c>
      <c r="G69" s="44">
        <f t="shared" ref="G69:G132" si="16">C279</f>
        <v>-9.6209430999999999</v>
      </c>
      <c r="H69" s="44">
        <f t="shared" ref="H69:H132" si="17">C485</f>
        <v>-10.001905000000001</v>
      </c>
      <c r="I69" s="44">
        <f t="shared" ref="I69:I132" si="18">C691</f>
        <v>-10.714339000000001</v>
      </c>
      <c r="J69" s="44">
        <f t="shared" ref="J69:J132" si="19">C897</f>
        <v>-20.156075999999999</v>
      </c>
      <c r="K69" s="44">
        <f t="shared" ref="K69:K132" si="20">C1103</f>
        <v>0</v>
      </c>
      <c r="M69">
        <v>4600000000</v>
      </c>
      <c r="N69">
        <v>-8.4514493999999996</v>
      </c>
      <c r="P69" s="6">
        <f t="shared" si="7"/>
        <v>4.84</v>
      </c>
      <c r="Q69" s="6">
        <f t="shared" si="8"/>
        <v>-8.4437970999999994</v>
      </c>
      <c r="R69" s="44">
        <f t="shared" si="9"/>
        <v>-9.1634998000000003</v>
      </c>
      <c r="S69" s="44">
        <f t="shared" si="10"/>
        <v>-9.4596509999999991</v>
      </c>
      <c r="T69" s="44">
        <f t="shared" si="11"/>
        <v>-10.076492</v>
      </c>
      <c r="U69" s="44">
        <f t="shared" si="12"/>
        <v>-18.559612000000001</v>
      </c>
      <c r="V69" s="44">
        <f t="shared" si="13"/>
        <v>0</v>
      </c>
    </row>
    <row r="70" spans="2:22" x14ac:dyDescent="0.25">
      <c r="B70">
        <v>4660000000</v>
      </c>
      <c r="C70">
        <v>-8.9642982</v>
      </c>
      <c r="E70" s="6">
        <f t="shared" si="14"/>
        <v>4.9000000000000004</v>
      </c>
      <c r="F70" s="6">
        <f t="shared" si="15"/>
        <v>-8.7739744000000002</v>
      </c>
      <c r="G70" s="44">
        <f t="shared" si="16"/>
        <v>-9.5462790000000002</v>
      </c>
      <c r="H70" s="44">
        <f t="shared" si="17"/>
        <v>-9.9134721999999993</v>
      </c>
      <c r="I70" s="44">
        <f t="shared" si="18"/>
        <v>-10.606176</v>
      </c>
      <c r="J70" s="44">
        <f t="shared" si="19"/>
        <v>-19.866448999999999</v>
      </c>
      <c r="K70" s="44">
        <f t="shared" si="20"/>
        <v>0</v>
      </c>
      <c r="M70">
        <v>4660000000</v>
      </c>
      <c r="N70">
        <v>-8.4735928000000005</v>
      </c>
      <c r="P70" s="6">
        <f t="shared" ref="P70:P133" si="21">M74/1000000000</f>
        <v>4.9000000000000004</v>
      </c>
      <c r="Q70" s="6">
        <f t="shared" ref="Q70:Q133" si="22">N74</f>
        <v>-8.3976153999999994</v>
      </c>
      <c r="R70" s="44">
        <f t="shared" ref="R70:R133" si="23">N280</f>
        <v>-9.1055899</v>
      </c>
      <c r="S70" s="44">
        <f t="shared" ref="S70:S133" si="24">N486</f>
        <v>-9.3933047999999992</v>
      </c>
      <c r="T70" s="44">
        <f t="shared" ref="T70:T133" si="25">N692</f>
        <v>-10.000323</v>
      </c>
      <c r="U70" s="44">
        <f t="shared" ref="U70:U133" si="26">N898</f>
        <v>-18.347919000000001</v>
      </c>
      <c r="V70" s="44">
        <f t="shared" ref="V70:V133" si="27">N1104</f>
        <v>0</v>
      </c>
    </row>
    <row r="71" spans="2:22" x14ac:dyDescent="0.25">
      <c r="B71">
        <v>4720000000</v>
      </c>
      <c r="C71">
        <v>-8.9274654000000009</v>
      </c>
      <c r="E71" s="6">
        <f t="shared" si="14"/>
        <v>4.96</v>
      </c>
      <c r="F71" s="6">
        <f t="shared" si="15"/>
        <v>-8.7265034000000004</v>
      </c>
      <c r="G71" s="44">
        <f t="shared" si="16"/>
        <v>-9.4899588000000001</v>
      </c>
      <c r="H71" s="44">
        <f t="shared" si="17"/>
        <v>-9.8463802000000005</v>
      </c>
      <c r="I71" s="44">
        <f t="shared" si="18"/>
        <v>-10.527506000000001</v>
      </c>
      <c r="J71" s="44">
        <f t="shared" si="19"/>
        <v>-19.716159999999999</v>
      </c>
      <c r="K71" s="44">
        <f t="shared" si="20"/>
        <v>0</v>
      </c>
      <c r="M71">
        <v>4720000000</v>
      </c>
      <c r="N71">
        <v>-8.4685745000000008</v>
      </c>
      <c r="P71" s="6">
        <f t="shared" si="21"/>
        <v>4.96</v>
      </c>
      <c r="Q71" s="6">
        <f t="shared" si="22"/>
        <v>-8.3752593999999991</v>
      </c>
      <c r="R71" s="44">
        <f t="shared" si="23"/>
        <v>-9.0782966999999992</v>
      </c>
      <c r="S71" s="44">
        <f t="shared" si="24"/>
        <v>-9.3605727999999999</v>
      </c>
      <c r="T71" s="44">
        <f t="shared" si="25"/>
        <v>-9.9632158000000004</v>
      </c>
      <c r="U71" s="44">
        <f t="shared" si="26"/>
        <v>-18.304302</v>
      </c>
      <c r="V71" s="44">
        <f t="shared" si="27"/>
        <v>0</v>
      </c>
    </row>
    <row r="72" spans="2:22" x14ac:dyDescent="0.25">
      <c r="B72">
        <v>4780000000</v>
      </c>
      <c r="C72">
        <v>-8.8851718999999996</v>
      </c>
      <c r="E72" s="6">
        <f t="shared" si="14"/>
        <v>5.0199999999999996</v>
      </c>
      <c r="F72" s="6">
        <f t="shared" si="15"/>
        <v>-8.6990260999999993</v>
      </c>
      <c r="G72" s="44">
        <f t="shared" si="16"/>
        <v>-9.4578371000000008</v>
      </c>
      <c r="H72" s="44">
        <f t="shared" si="17"/>
        <v>-9.8151693000000009</v>
      </c>
      <c r="I72" s="44">
        <f t="shared" si="18"/>
        <v>-10.529221</v>
      </c>
      <c r="J72" s="44">
        <f t="shared" si="19"/>
        <v>-20.403514999999999</v>
      </c>
      <c r="K72" s="44">
        <f t="shared" si="20"/>
        <v>0</v>
      </c>
      <c r="M72">
        <v>4780000000</v>
      </c>
      <c r="N72">
        <v>-8.4625997999999996</v>
      </c>
      <c r="P72" s="6">
        <f t="shared" si="21"/>
        <v>5.0199999999999996</v>
      </c>
      <c r="Q72" s="6">
        <f t="shared" si="22"/>
        <v>-8.3717898999999996</v>
      </c>
      <c r="R72" s="44">
        <f t="shared" si="23"/>
        <v>-9.0749121000000006</v>
      </c>
      <c r="S72" s="44">
        <f t="shared" si="24"/>
        <v>-9.3640480000000004</v>
      </c>
      <c r="T72" s="44">
        <f t="shared" si="25"/>
        <v>-10.007025000000001</v>
      </c>
      <c r="U72" s="44">
        <f t="shared" si="26"/>
        <v>-19.16338</v>
      </c>
      <c r="V72" s="44">
        <f t="shared" si="27"/>
        <v>0</v>
      </c>
    </row>
    <row r="73" spans="2:22" x14ac:dyDescent="0.25">
      <c r="B73">
        <v>4840000000</v>
      </c>
      <c r="C73">
        <v>-8.8403006000000008</v>
      </c>
      <c r="E73" s="6">
        <f t="shared" si="14"/>
        <v>5.08</v>
      </c>
      <c r="F73" s="6">
        <f t="shared" si="15"/>
        <v>-8.6464414999999999</v>
      </c>
      <c r="G73" s="44">
        <f t="shared" si="16"/>
        <v>-9.3987846000000008</v>
      </c>
      <c r="H73" s="44">
        <f t="shared" si="17"/>
        <v>-9.7561569000000006</v>
      </c>
      <c r="I73" s="44">
        <f t="shared" si="18"/>
        <v>-10.508628</v>
      </c>
      <c r="J73" s="44">
        <f t="shared" si="19"/>
        <v>-21.001937999999999</v>
      </c>
      <c r="K73" s="44">
        <f t="shared" si="20"/>
        <v>0</v>
      </c>
      <c r="M73">
        <v>4840000000</v>
      </c>
      <c r="N73">
        <v>-8.4437970999999994</v>
      </c>
      <c r="P73" s="6">
        <f t="shared" si="21"/>
        <v>5.08</v>
      </c>
      <c r="Q73" s="6">
        <f t="shared" si="22"/>
        <v>-8.3480453000000008</v>
      </c>
      <c r="R73" s="44">
        <f t="shared" si="23"/>
        <v>-9.0513334000000008</v>
      </c>
      <c r="S73" s="44">
        <f t="shared" si="24"/>
        <v>-9.3461455999999998</v>
      </c>
      <c r="T73" s="44">
        <f t="shared" si="25"/>
        <v>-10.026683999999999</v>
      </c>
      <c r="U73" s="44">
        <f t="shared" si="26"/>
        <v>-19.900904000000001</v>
      </c>
      <c r="V73" s="44">
        <f t="shared" si="27"/>
        <v>0</v>
      </c>
    </row>
    <row r="74" spans="2:22" x14ac:dyDescent="0.25">
      <c r="B74">
        <v>4900000000</v>
      </c>
      <c r="C74">
        <v>-8.7739744000000002</v>
      </c>
      <c r="E74" s="6">
        <f t="shared" si="14"/>
        <v>5.14</v>
      </c>
      <c r="F74" s="6">
        <f t="shared" si="15"/>
        <v>-8.5878943999999997</v>
      </c>
      <c r="G74" s="44">
        <f t="shared" si="16"/>
        <v>-9.3264236</v>
      </c>
      <c r="H74" s="44">
        <f t="shared" si="17"/>
        <v>-9.6703729999999997</v>
      </c>
      <c r="I74" s="44">
        <f t="shared" si="18"/>
        <v>-10.416938999999999</v>
      </c>
      <c r="J74" s="44">
        <f t="shared" si="19"/>
        <v>-20.935687999999999</v>
      </c>
      <c r="K74" s="44">
        <f t="shared" si="20"/>
        <v>0</v>
      </c>
      <c r="M74">
        <v>4900000000</v>
      </c>
      <c r="N74">
        <v>-8.3976153999999994</v>
      </c>
      <c r="P74" s="6">
        <f t="shared" si="21"/>
        <v>5.14</v>
      </c>
      <c r="Q74" s="6">
        <f t="shared" si="22"/>
        <v>-8.3179770000000008</v>
      </c>
      <c r="R74" s="44">
        <f t="shared" si="23"/>
        <v>-9.0175829000000007</v>
      </c>
      <c r="S74" s="44">
        <f t="shared" si="24"/>
        <v>-9.3079376000000007</v>
      </c>
      <c r="T74" s="44">
        <f t="shared" si="25"/>
        <v>-9.9799165999999992</v>
      </c>
      <c r="U74" s="44">
        <f t="shared" si="26"/>
        <v>-19.897181</v>
      </c>
      <c r="V74" s="44">
        <f t="shared" si="27"/>
        <v>0</v>
      </c>
    </row>
    <row r="75" spans="2:22" x14ac:dyDescent="0.25">
      <c r="B75">
        <v>4960000000</v>
      </c>
      <c r="C75">
        <v>-8.7265034000000004</v>
      </c>
      <c r="E75" s="6">
        <f t="shared" si="14"/>
        <v>5.2</v>
      </c>
      <c r="F75" s="6">
        <f t="shared" si="15"/>
        <v>-8.5543919000000006</v>
      </c>
      <c r="G75" s="44">
        <f t="shared" si="16"/>
        <v>-9.2832021999999998</v>
      </c>
      <c r="H75" s="44">
        <f t="shared" si="17"/>
        <v>-9.6207905</v>
      </c>
      <c r="I75" s="44">
        <f t="shared" si="18"/>
        <v>-10.376974000000001</v>
      </c>
      <c r="J75" s="44">
        <f t="shared" si="19"/>
        <v>-21.161154</v>
      </c>
      <c r="K75" s="44">
        <f t="shared" si="20"/>
        <v>0</v>
      </c>
      <c r="M75">
        <v>4960000000</v>
      </c>
      <c r="N75">
        <v>-8.3752593999999991</v>
      </c>
      <c r="P75" s="6">
        <f t="shared" si="21"/>
        <v>5.2</v>
      </c>
      <c r="Q75" s="6">
        <f t="shared" si="22"/>
        <v>-8.3139705999999993</v>
      </c>
      <c r="R75" s="44">
        <f t="shared" si="23"/>
        <v>-9.0164375000000003</v>
      </c>
      <c r="S75" s="44">
        <f t="shared" si="24"/>
        <v>-9.3091878999999995</v>
      </c>
      <c r="T75" s="44">
        <f t="shared" si="25"/>
        <v>-9.9895668000000004</v>
      </c>
      <c r="U75" s="44">
        <f t="shared" si="26"/>
        <v>-20.207402999999999</v>
      </c>
      <c r="V75" s="44">
        <f t="shared" si="27"/>
        <v>0</v>
      </c>
    </row>
    <row r="76" spans="2:22" x14ac:dyDescent="0.25">
      <c r="B76">
        <v>5020000000</v>
      </c>
      <c r="C76">
        <v>-8.6990260999999993</v>
      </c>
      <c r="E76" s="6">
        <f t="shared" si="14"/>
        <v>5.26</v>
      </c>
      <c r="F76" s="6">
        <f t="shared" si="15"/>
        <v>-8.5283660999999995</v>
      </c>
      <c r="G76" s="44">
        <f t="shared" si="16"/>
        <v>-9.2512416999999996</v>
      </c>
      <c r="H76" s="44">
        <f t="shared" si="17"/>
        <v>-9.5877265999999999</v>
      </c>
      <c r="I76" s="44">
        <f t="shared" si="18"/>
        <v>-10.381759000000001</v>
      </c>
      <c r="J76" s="44">
        <f t="shared" si="19"/>
        <v>-21.728452999999998</v>
      </c>
      <c r="K76" s="44">
        <f t="shared" si="20"/>
        <v>0</v>
      </c>
      <c r="M76">
        <v>5020000000</v>
      </c>
      <c r="N76">
        <v>-8.3717898999999996</v>
      </c>
      <c r="P76" s="6">
        <f t="shared" si="21"/>
        <v>5.26</v>
      </c>
      <c r="Q76" s="6">
        <f t="shared" si="22"/>
        <v>-8.3243674999999993</v>
      </c>
      <c r="R76" s="44">
        <f t="shared" si="23"/>
        <v>-9.0290812999999996</v>
      </c>
      <c r="S76" s="44">
        <f t="shared" si="24"/>
        <v>-9.3276109999999992</v>
      </c>
      <c r="T76" s="44">
        <f t="shared" si="25"/>
        <v>-10.037025999999999</v>
      </c>
      <c r="U76" s="44">
        <f t="shared" si="26"/>
        <v>-20.882190999999999</v>
      </c>
      <c r="V76" s="44">
        <f t="shared" si="27"/>
        <v>0</v>
      </c>
    </row>
    <row r="77" spans="2:22" x14ac:dyDescent="0.25">
      <c r="B77">
        <v>5080000000</v>
      </c>
      <c r="C77">
        <v>-8.6464414999999999</v>
      </c>
      <c r="E77" s="6">
        <f t="shared" si="14"/>
        <v>5.32</v>
      </c>
      <c r="F77" s="6">
        <f t="shared" si="15"/>
        <v>-8.4800959000000002</v>
      </c>
      <c r="G77" s="44">
        <f t="shared" si="16"/>
        <v>-9.1901302000000005</v>
      </c>
      <c r="H77" s="44">
        <f t="shared" si="17"/>
        <v>-9.5122423000000005</v>
      </c>
      <c r="I77" s="44">
        <f t="shared" si="18"/>
        <v>-10.311044000000001</v>
      </c>
      <c r="J77" s="44">
        <f t="shared" si="19"/>
        <v>-21.733174999999999</v>
      </c>
      <c r="K77" s="44">
        <f t="shared" si="20"/>
        <v>0</v>
      </c>
      <c r="M77">
        <v>5080000000</v>
      </c>
      <c r="N77">
        <v>-8.3480453000000008</v>
      </c>
      <c r="P77" s="6">
        <f t="shared" si="21"/>
        <v>5.32</v>
      </c>
      <c r="Q77" s="6">
        <f t="shared" si="22"/>
        <v>-8.3141680000000004</v>
      </c>
      <c r="R77" s="44">
        <f t="shared" si="23"/>
        <v>-9.0149632000000004</v>
      </c>
      <c r="S77" s="44">
        <f t="shared" si="24"/>
        <v>-9.3062544000000003</v>
      </c>
      <c r="T77" s="44">
        <f t="shared" si="25"/>
        <v>-10.004174000000001</v>
      </c>
      <c r="U77" s="44">
        <f t="shared" si="26"/>
        <v>-20.879415999999999</v>
      </c>
      <c r="V77" s="44">
        <f t="shared" si="27"/>
        <v>0</v>
      </c>
    </row>
    <row r="78" spans="2:22" x14ac:dyDescent="0.25">
      <c r="B78">
        <v>5140000000</v>
      </c>
      <c r="C78">
        <v>-8.5878943999999997</v>
      </c>
      <c r="E78" s="6">
        <f t="shared" si="14"/>
        <v>5.38</v>
      </c>
      <c r="F78" s="6">
        <f t="shared" si="15"/>
        <v>-8.4270086000000006</v>
      </c>
      <c r="G78" s="44">
        <f t="shared" si="16"/>
        <v>-9.1229382000000001</v>
      </c>
      <c r="H78" s="44">
        <f t="shared" si="17"/>
        <v>-9.4237947000000002</v>
      </c>
      <c r="I78" s="44">
        <f t="shared" si="18"/>
        <v>-10.203886000000001</v>
      </c>
      <c r="J78" s="44">
        <f t="shared" si="19"/>
        <v>-21.496213999999998</v>
      </c>
      <c r="K78" s="44">
        <f t="shared" si="20"/>
        <v>0</v>
      </c>
      <c r="M78">
        <v>5140000000</v>
      </c>
      <c r="N78">
        <v>-8.3179770000000008</v>
      </c>
      <c r="P78" s="6">
        <f t="shared" si="21"/>
        <v>5.38</v>
      </c>
      <c r="Q78" s="6">
        <f t="shared" si="22"/>
        <v>-8.3004903999999993</v>
      </c>
      <c r="R78" s="44">
        <f t="shared" si="23"/>
        <v>-8.9950303999999992</v>
      </c>
      <c r="S78" s="44">
        <f t="shared" si="24"/>
        <v>-9.2757330000000007</v>
      </c>
      <c r="T78" s="44">
        <f t="shared" si="25"/>
        <v>-9.9453858999999998</v>
      </c>
      <c r="U78" s="44">
        <f t="shared" si="26"/>
        <v>-20.634235</v>
      </c>
      <c r="V78" s="44">
        <f t="shared" si="27"/>
        <v>0</v>
      </c>
    </row>
    <row r="79" spans="2:22" x14ac:dyDescent="0.25">
      <c r="B79">
        <v>5200000000</v>
      </c>
      <c r="C79">
        <v>-8.5543919000000006</v>
      </c>
      <c r="E79" s="6">
        <f t="shared" si="14"/>
        <v>5.44</v>
      </c>
      <c r="F79" s="6">
        <f t="shared" si="15"/>
        <v>-8.3831720000000001</v>
      </c>
      <c r="G79" s="44">
        <f t="shared" si="16"/>
        <v>-9.0708503999999994</v>
      </c>
      <c r="H79" s="44">
        <f t="shared" si="17"/>
        <v>-9.3712873000000005</v>
      </c>
      <c r="I79" s="44">
        <f t="shared" si="18"/>
        <v>-10.215752</v>
      </c>
      <c r="J79" s="44">
        <f t="shared" si="19"/>
        <v>-21.905373000000001</v>
      </c>
      <c r="K79" s="44">
        <f t="shared" si="20"/>
        <v>0</v>
      </c>
      <c r="M79">
        <v>5200000000</v>
      </c>
      <c r="N79">
        <v>-8.3139705999999993</v>
      </c>
      <c r="P79" s="6">
        <f t="shared" si="21"/>
        <v>5.44</v>
      </c>
      <c r="Q79" s="6">
        <f t="shared" si="22"/>
        <v>-8.2890911000000003</v>
      </c>
      <c r="R79" s="44">
        <f t="shared" si="23"/>
        <v>-8.9846430000000002</v>
      </c>
      <c r="S79" s="44">
        <f t="shared" si="24"/>
        <v>-9.2672729</v>
      </c>
      <c r="T79" s="44">
        <f t="shared" si="25"/>
        <v>-9.9718914000000005</v>
      </c>
      <c r="U79" s="44">
        <f t="shared" si="26"/>
        <v>-21.154226000000001</v>
      </c>
      <c r="V79" s="44">
        <f t="shared" si="27"/>
        <v>0</v>
      </c>
    </row>
    <row r="80" spans="2:22" x14ac:dyDescent="0.25">
      <c r="B80">
        <v>5260000000</v>
      </c>
      <c r="C80">
        <v>-8.5283660999999995</v>
      </c>
      <c r="E80" s="6">
        <f t="shared" si="14"/>
        <v>5.5</v>
      </c>
      <c r="F80" s="6">
        <f t="shared" si="15"/>
        <v>-8.3398848000000001</v>
      </c>
      <c r="G80" s="44">
        <f t="shared" si="16"/>
        <v>-9.0160999000000004</v>
      </c>
      <c r="H80" s="44">
        <f t="shared" si="17"/>
        <v>-9.3176441000000008</v>
      </c>
      <c r="I80" s="44">
        <f t="shared" si="18"/>
        <v>-10.258164000000001</v>
      </c>
      <c r="J80" s="44">
        <f t="shared" si="19"/>
        <v>-22.426456000000002</v>
      </c>
      <c r="K80" s="44">
        <f t="shared" si="20"/>
        <v>0</v>
      </c>
      <c r="M80">
        <v>5260000000</v>
      </c>
      <c r="N80">
        <v>-8.3243674999999993</v>
      </c>
      <c r="P80" s="6">
        <f t="shared" si="21"/>
        <v>5.5</v>
      </c>
      <c r="Q80" s="6">
        <f t="shared" si="22"/>
        <v>-8.2798805000000009</v>
      </c>
      <c r="R80" s="44">
        <f t="shared" si="23"/>
        <v>-8.9713429999999992</v>
      </c>
      <c r="S80" s="44">
        <f t="shared" si="24"/>
        <v>-9.2535533999999995</v>
      </c>
      <c r="T80" s="44">
        <f t="shared" si="25"/>
        <v>-10.005222</v>
      </c>
      <c r="U80" s="44">
        <f t="shared" si="26"/>
        <v>-21.769629999999999</v>
      </c>
      <c r="V80" s="44">
        <f t="shared" si="27"/>
        <v>0</v>
      </c>
    </row>
    <row r="81" spans="2:22" x14ac:dyDescent="0.25">
      <c r="B81">
        <v>5320000000</v>
      </c>
      <c r="C81">
        <v>-8.4800959000000002</v>
      </c>
      <c r="E81" s="6">
        <f t="shared" si="14"/>
        <v>5.56</v>
      </c>
      <c r="F81" s="6">
        <f t="shared" si="15"/>
        <v>-8.2840004</v>
      </c>
      <c r="G81" s="44">
        <f t="shared" si="16"/>
        <v>-8.9436082999999993</v>
      </c>
      <c r="H81" s="44">
        <f t="shared" si="17"/>
        <v>-9.2311934999999998</v>
      </c>
      <c r="I81" s="44">
        <f t="shared" si="18"/>
        <v>-10.197728</v>
      </c>
      <c r="J81" s="44">
        <f t="shared" si="19"/>
        <v>-22.462430999999999</v>
      </c>
      <c r="K81" s="44">
        <f t="shared" si="20"/>
        <v>0</v>
      </c>
      <c r="M81">
        <v>5320000000</v>
      </c>
      <c r="N81">
        <v>-8.3141680000000004</v>
      </c>
      <c r="P81" s="6">
        <f t="shared" si="21"/>
        <v>5.56</v>
      </c>
      <c r="Q81" s="6">
        <f t="shared" si="22"/>
        <v>-8.2527799999999996</v>
      </c>
      <c r="R81" s="44">
        <f t="shared" si="23"/>
        <v>-8.9325007999999997</v>
      </c>
      <c r="S81" s="44">
        <f t="shared" si="24"/>
        <v>-9.2016153000000003</v>
      </c>
      <c r="T81" s="44">
        <f t="shared" si="25"/>
        <v>-9.9489403000000003</v>
      </c>
      <c r="U81" s="44">
        <f t="shared" si="26"/>
        <v>-21.771446000000001</v>
      </c>
      <c r="V81" s="44">
        <f t="shared" si="27"/>
        <v>0</v>
      </c>
    </row>
    <row r="82" spans="2:22" x14ac:dyDescent="0.25">
      <c r="B82">
        <v>5380000000</v>
      </c>
      <c r="C82">
        <v>-8.4270086000000006</v>
      </c>
      <c r="E82" s="6">
        <f t="shared" si="14"/>
        <v>5.62</v>
      </c>
      <c r="F82" s="6">
        <f t="shared" si="15"/>
        <v>-8.2454853000000004</v>
      </c>
      <c r="G82" s="44">
        <f t="shared" si="16"/>
        <v>-8.8888636000000005</v>
      </c>
      <c r="H82" s="44">
        <f t="shared" si="17"/>
        <v>-9.1642799000000004</v>
      </c>
      <c r="I82" s="44">
        <f t="shared" si="18"/>
        <v>-10.145455</v>
      </c>
      <c r="J82" s="44">
        <f t="shared" si="19"/>
        <v>-22.433378000000001</v>
      </c>
      <c r="K82" s="44">
        <f t="shared" si="20"/>
        <v>0</v>
      </c>
      <c r="M82">
        <v>5380000000</v>
      </c>
      <c r="N82">
        <v>-8.3004903999999993</v>
      </c>
      <c r="P82" s="6">
        <f t="shared" si="21"/>
        <v>5.62</v>
      </c>
      <c r="Q82" s="6">
        <f t="shared" si="22"/>
        <v>-8.2397107999999992</v>
      </c>
      <c r="R82" s="44">
        <f t="shared" si="23"/>
        <v>-8.9089974999999999</v>
      </c>
      <c r="S82" s="44">
        <f t="shared" si="24"/>
        <v>-9.1656712999999996</v>
      </c>
      <c r="T82" s="44">
        <f t="shared" si="25"/>
        <v>-9.9093885000000004</v>
      </c>
      <c r="U82" s="44">
        <f t="shared" si="26"/>
        <v>-21.734725999999998</v>
      </c>
      <c r="V82" s="44">
        <f t="shared" si="27"/>
        <v>0</v>
      </c>
    </row>
    <row r="83" spans="2:22" x14ac:dyDescent="0.25">
      <c r="B83">
        <v>5440000000</v>
      </c>
      <c r="C83">
        <v>-8.3831720000000001</v>
      </c>
      <c r="E83" s="6">
        <f t="shared" si="14"/>
        <v>5.68</v>
      </c>
      <c r="F83" s="6">
        <f t="shared" si="15"/>
        <v>-8.2159289999999991</v>
      </c>
      <c r="G83" s="44">
        <f t="shared" si="16"/>
        <v>-8.8461169999999996</v>
      </c>
      <c r="H83" s="44">
        <f t="shared" si="17"/>
        <v>-9.1240968999999996</v>
      </c>
      <c r="I83" s="44">
        <f t="shared" si="18"/>
        <v>-10.176392</v>
      </c>
      <c r="J83" s="44">
        <f t="shared" si="19"/>
        <v>-22.646782000000002</v>
      </c>
      <c r="K83" s="44">
        <f t="shared" si="20"/>
        <v>0</v>
      </c>
      <c r="M83">
        <v>5440000000</v>
      </c>
      <c r="N83">
        <v>-8.2890911000000003</v>
      </c>
      <c r="P83" s="6">
        <f t="shared" si="21"/>
        <v>5.68</v>
      </c>
      <c r="Q83" s="6">
        <f t="shared" si="22"/>
        <v>-8.2273330999999992</v>
      </c>
      <c r="R83" s="44">
        <f t="shared" si="23"/>
        <v>-8.8872956999999992</v>
      </c>
      <c r="S83" s="44">
        <f t="shared" si="24"/>
        <v>-9.1399469</v>
      </c>
      <c r="T83" s="44">
        <f t="shared" si="25"/>
        <v>-9.9151907000000001</v>
      </c>
      <c r="U83" s="44">
        <f t="shared" si="26"/>
        <v>-21.993538000000001</v>
      </c>
      <c r="V83" s="44">
        <f t="shared" si="27"/>
        <v>0</v>
      </c>
    </row>
    <row r="84" spans="2:22" x14ac:dyDescent="0.25">
      <c r="B84">
        <v>5500000000</v>
      </c>
      <c r="C84">
        <v>-8.3398848000000001</v>
      </c>
      <c r="E84" s="6">
        <f t="shared" si="14"/>
        <v>5.74</v>
      </c>
      <c r="F84" s="6">
        <f t="shared" si="15"/>
        <v>-8.1962595</v>
      </c>
      <c r="G84" s="44">
        <f t="shared" si="16"/>
        <v>-8.8131865999999999</v>
      </c>
      <c r="H84" s="44">
        <f t="shared" si="17"/>
        <v>-9.0861319999999992</v>
      </c>
      <c r="I84" s="44">
        <f t="shared" si="18"/>
        <v>-10.177635</v>
      </c>
      <c r="J84" s="44">
        <f t="shared" si="19"/>
        <v>-22.647908999999999</v>
      </c>
      <c r="K84" s="44">
        <f t="shared" si="20"/>
        <v>0</v>
      </c>
      <c r="M84">
        <v>5500000000</v>
      </c>
      <c r="N84">
        <v>-8.2798805000000009</v>
      </c>
      <c r="P84" s="6">
        <f t="shared" si="21"/>
        <v>5.74</v>
      </c>
      <c r="Q84" s="6">
        <f t="shared" si="22"/>
        <v>-8.2288361000000005</v>
      </c>
      <c r="R84" s="44">
        <f t="shared" si="23"/>
        <v>-8.8752545999999999</v>
      </c>
      <c r="S84" s="44">
        <f t="shared" si="24"/>
        <v>-9.1176682000000007</v>
      </c>
      <c r="T84" s="44">
        <f t="shared" si="25"/>
        <v>-9.9011431000000005</v>
      </c>
      <c r="U84" s="44">
        <f t="shared" si="26"/>
        <v>-21.990020999999999</v>
      </c>
      <c r="V84" s="44">
        <f t="shared" si="27"/>
        <v>0</v>
      </c>
    </row>
    <row r="85" spans="2:22" x14ac:dyDescent="0.25">
      <c r="B85">
        <v>5560000000</v>
      </c>
      <c r="C85">
        <v>-8.2840004</v>
      </c>
      <c r="E85" s="6">
        <f t="shared" si="14"/>
        <v>5.8</v>
      </c>
      <c r="F85" s="6">
        <f t="shared" si="15"/>
        <v>-8.1742077000000002</v>
      </c>
      <c r="G85" s="44">
        <f t="shared" si="16"/>
        <v>-8.7847872000000002</v>
      </c>
      <c r="H85" s="44">
        <f t="shared" si="17"/>
        <v>-9.0572090000000003</v>
      </c>
      <c r="I85" s="44">
        <f t="shared" si="18"/>
        <v>-10.173636</v>
      </c>
      <c r="J85" s="44">
        <f t="shared" si="19"/>
        <v>-22.563020999999999</v>
      </c>
      <c r="K85" s="44">
        <f t="shared" si="20"/>
        <v>0</v>
      </c>
      <c r="M85">
        <v>5560000000</v>
      </c>
      <c r="N85">
        <v>-8.2527799999999996</v>
      </c>
      <c r="P85" s="6">
        <f t="shared" si="21"/>
        <v>5.8</v>
      </c>
      <c r="Q85" s="6">
        <f t="shared" si="22"/>
        <v>-8.2258186000000002</v>
      </c>
      <c r="R85" s="44">
        <f t="shared" si="23"/>
        <v>-8.8616323000000001</v>
      </c>
      <c r="S85" s="44">
        <f t="shared" si="24"/>
        <v>-9.0951261999999993</v>
      </c>
      <c r="T85" s="44">
        <f t="shared" si="25"/>
        <v>-9.8809500000000003</v>
      </c>
      <c r="U85" s="44">
        <f t="shared" si="26"/>
        <v>-21.887606000000002</v>
      </c>
      <c r="V85" s="44">
        <f t="shared" si="27"/>
        <v>0</v>
      </c>
    </row>
    <row r="86" spans="2:22" x14ac:dyDescent="0.25">
      <c r="B86">
        <v>5620000000</v>
      </c>
      <c r="C86">
        <v>-8.2454853000000004</v>
      </c>
      <c r="E86" s="6">
        <f t="shared" si="14"/>
        <v>5.86</v>
      </c>
      <c r="F86" s="6">
        <f t="shared" si="15"/>
        <v>-8.1584816</v>
      </c>
      <c r="G86" s="44">
        <f t="shared" si="16"/>
        <v>-8.7653359999999996</v>
      </c>
      <c r="H86" s="44">
        <f t="shared" si="17"/>
        <v>-9.0526990999999999</v>
      </c>
      <c r="I86" s="44">
        <f t="shared" si="18"/>
        <v>-10.288534</v>
      </c>
      <c r="J86" s="44">
        <f t="shared" si="19"/>
        <v>-22.703189999999999</v>
      </c>
      <c r="K86" s="44">
        <f t="shared" si="20"/>
        <v>0</v>
      </c>
      <c r="M86">
        <v>5620000000</v>
      </c>
      <c r="N86">
        <v>-8.2397107999999992</v>
      </c>
      <c r="P86" s="6">
        <f t="shared" si="21"/>
        <v>5.86</v>
      </c>
      <c r="Q86" s="6">
        <f t="shared" si="22"/>
        <v>-8.2286196</v>
      </c>
      <c r="R86" s="44">
        <f t="shared" si="23"/>
        <v>-8.8541869999999996</v>
      </c>
      <c r="S86" s="44">
        <f t="shared" si="24"/>
        <v>-9.0858068000000003</v>
      </c>
      <c r="T86" s="44">
        <f t="shared" si="25"/>
        <v>-9.9269885999999996</v>
      </c>
      <c r="U86" s="44">
        <f t="shared" si="26"/>
        <v>-22.117633999999999</v>
      </c>
      <c r="V86" s="44">
        <f t="shared" si="27"/>
        <v>0</v>
      </c>
    </row>
    <row r="87" spans="2:22" x14ac:dyDescent="0.25">
      <c r="B87">
        <v>5680000000</v>
      </c>
      <c r="C87">
        <v>-8.2159289999999991</v>
      </c>
      <c r="E87" s="6">
        <f t="shared" si="14"/>
        <v>5.92</v>
      </c>
      <c r="F87" s="6">
        <f t="shared" si="15"/>
        <v>-8.1455783999999998</v>
      </c>
      <c r="G87" s="44">
        <f t="shared" si="16"/>
        <v>-8.7524691000000008</v>
      </c>
      <c r="H87" s="44">
        <f t="shared" si="17"/>
        <v>-9.0556879000000006</v>
      </c>
      <c r="I87" s="44">
        <f t="shared" si="18"/>
        <v>-10.407565999999999</v>
      </c>
      <c r="J87" s="44">
        <f t="shared" si="19"/>
        <v>-22.885860000000001</v>
      </c>
      <c r="K87" s="44">
        <f t="shared" si="20"/>
        <v>0</v>
      </c>
      <c r="M87">
        <v>5680000000</v>
      </c>
      <c r="N87">
        <v>-8.2273330999999992</v>
      </c>
      <c r="P87" s="6">
        <f t="shared" si="21"/>
        <v>5.92</v>
      </c>
      <c r="Q87" s="6">
        <f t="shared" si="22"/>
        <v>-8.2345036999999994</v>
      </c>
      <c r="R87" s="44">
        <f t="shared" si="23"/>
        <v>-8.8492145999999998</v>
      </c>
      <c r="S87" s="44">
        <f t="shared" si="24"/>
        <v>-9.0792818000000004</v>
      </c>
      <c r="T87" s="44">
        <f t="shared" si="25"/>
        <v>-9.9613657</v>
      </c>
      <c r="U87" s="44">
        <f t="shared" si="26"/>
        <v>-22.341000000000001</v>
      </c>
      <c r="V87" s="44">
        <f t="shared" si="27"/>
        <v>0</v>
      </c>
    </row>
    <row r="88" spans="2:22" x14ac:dyDescent="0.25">
      <c r="B88">
        <v>5740000000</v>
      </c>
      <c r="C88">
        <v>-8.1962595</v>
      </c>
      <c r="E88" s="6">
        <f t="shared" si="14"/>
        <v>5.98</v>
      </c>
      <c r="F88" s="6">
        <f t="shared" si="15"/>
        <v>-8.1309252000000001</v>
      </c>
      <c r="G88" s="44">
        <f t="shared" si="16"/>
        <v>-8.7376518000000001</v>
      </c>
      <c r="H88" s="44">
        <f t="shared" si="17"/>
        <v>-9.0391750000000002</v>
      </c>
      <c r="I88" s="44">
        <f t="shared" si="18"/>
        <v>-10.397059</v>
      </c>
      <c r="J88" s="44">
        <f t="shared" si="19"/>
        <v>-22.820516999999999</v>
      </c>
      <c r="K88" s="44">
        <f t="shared" si="20"/>
        <v>0</v>
      </c>
      <c r="M88">
        <v>5740000000</v>
      </c>
      <c r="N88">
        <v>-8.2288361000000005</v>
      </c>
      <c r="P88" s="6">
        <f t="shared" si="21"/>
        <v>5.98</v>
      </c>
      <c r="Q88" s="6">
        <f t="shared" si="22"/>
        <v>-8.240221</v>
      </c>
      <c r="R88" s="44">
        <f t="shared" si="23"/>
        <v>-8.8429336999999997</v>
      </c>
      <c r="S88" s="44">
        <f t="shared" si="24"/>
        <v>-9.0590916000000004</v>
      </c>
      <c r="T88" s="44">
        <f t="shared" si="25"/>
        <v>-9.9304027999999995</v>
      </c>
      <c r="U88" s="44">
        <f t="shared" si="26"/>
        <v>-22.217403000000001</v>
      </c>
      <c r="V88" s="44">
        <f t="shared" si="27"/>
        <v>0</v>
      </c>
    </row>
    <row r="89" spans="2:22" x14ac:dyDescent="0.25">
      <c r="B89">
        <v>5800000000</v>
      </c>
      <c r="C89">
        <v>-8.1742077000000002</v>
      </c>
      <c r="E89" s="6">
        <f t="shared" si="14"/>
        <v>6.04</v>
      </c>
      <c r="F89" s="6">
        <f t="shared" si="15"/>
        <v>-8.1182908999999999</v>
      </c>
      <c r="G89" s="44">
        <f t="shared" si="16"/>
        <v>-8.7286835000000007</v>
      </c>
      <c r="H89" s="44">
        <f t="shared" si="17"/>
        <v>-9.0378532000000007</v>
      </c>
      <c r="I89" s="44">
        <f t="shared" si="18"/>
        <v>-10.441877</v>
      </c>
      <c r="J89" s="44">
        <f t="shared" si="19"/>
        <v>-22.804665</v>
      </c>
      <c r="K89" s="44">
        <f t="shared" si="20"/>
        <v>0</v>
      </c>
      <c r="M89">
        <v>5800000000</v>
      </c>
      <c r="N89">
        <v>-8.2258186000000002</v>
      </c>
      <c r="P89" s="6">
        <f t="shared" si="21"/>
        <v>6.04</v>
      </c>
      <c r="Q89" s="6">
        <f t="shared" si="22"/>
        <v>-8.2469348999999994</v>
      </c>
      <c r="R89" s="44">
        <f t="shared" si="23"/>
        <v>-8.8385353000000002</v>
      </c>
      <c r="S89" s="44">
        <f t="shared" si="24"/>
        <v>-9.0482311000000006</v>
      </c>
      <c r="T89" s="44">
        <f t="shared" si="25"/>
        <v>-9.9364977000000003</v>
      </c>
      <c r="U89" s="44">
        <f t="shared" si="26"/>
        <v>-22.217396000000001</v>
      </c>
      <c r="V89" s="44">
        <f t="shared" si="27"/>
        <v>0</v>
      </c>
    </row>
    <row r="90" spans="2:22" x14ac:dyDescent="0.25">
      <c r="B90">
        <v>5860000000</v>
      </c>
      <c r="C90">
        <v>-8.1584816</v>
      </c>
      <c r="E90" s="6">
        <f t="shared" si="14"/>
        <v>6.1</v>
      </c>
      <c r="F90" s="6">
        <f t="shared" si="15"/>
        <v>-8.1125440999999991</v>
      </c>
      <c r="G90" s="44">
        <f t="shared" si="16"/>
        <v>-8.7242203000000007</v>
      </c>
      <c r="H90" s="44">
        <f t="shared" si="17"/>
        <v>-9.0513697000000004</v>
      </c>
      <c r="I90" s="44">
        <f t="shared" si="18"/>
        <v>-10.575435000000001</v>
      </c>
      <c r="J90" s="44">
        <f t="shared" si="19"/>
        <v>-22.885338000000001</v>
      </c>
      <c r="K90" s="44">
        <f t="shared" si="20"/>
        <v>0</v>
      </c>
      <c r="M90">
        <v>5860000000</v>
      </c>
      <c r="N90">
        <v>-8.2286196</v>
      </c>
      <c r="P90" s="6">
        <f t="shared" si="21"/>
        <v>6.1</v>
      </c>
      <c r="Q90" s="6">
        <f t="shared" si="22"/>
        <v>-8.2562113000000004</v>
      </c>
      <c r="R90" s="44">
        <f t="shared" si="23"/>
        <v>-8.8331374999999994</v>
      </c>
      <c r="S90" s="44">
        <f t="shared" si="24"/>
        <v>-9.0424699999999998</v>
      </c>
      <c r="T90" s="44">
        <f t="shared" si="25"/>
        <v>-9.9846295999999999</v>
      </c>
      <c r="U90" s="44">
        <f t="shared" si="26"/>
        <v>-22.328486999999999</v>
      </c>
      <c r="V90" s="44">
        <f t="shared" si="27"/>
        <v>0</v>
      </c>
    </row>
    <row r="91" spans="2:22" x14ac:dyDescent="0.25">
      <c r="B91">
        <v>5920000000</v>
      </c>
      <c r="C91">
        <v>-8.1455783999999998</v>
      </c>
      <c r="E91" s="6">
        <f t="shared" si="14"/>
        <v>6.16</v>
      </c>
      <c r="F91" s="6">
        <f t="shared" si="15"/>
        <v>-8.0961894999999995</v>
      </c>
      <c r="G91" s="44">
        <f t="shared" si="16"/>
        <v>-8.7075796000000008</v>
      </c>
      <c r="H91" s="44">
        <f t="shared" si="17"/>
        <v>-9.0280056000000002</v>
      </c>
      <c r="I91" s="44">
        <f t="shared" si="18"/>
        <v>-10.518438</v>
      </c>
      <c r="J91" s="44">
        <f t="shared" si="19"/>
        <v>-22.775269999999999</v>
      </c>
      <c r="K91" s="44">
        <f t="shared" si="20"/>
        <v>0</v>
      </c>
      <c r="M91">
        <v>5920000000</v>
      </c>
      <c r="N91">
        <v>-8.2345036999999994</v>
      </c>
      <c r="P91" s="6">
        <f t="shared" si="21"/>
        <v>6.16</v>
      </c>
      <c r="Q91" s="6">
        <f t="shared" si="22"/>
        <v>-8.2608336999999992</v>
      </c>
      <c r="R91" s="44">
        <f t="shared" si="23"/>
        <v>-8.8203610999999995</v>
      </c>
      <c r="S91" s="44">
        <f t="shared" si="24"/>
        <v>-9.0155287000000008</v>
      </c>
      <c r="T91" s="44">
        <f t="shared" si="25"/>
        <v>-9.9297447000000005</v>
      </c>
      <c r="U91" s="44">
        <f t="shared" si="26"/>
        <v>-22.133849999999999</v>
      </c>
      <c r="V91" s="44">
        <f t="shared" si="27"/>
        <v>0</v>
      </c>
    </row>
    <row r="92" spans="2:22" x14ac:dyDescent="0.25">
      <c r="B92">
        <v>5980000000</v>
      </c>
      <c r="C92">
        <v>-8.1309252000000001</v>
      </c>
      <c r="E92" s="6">
        <f t="shared" si="14"/>
        <v>6.22</v>
      </c>
      <c r="F92" s="6">
        <f t="shared" si="15"/>
        <v>-8.0570334999999993</v>
      </c>
      <c r="G92" s="44">
        <f t="shared" si="16"/>
        <v>-8.6695250999999995</v>
      </c>
      <c r="H92" s="44">
        <f t="shared" si="17"/>
        <v>-8.9818592000000006</v>
      </c>
      <c r="I92" s="44">
        <f t="shared" si="18"/>
        <v>-10.405835</v>
      </c>
      <c r="J92" s="44">
        <f t="shared" si="19"/>
        <v>-22.593692999999998</v>
      </c>
      <c r="K92" s="44">
        <f t="shared" si="20"/>
        <v>0</v>
      </c>
      <c r="M92">
        <v>5980000000</v>
      </c>
      <c r="N92">
        <v>-8.240221</v>
      </c>
      <c r="P92" s="6">
        <f t="shared" si="21"/>
        <v>6.22</v>
      </c>
      <c r="Q92" s="6">
        <f t="shared" si="22"/>
        <v>-8.2380189999999995</v>
      </c>
      <c r="R92" s="44">
        <f t="shared" si="23"/>
        <v>-8.7828665000000008</v>
      </c>
      <c r="S92" s="44">
        <f t="shared" si="24"/>
        <v>-8.9687786000000003</v>
      </c>
      <c r="T92" s="44">
        <f t="shared" si="25"/>
        <v>-9.8653469000000005</v>
      </c>
      <c r="U92" s="44">
        <f t="shared" si="26"/>
        <v>-21.906464</v>
      </c>
      <c r="V92" s="44">
        <f t="shared" si="27"/>
        <v>0</v>
      </c>
    </row>
    <row r="93" spans="2:22" x14ac:dyDescent="0.25">
      <c r="B93">
        <v>6040000000</v>
      </c>
      <c r="C93">
        <v>-8.1182908999999999</v>
      </c>
      <c r="E93" s="6">
        <f t="shared" si="14"/>
        <v>6.28</v>
      </c>
      <c r="F93" s="6">
        <f t="shared" si="15"/>
        <v>-8.0321797999999998</v>
      </c>
      <c r="G93" s="44">
        <f t="shared" si="16"/>
        <v>-8.6525382999999998</v>
      </c>
      <c r="H93" s="44">
        <f t="shared" si="17"/>
        <v>-8.9912738999999995</v>
      </c>
      <c r="I93" s="44">
        <f t="shared" si="18"/>
        <v>-10.534663</v>
      </c>
      <c r="J93" s="44">
        <f t="shared" si="19"/>
        <v>-22.699667000000002</v>
      </c>
      <c r="K93" s="44">
        <f t="shared" si="20"/>
        <v>0</v>
      </c>
      <c r="M93">
        <v>6040000000</v>
      </c>
      <c r="N93">
        <v>-8.2469348999999994</v>
      </c>
      <c r="P93" s="6">
        <f t="shared" si="21"/>
        <v>6.28</v>
      </c>
      <c r="Q93" s="6">
        <f t="shared" si="22"/>
        <v>-8.2281274999999994</v>
      </c>
      <c r="R93" s="44">
        <f t="shared" si="23"/>
        <v>-8.7628173999999994</v>
      </c>
      <c r="S93" s="44">
        <f t="shared" si="24"/>
        <v>-8.9633169000000006</v>
      </c>
      <c r="T93" s="44">
        <f t="shared" si="25"/>
        <v>-9.9362516000000003</v>
      </c>
      <c r="U93" s="44">
        <f t="shared" si="26"/>
        <v>-22.118223</v>
      </c>
      <c r="V93" s="44">
        <f t="shared" si="27"/>
        <v>0</v>
      </c>
    </row>
    <row r="94" spans="2:22" x14ac:dyDescent="0.25">
      <c r="B94">
        <v>6100000000</v>
      </c>
      <c r="C94">
        <v>-8.1125440999999991</v>
      </c>
      <c r="E94" s="6">
        <f t="shared" si="14"/>
        <v>6.34</v>
      </c>
      <c r="F94" s="6">
        <f t="shared" si="15"/>
        <v>-8.0141200999999995</v>
      </c>
      <c r="G94" s="44">
        <f t="shared" si="16"/>
        <v>-8.6422557999999992</v>
      </c>
      <c r="H94" s="44">
        <f t="shared" si="17"/>
        <v>-9.0120649000000004</v>
      </c>
      <c r="I94" s="44">
        <f t="shared" si="18"/>
        <v>-10.677726</v>
      </c>
      <c r="J94" s="44">
        <f t="shared" si="19"/>
        <v>-22.795597000000001</v>
      </c>
      <c r="K94" s="44">
        <f t="shared" si="20"/>
        <v>0</v>
      </c>
      <c r="M94">
        <v>6100000000</v>
      </c>
      <c r="N94">
        <v>-8.2562113000000004</v>
      </c>
      <c r="P94" s="6">
        <f t="shared" si="21"/>
        <v>6.34</v>
      </c>
      <c r="Q94" s="6">
        <f t="shared" si="22"/>
        <v>-8.2186222000000004</v>
      </c>
      <c r="R94" s="44">
        <f t="shared" si="23"/>
        <v>-8.7441177000000003</v>
      </c>
      <c r="S94" s="44">
        <f t="shared" si="24"/>
        <v>-8.9559955999999996</v>
      </c>
      <c r="T94" s="44">
        <f t="shared" si="25"/>
        <v>-9.9869146000000004</v>
      </c>
      <c r="U94" s="44">
        <f t="shared" si="26"/>
        <v>-22.201971</v>
      </c>
      <c r="V94" s="44">
        <f t="shared" si="27"/>
        <v>0</v>
      </c>
    </row>
    <row r="95" spans="2:22" x14ac:dyDescent="0.25">
      <c r="B95">
        <v>6160000000</v>
      </c>
      <c r="C95">
        <v>-8.0961894999999995</v>
      </c>
      <c r="E95" s="6">
        <f t="shared" si="14"/>
        <v>6.4</v>
      </c>
      <c r="F95" s="6">
        <f t="shared" si="15"/>
        <v>-7.9860005000000003</v>
      </c>
      <c r="G95" s="44">
        <f t="shared" si="16"/>
        <v>-8.6134892000000001</v>
      </c>
      <c r="H95" s="44">
        <f t="shared" si="17"/>
        <v>-8.9680976999999995</v>
      </c>
      <c r="I95" s="44">
        <f t="shared" si="18"/>
        <v>-10.516693</v>
      </c>
      <c r="J95" s="44">
        <f t="shared" si="19"/>
        <v>-22.608263000000001</v>
      </c>
      <c r="K95" s="44">
        <f t="shared" si="20"/>
        <v>0</v>
      </c>
      <c r="M95">
        <v>6160000000</v>
      </c>
      <c r="N95">
        <v>-8.2608336999999992</v>
      </c>
      <c r="P95" s="6">
        <f t="shared" si="21"/>
        <v>6.4</v>
      </c>
      <c r="Q95" s="6">
        <f t="shared" si="22"/>
        <v>-8.2029742999999993</v>
      </c>
      <c r="R95" s="44">
        <f t="shared" si="23"/>
        <v>-8.7178477999999995</v>
      </c>
      <c r="S95" s="44">
        <f t="shared" si="24"/>
        <v>-8.9160824000000005</v>
      </c>
      <c r="T95" s="44">
        <f t="shared" si="25"/>
        <v>-9.8787985000000003</v>
      </c>
      <c r="U95" s="44">
        <f t="shared" si="26"/>
        <v>-21.899591000000001</v>
      </c>
      <c r="V95" s="44">
        <f t="shared" si="27"/>
        <v>0</v>
      </c>
    </row>
    <row r="96" spans="2:22" x14ac:dyDescent="0.25">
      <c r="B96">
        <v>6220000000</v>
      </c>
      <c r="C96">
        <v>-8.0570334999999993</v>
      </c>
      <c r="E96" s="6">
        <f t="shared" si="14"/>
        <v>6.46</v>
      </c>
      <c r="F96" s="6">
        <f t="shared" si="15"/>
        <v>-7.9655832999999996</v>
      </c>
      <c r="G96" s="44">
        <f t="shared" si="16"/>
        <v>-8.5922184000000001</v>
      </c>
      <c r="H96" s="44">
        <f t="shared" si="17"/>
        <v>-8.9442844000000008</v>
      </c>
      <c r="I96" s="44">
        <f t="shared" si="18"/>
        <v>-10.436392</v>
      </c>
      <c r="J96" s="44">
        <f t="shared" si="19"/>
        <v>-22.448865999999999</v>
      </c>
      <c r="K96" s="44">
        <f t="shared" si="20"/>
        <v>0</v>
      </c>
      <c r="M96">
        <v>6220000000</v>
      </c>
      <c r="N96">
        <v>-8.2380189999999995</v>
      </c>
      <c r="P96" s="6">
        <f t="shared" si="21"/>
        <v>6.46</v>
      </c>
      <c r="Q96" s="6">
        <f t="shared" si="22"/>
        <v>-8.1854630000000004</v>
      </c>
      <c r="R96" s="44">
        <f t="shared" si="23"/>
        <v>-8.6956147999999995</v>
      </c>
      <c r="S96" s="44">
        <f t="shared" si="24"/>
        <v>-8.8941765000000004</v>
      </c>
      <c r="T96" s="44">
        <f t="shared" si="25"/>
        <v>-9.8426761999999997</v>
      </c>
      <c r="U96" s="44">
        <f t="shared" si="26"/>
        <v>-21.734231999999999</v>
      </c>
      <c r="V96" s="44">
        <f t="shared" si="27"/>
        <v>0</v>
      </c>
    </row>
    <row r="97" spans="2:22" x14ac:dyDescent="0.25">
      <c r="B97">
        <v>6280000000</v>
      </c>
      <c r="C97">
        <v>-8.0321797999999998</v>
      </c>
      <c r="E97" s="6">
        <f t="shared" si="14"/>
        <v>6.52</v>
      </c>
      <c r="F97" s="6">
        <f t="shared" si="15"/>
        <v>-7.9705405000000003</v>
      </c>
      <c r="G97" s="44">
        <f t="shared" si="16"/>
        <v>-8.5965060999999992</v>
      </c>
      <c r="H97" s="44">
        <f t="shared" si="17"/>
        <v>-8.9770421999999996</v>
      </c>
      <c r="I97" s="44">
        <f t="shared" si="18"/>
        <v>-10.566148999999999</v>
      </c>
      <c r="J97" s="44">
        <f t="shared" si="19"/>
        <v>-22.564619</v>
      </c>
      <c r="K97" s="44">
        <f t="shared" si="20"/>
        <v>0</v>
      </c>
      <c r="M97">
        <v>6280000000</v>
      </c>
      <c r="N97">
        <v>-8.2281274999999994</v>
      </c>
      <c r="P97" s="6">
        <f t="shared" si="21"/>
        <v>6.52</v>
      </c>
      <c r="Q97" s="6">
        <f t="shared" si="22"/>
        <v>-8.1899871999999991</v>
      </c>
      <c r="R97" s="44">
        <f t="shared" si="23"/>
        <v>-8.6959523999999995</v>
      </c>
      <c r="S97" s="44">
        <f t="shared" si="24"/>
        <v>-8.9099006999999997</v>
      </c>
      <c r="T97" s="44">
        <f t="shared" si="25"/>
        <v>-9.9214295999999997</v>
      </c>
      <c r="U97" s="44">
        <f t="shared" si="26"/>
        <v>-21.929017999999999</v>
      </c>
      <c r="V97" s="44">
        <f t="shared" si="27"/>
        <v>0</v>
      </c>
    </row>
    <row r="98" spans="2:22" x14ac:dyDescent="0.25">
      <c r="B98">
        <v>6340000000</v>
      </c>
      <c r="C98">
        <v>-8.0141200999999995</v>
      </c>
      <c r="E98" s="6">
        <f t="shared" si="14"/>
        <v>6.58</v>
      </c>
      <c r="F98" s="6">
        <f t="shared" si="15"/>
        <v>-7.9779425000000002</v>
      </c>
      <c r="G98" s="44">
        <f t="shared" si="16"/>
        <v>-8.5964326999999994</v>
      </c>
      <c r="H98" s="44">
        <f t="shared" si="17"/>
        <v>-8.9798889000000006</v>
      </c>
      <c r="I98" s="44">
        <f t="shared" si="18"/>
        <v>-10.531561</v>
      </c>
      <c r="J98" s="44">
        <f t="shared" si="19"/>
        <v>-22.504057</v>
      </c>
      <c r="K98" s="44">
        <f t="shared" si="20"/>
        <v>0</v>
      </c>
      <c r="M98">
        <v>6340000000</v>
      </c>
      <c r="N98">
        <v>-8.2186222000000004</v>
      </c>
      <c r="P98" s="6">
        <f t="shared" si="21"/>
        <v>6.58</v>
      </c>
      <c r="Q98" s="6">
        <f t="shared" si="22"/>
        <v>-8.1945095000000006</v>
      </c>
      <c r="R98" s="44">
        <f t="shared" si="23"/>
        <v>-8.6933384</v>
      </c>
      <c r="S98" s="44">
        <f t="shared" si="24"/>
        <v>-8.9026890000000005</v>
      </c>
      <c r="T98" s="44">
        <f t="shared" si="25"/>
        <v>-9.8915977000000002</v>
      </c>
      <c r="U98" s="44">
        <f t="shared" si="26"/>
        <v>-21.809688999999999</v>
      </c>
      <c r="V98" s="44">
        <f t="shared" si="27"/>
        <v>0</v>
      </c>
    </row>
    <row r="99" spans="2:22" x14ac:dyDescent="0.25">
      <c r="B99">
        <v>6400000000</v>
      </c>
      <c r="C99">
        <v>-7.9860005000000003</v>
      </c>
      <c r="E99" s="6">
        <f t="shared" si="14"/>
        <v>6.64</v>
      </c>
      <c r="F99" s="6">
        <f t="shared" si="15"/>
        <v>-7.9870172000000004</v>
      </c>
      <c r="G99" s="44">
        <f t="shared" si="16"/>
        <v>-8.5890999000000008</v>
      </c>
      <c r="H99" s="44">
        <f t="shared" si="17"/>
        <v>-8.9447317000000002</v>
      </c>
      <c r="I99" s="44">
        <f t="shared" si="18"/>
        <v>-10.325818</v>
      </c>
      <c r="J99" s="44">
        <f t="shared" si="19"/>
        <v>-22.260580000000001</v>
      </c>
      <c r="K99" s="44">
        <f t="shared" si="20"/>
        <v>0</v>
      </c>
      <c r="M99">
        <v>6400000000</v>
      </c>
      <c r="N99">
        <v>-8.2029742999999993</v>
      </c>
      <c r="P99" s="6">
        <f t="shared" si="21"/>
        <v>6.64</v>
      </c>
      <c r="Q99" s="6">
        <f t="shared" si="22"/>
        <v>-8.2015618999999997</v>
      </c>
      <c r="R99" s="44">
        <f t="shared" si="23"/>
        <v>-8.6924047000000009</v>
      </c>
      <c r="S99" s="44">
        <f t="shared" si="24"/>
        <v>-8.8843489000000009</v>
      </c>
      <c r="T99" s="44">
        <f t="shared" si="25"/>
        <v>-9.7968215999999995</v>
      </c>
      <c r="U99" s="44">
        <f t="shared" si="26"/>
        <v>-21.516825000000001</v>
      </c>
      <c r="V99" s="44">
        <f t="shared" si="27"/>
        <v>0</v>
      </c>
    </row>
    <row r="100" spans="2:22" x14ac:dyDescent="0.25">
      <c r="B100">
        <v>6460000000</v>
      </c>
      <c r="C100">
        <v>-7.9655832999999996</v>
      </c>
      <c r="E100" s="6">
        <f t="shared" si="14"/>
        <v>6.7</v>
      </c>
      <c r="F100" s="6">
        <f t="shared" si="15"/>
        <v>-7.9973577999999996</v>
      </c>
      <c r="G100" s="44">
        <f t="shared" si="16"/>
        <v>-8.5882597000000001</v>
      </c>
      <c r="H100" s="44">
        <f t="shared" si="17"/>
        <v>-8.9600352999999995</v>
      </c>
      <c r="I100" s="44">
        <f t="shared" si="18"/>
        <v>-10.359970000000001</v>
      </c>
      <c r="J100" s="44">
        <f t="shared" si="19"/>
        <v>-22.271048</v>
      </c>
      <c r="K100" s="44">
        <f t="shared" si="20"/>
        <v>0</v>
      </c>
      <c r="M100">
        <v>6460000000</v>
      </c>
      <c r="N100">
        <v>-8.1854630000000004</v>
      </c>
      <c r="P100" s="6">
        <f t="shared" si="21"/>
        <v>6.7</v>
      </c>
      <c r="Q100" s="6">
        <f t="shared" si="22"/>
        <v>-8.2086696999999997</v>
      </c>
      <c r="R100" s="44">
        <f t="shared" si="23"/>
        <v>-8.6958084000000007</v>
      </c>
      <c r="S100" s="44">
        <f t="shared" si="24"/>
        <v>-8.8951740000000008</v>
      </c>
      <c r="T100" s="44">
        <f t="shared" si="25"/>
        <v>-9.8554400999999991</v>
      </c>
      <c r="U100" s="44">
        <f t="shared" si="26"/>
        <v>-21.632100999999999</v>
      </c>
      <c r="V100" s="44">
        <f t="shared" si="27"/>
        <v>0</v>
      </c>
    </row>
    <row r="101" spans="2:22" x14ac:dyDescent="0.25">
      <c r="B101">
        <v>6520000000</v>
      </c>
      <c r="C101">
        <v>-7.9705405000000003</v>
      </c>
      <c r="E101" s="6">
        <f t="shared" si="14"/>
        <v>6.76</v>
      </c>
      <c r="F101" s="6">
        <f t="shared" si="15"/>
        <v>-8.0136298999999998</v>
      </c>
      <c r="G101" s="44">
        <f t="shared" si="16"/>
        <v>-8.6008262999999996</v>
      </c>
      <c r="H101" s="44">
        <f t="shared" si="17"/>
        <v>-9.0094203999999998</v>
      </c>
      <c r="I101" s="44">
        <f t="shared" si="18"/>
        <v>-10.525149000000001</v>
      </c>
      <c r="J101" s="44">
        <f t="shared" si="19"/>
        <v>-22.446928</v>
      </c>
      <c r="K101" s="44">
        <f t="shared" si="20"/>
        <v>0</v>
      </c>
      <c r="M101">
        <v>6520000000</v>
      </c>
      <c r="N101">
        <v>-8.1899871999999991</v>
      </c>
      <c r="P101" s="6">
        <f t="shared" si="21"/>
        <v>6.76</v>
      </c>
      <c r="Q101" s="6">
        <f t="shared" si="22"/>
        <v>-8.2234154000000004</v>
      </c>
      <c r="R101" s="44">
        <f t="shared" si="23"/>
        <v>-8.7083043999999994</v>
      </c>
      <c r="S101" s="44">
        <f t="shared" si="24"/>
        <v>-8.9199141999999991</v>
      </c>
      <c r="T101" s="44">
        <f t="shared" si="25"/>
        <v>-9.9622211000000007</v>
      </c>
      <c r="U101" s="44">
        <f t="shared" si="26"/>
        <v>-21.859165000000001</v>
      </c>
      <c r="V101" s="44">
        <f t="shared" si="27"/>
        <v>0</v>
      </c>
    </row>
    <row r="102" spans="2:22" x14ac:dyDescent="0.25">
      <c r="B102">
        <v>6580000000</v>
      </c>
      <c r="C102">
        <v>-7.9779425000000002</v>
      </c>
      <c r="E102" s="6">
        <f t="shared" si="14"/>
        <v>6.82</v>
      </c>
      <c r="F102" s="6">
        <f t="shared" si="15"/>
        <v>-8.0380116000000008</v>
      </c>
      <c r="G102" s="44">
        <f t="shared" si="16"/>
        <v>-8.6145697000000006</v>
      </c>
      <c r="H102" s="44">
        <f t="shared" si="17"/>
        <v>-9.0101098999999998</v>
      </c>
      <c r="I102" s="44">
        <f t="shared" si="18"/>
        <v>-10.450646000000001</v>
      </c>
      <c r="J102" s="44">
        <f t="shared" si="19"/>
        <v>-22.331785</v>
      </c>
      <c r="K102" s="44">
        <f t="shared" si="20"/>
        <v>0</v>
      </c>
      <c r="M102">
        <v>6580000000</v>
      </c>
      <c r="N102">
        <v>-8.1945095000000006</v>
      </c>
      <c r="P102" s="6">
        <f t="shared" si="21"/>
        <v>6.82</v>
      </c>
      <c r="Q102" s="6">
        <f t="shared" si="22"/>
        <v>-8.2488431999999996</v>
      </c>
      <c r="R102" s="44">
        <f t="shared" si="23"/>
        <v>-8.7258463000000006</v>
      </c>
      <c r="S102" s="44">
        <f t="shared" si="24"/>
        <v>-8.9203501000000003</v>
      </c>
      <c r="T102" s="44">
        <f t="shared" si="25"/>
        <v>-9.9152001999999992</v>
      </c>
      <c r="U102" s="44">
        <f t="shared" si="26"/>
        <v>-21.683458000000002</v>
      </c>
      <c r="V102" s="44">
        <f t="shared" si="27"/>
        <v>0</v>
      </c>
    </row>
    <row r="103" spans="2:22" x14ac:dyDescent="0.25">
      <c r="B103">
        <v>6640000000</v>
      </c>
      <c r="C103">
        <v>-7.9870172000000004</v>
      </c>
      <c r="E103" s="6">
        <f t="shared" si="14"/>
        <v>6.88</v>
      </c>
      <c r="F103" s="6">
        <f t="shared" si="15"/>
        <v>-8.0525084000000007</v>
      </c>
      <c r="G103" s="44">
        <f t="shared" si="16"/>
        <v>-8.6170329999999993</v>
      </c>
      <c r="H103" s="44">
        <f t="shared" si="17"/>
        <v>-8.9923667999999992</v>
      </c>
      <c r="I103" s="44">
        <f t="shared" si="18"/>
        <v>-10.337775000000001</v>
      </c>
      <c r="J103" s="44">
        <f t="shared" si="19"/>
        <v>-22.149947999999998</v>
      </c>
      <c r="K103" s="44">
        <f t="shared" si="20"/>
        <v>0</v>
      </c>
      <c r="M103">
        <v>6640000000</v>
      </c>
      <c r="N103">
        <v>-8.2015618999999997</v>
      </c>
      <c r="P103" s="6">
        <f t="shared" si="21"/>
        <v>6.88</v>
      </c>
      <c r="Q103" s="6">
        <f t="shared" si="22"/>
        <v>-8.2615651999999997</v>
      </c>
      <c r="R103" s="44">
        <f t="shared" si="23"/>
        <v>-8.7316503999999995</v>
      </c>
      <c r="S103" s="44">
        <f t="shared" si="24"/>
        <v>-8.9139967000000002</v>
      </c>
      <c r="T103" s="44">
        <f t="shared" si="25"/>
        <v>-9.8822603000000004</v>
      </c>
      <c r="U103" s="44">
        <f t="shared" si="26"/>
        <v>-21.519638</v>
      </c>
      <c r="V103" s="44">
        <f t="shared" si="27"/>
        <v>0</v>
      </c>
    </row>
    <row r="104" spans="2:22" x14ac:dyDescent="0.25">
      <c r="B104">
        <v>6700000000</v>
      </c>
      <c r="C104">
        <v>-7.9973577999999996</v>
      </c>
      <c r="E104" s="6">
        <f t="shared" si="14"/>
        <v>6.94</v>
      </c>
      <c r="F104" s="6">
        <f t="shared" si="15"/>
        <v>-8.0662727000000007</v>
      </c>
      <c r="G104" s="44">
        <f t="shared" si="16"/>
        <v>-8.6272268000000008</v>
      </c>
      <c r="H104" s="44">
        <f t="shared" si="17"/>
        <v>-9.0194044000000009</v>
      </c>
      <c r="I104" s="44">
        <f t="shared" si="18"/>
        <v>-10.41676</v>
      </c>
      <c r="J104" s="44">
        <f t="shared" si="19"/>
        <v>-22.223679000000001</v>
      </c>
      <c r="K104" s="44">
        <f t="shared" si="20"/>
        <v>0</v>
      </c>
      <c r="M104">
        <v>6700000000</v>
      </c>
      <c r="N104">
        <v>-8.2086696999999997</v>
      </c>
      <c r="P104" s="6">
        <f t="shared" si="21"/>
        <v>6.94</v>
      </c>
      <c r="Q104" s="6">
        <f t="shared" si="22"/>
        <v>-8.2663440999999995</v>
      </c>
      <c r="R104" s="44">
        <f t="shared" si="23"/>
        <v>-8.7336960000000001</v>
      </c>
      <c r="S104" s="44">
        <f t="shared" si="24"/>
        <v>-8.9363803999999991</v>
      </c>
      <c r="T104" s="44">
        <f t="shared" si="25"/>
        <v>-9.9969768999999999</v>
      </c>
      <c r="U104" s="44">
        <f t="shared" si="26"/>
        <v>-21.681695999999999</v>
      </c>
      <c r="V104" s="44">
        <f t="shared" si="27"/>
        <v>0</v>
      </c>
    </row>
    <row r="105" spans="2:22" x14ac:dyDescent="0.25">
      <c r="B105">
        <v>6760000000</v>
      </c>
      <c r="C105">
        <v>-8.0136298999999998</v>
      </c>
      <c r="E105" s="6">
        <f t="shared" si="14"/>
        <v>7</v>
      </c>
      <c r="F105" s="6">
        <f t="shared" si="15"/>
        <v>-8.0830193000000001</v>
      </c>
      <c r="G105" s="44">
        <f t="shared" si="16"/>
        <v>-8.6411075999999998</v>
      </c>
      <c r="H105" s="44">
        <f t="shared" si="17"/>
        <v>-9.0391188000000007</v>
      </c>
      <c r="I105" s="44">
        <f t="shared" si="18"/>
        <v>-10.465132000000001</v>
      </c>
      <c r="J105" s="44">
        <f t="shared" si="19"/>
        <v>-22.252623</v>
      </c>
      <c r="K105" s="44">
        <f t="shared" si="20"/>
        <v>0</v>
      </c>
      <c r="M105">
        <v>6760000000</v>
      </c>
      <c r="N105">
        <v>-8.2234154000000004</v>
      </c>
      <c r="P105" s="6">
        <f t="shared" si="21"/>
        <v>7</v>
      </c>
      <c r="Q105" s="6">
        <f t="shared" si="22"/>
        <v>-8.2552871999999997</v>
      </c>
      <c r="R105" s="44">
        <f t="shared" si="23"/>
        <v>-8.7232026999999999</v>
      </c>
      <c r="S105" s="44">
        <f t="shared" si="24"/>
        <v>-8.9412745999999999</v>
      </c>
      <c r="T105" s="44">
        <f t="shared" si="25"/>
        <v>-10.061521000000001</v>
      </c>
      <c r="U105" s="44">
        <f t="shared" si="26"/>
        <v>-21.69125</v>
      </c>
      <c r="V105" s="44">
        <f t="shared" si="27"/>
        <v>0</v>
      </c>
    </row>
    <row r="106" spans="2:22" x14ac:dyDescent="0.25">
      <c r="B106">
        <v>6820000000</v>
      </c>
      <c r="C106">
        <v>-8.0380116000000008</v>
      </c>
      <c r="E106" s="6">
        <f t="shared" si="14"/>
        <v>7.06</v>
      </c>
      <c r="F106" s="6">
        <f t="shared" si="15"/>
        <v>-8.0958442999999995</v>
      </c>
      <c r="G106" s="44">
        <f t="shared" si="16"/>
        <v>-8.6435537</v>
      </c>
      <c r="H106" s="44">
        <f t="shared" si="17"/>
        <v>-9.0129365999999997</v>
      </c>
      <c r="I106" s="44">
        <f t="shared" si="18"/>
        <v>-10.345786</v>
      </c>
      <c r="J106" s="44">
        <f t="shared" si="19"/>
        <v>-22.093588</v>
      </c>
      <c r="K106" s="44">
        <f t="shared" si="20"/>
        <v>0</v>
      </c>
      <c r="M106">
        <v>6820000000</v>
      </c>
      <c r="N106">
        <v>-8.2488431999999996</v>
      </c>
      <c r="P106" s="6">
        <f t="shared" si="21"/>
        <v>7.06</v>
      </c>
      <c r="Q106" s="6">
        <f t="shared" si="22"/>
        <v>-8.2271423000000006</v>
      </c>
      <c r="R106" s="44">
        <f t="shared" si="23"/>
        <v>-8.6963263000000008</v>
      </c>
      <c r="S106" s="44">
        <f t="shared" si="24"/>
        <v>-8.9197216000000008</v>
      </c>
      <c r="T106" s="44">
        <f t="shared" si="25"/>
        <v>-10.030830999999999</v>
      </c>
      <c r="U106" s="44">
        <f t="shared" si="26"/>
        <v>-21.545878999999999</v>
      </c>
      <c r="V106" s="44">
        <f t="shared" si="27"/>
        <v>0</v>
      </c>
    </row>
    <row r="107" spans="2:22" x14ac:dyDescent="0.25">
      <c r="B107">
        <v>6880000000</v>
      </c>
      <c r="C107">
        <v>-8.0525084000000007</v>
      </c>
      <c r="E107" s="6">
        <f t="shared" si="14"/>
        <v>7.12</v>
      </c>
      <c r="F107" s="6">
        <f t="shared" si="15"/>
        <v>-8.1210269999999998</v>
      </c>
      <c r="G107" s="44">
        <f t="shared" si="16"/>
        <v>-8.6621722999999999</v>
      </c>
      <c r="H107" s="44">
        <f t="shared" si="17"/>
        <v>-9.0335578999999999</v>
      </c>
      <c r="I107" s="44">
        <f t="shared" si="18"/>
        <v>-10.373689000000001</v>
      </c>
      <c r="J107" s="44">
        <f t="shared" si="19"/>
        <v>-22.086414000000001</v>
      </c>
      <c r="K107" s="44">
        <f t="shared" si="20"/>
        <v>0</v>
      </c>
      <c r="M107">
        <v>6880000000</v>
      </c>
      <c r="N107">
        <v>-8.2615651999999997</v>
      </c>
      <c r="P107" s="6">
        <f t="shared" si="21"/>
        <v>7.12</v>
      </c>
      <c r="Q107" s="6">
        <f t="shared" si="22"/>
        <v>-8.1791371999999996</v>
      </c>
      <c r="R107" s="44">
        <f t="shared" si="23"/>
        <v>-8.6618566999999995</v>
      </c>
      <c r="S107" s="44">
        <f t="shared" si="24"/>
        <v>-8.9234857999999999</v>
      </c>
      <c r="T107" s="44">
        <f t="shared" si="25"/>
        <v>-10.132695999999999</v>
      </c>
      <c r="U107" s="44">
        <f t="shared" si="26"/>
        <v>-21.629487999999998</v>
      </c>
      <c r="V107" s="44">
        <f t="shared" si="27"/>
        <v>0</v>
      </c>
    </row>
    <row r="108" spans="2:22" x14ac:dyDescent="0.25">
      <c r="B108">
        <v>6940000000</v>
      </c>
      <c r="C108">
        <v>-8.0662727000000007</v>
      </c>
      <c r="E108" s="6">
        <f t="shared" si="14"/>
        <v>7.18</v>
      </c>
      <c r="F108" s="6">
        <f t="shared" si="15"/>
        <v>-8.1369419000000001</v>
      </c>
      <c r="G108" s="44">
        <f t="shared" si="16"/>
        <v>-8.6724137999999993</v>
      </c>
      <c r="H108" s="44">
        <f t="shared" si="17"/>
        <v>-9.0607118999999994</v>
      </c>
      <c r="I108" s="44">
        <f t="shared" si="18"/>
        <v>-10.482968</v>
      </c>
      <c r="J108" s="44">
        <f t="shared" si="19"/>
        <v>-22.197127999999999</v>
      </c>
      <c r="K108" s="44">
        <f t="shared" si="20"/>
        <v>0</v>
      </c>
      <c r="M108">
        <v>6940000000</v>
      </c>
      <c r="N108">
        <v>-8.2663440999999995</v>
      </c>
      <c r="P108" s="6">
        <f t="shared" si="21"/>
        <v>7.18</v>
      </c>
      <c r="Q108" s="6">
        <f t="shared" si="22"/>
        <v>-8.1041478999999992</v>
      </c>
      <c r="R108" s="44">
        <f t="shared" si="23"/>
        <v>-8.6057529000000006</v>
      </c>
      <c r="S108" s="44">
        <f t="shared" si="24"/>
        <v>-8.9195498999999998</v>
      </c>
      <c r="T108" s="44">
        <f t="shared" si="25"/>
        <v>-10.266404</v>
      </c>
      <c r="U108" s="44">
        <f t="shared" si="26"/>
        <v>-21.775411999999999</v>
      </c>
      <c r="V108" s="44">
        <f t="shared" si="27"/>
        <v>0</v>
      </c>
    </row>
    <row r="109" spans="2:22" x14ac:dyDescent="0.25">
      <c r="B109">
        <v>7000000000</v>
      </c>
      <c r="C109">
        <v>-8.0830193000000001</v>
      </c>
      <c r="E109" s="6">
        <f t="shared" si="14"/>
        <v>7.24</v>
      </c>
      <c r="F109" s="6">
        <f t="shared" si="15"/>
        <v>-8.1520185000000005</v>
      </c>
      <c r="G109" s="44">
        <f t="shared" si="16"/>
        <v>-8.6759892000000001</v>
      </c>
      <c r="H109" s="44">
        <f t="shared" si="17"/>
        <v>-9.0490837000000006</v>
      </c>
      <c r="I109" s="44">
        <f t="shared" si="18"/>
        <v>-10.419691</v>
      </c>
      <c r="J109" s="44">
        <f t="shared" si="19"/>
        <v>-22.084204</v>
      </c>
      <c r="K109" s="44">
        <f t="shared" si="20"/>
        <v>0</v>
      </c>
      <c r="M109">
        <v>7000000000</v>
      </c>
      <c r="N109">
        <v>-8.2552871999999997</v>
      </c>
      <c r="P109" s="6">
        <f t="shared" si="21"/>
        <v>7.24</v>
      </c>
      <c r="Q109" s="6">
        <f t="shared" si="22"/>
        <v>-8.0184107000000004</v>
      </c>
      <c r="R109" s="44">
        <f t="shared" si="23"/>
        <v>-8.5388956</v>
      </c>
      <c r="S109" s="44">
        <f t="shared" si="24"/>
        <v>-8.8767338000000002</v>
      </c>
      <c r="T109" s="44">
        <f t="shared" si="25"/>
        <v>-10.236319</v>
      </c>
      <c r="U109" s="44">
        <f t="shared" si="26"/>
        <v>-21.65399</v>
      </c>
      <c r="V109" s="44">
        <f t="shared" si="27"/>
        <v>0</v>
      </c>
    </row>
    <row r="110" spans="2:22" x14ac:dyDescent="0.25">
      <c r="B110">
        <v>7060000000</v>
      </c>
      <c r="C110">
        <v>-8.0958442999999995</v>
      </c>
      <c r="E110" s="6">
        <f t="shared" si="14"/>
        <v>7.3</v>
      </c>
      <c r="F110" s="6">
        <f t="shared" si="15"/>
        <v>-8.1692380999999994</v>
      </c>
      <c r="G110" s="44">
        <f t="shared" si="16"/>
        <v>-8.6844882999999999</v>
      </c>
      <c r="H110" s="44">
        <f t="shared" si="17"/>
        <v>-9.0398540000000001</v>
      </c>
      <c r="I110" s="44">
        <f t="shared" si="18"/>
        <v>-10.340173999999999</v>
      </c>
      <c r="J110" s="44">
        <f t="shared" si="19"/>
        <v>-21.927171999999999</v>
      </c>
      <c r="K110" s="44">
        <f t="shared" si="20"/>
        <v>0</v>
      </c>
      <c r="M110">
        <v>7060000000</v>
      </c>
      <c r="N110">
        <v>-8.2271423000000006</v>
      </c>
      <c r="P110" s="6">
        <f t="shared" si="21"/>
        <v>7.3</v>
      </c>
      <c r="Q110" s="6">
        <f t="shared" si="22"/>
        <v>-7.9354547999999996</v>
      </c>
      <c r="R110" s="44">
        <f t="shared" si="23"/>
        <v>-8.4801073000000002</v>
      </c>
      <c r="S110" s="44">
        <f t="shared" si="24"/>
        <v>-8.8571185999999997</v>
      </c>
      <c r="T110" s="44">
        <f t="shared" si="25"/>
        <v>-10.246655000000001</v>
      </c>
      <c r="U110" s="44">
        <f t="shared" si="26"/>
        <v>-21.583689</v>
      </c>
      <c r="V110" s="44">
        <f t="shared" si="27"/>
        <v>0</v>
      </c>
    </row>
    <row r="111" spans="2:22" x14ac:dyDescent="0.25">
      <c r="B111">
        <v>7120000000</v>
      </c>
      <c r="C111">
        <v>-8.1210269999999998</v>
      </c>
      <c r="E111" s="6">
        <f t="shared" si="14"/>
        <v>7.36</v>
      </c>
      <c r="F111" s="6">
        <f t="shared" si="15"/>
        <v>-8.1851415999999997</v>
      </c>
      <c r="G111" s="44">
        <f t="shared" si="16"/>
        <v>-8.7002582999999998</v>
      </c>
      <c r="H111" s="44">
        <f t="shared" si="17"/>
        <v>-9.0816277999999997</v>
      </c>
      <c r="I111" s="44">
        <f t="shared" si="18"/>
        <v>-10.440917000000001</v>
      </c>
      <c r="J111" s="44">
        <f t="shared" si="19"/>
        <v>-21.989968999999999</v>
      </c>
      <c r="K111" s="44">
        <f t="shared" si="20"/>
        <v>0</v>
      </c>
      <c r="M111">
        <v>7120000000</v>
      </c>
      <c r="N111">
        <v>-8.1791371999999996</v>
      </c>
      <c r="P111" s="6">
        <f t="shared" si="21"/>
        <v>7.36</v>
      </c>
      <c r="Q111" s="6">
        <f t="shared" si="22"/>
        <v>-7.8581095000000003</v>
      </c>
      <c r="R111" s="44">
        <f t="shared" si="23"/>
        <v>-8.4347066999999996</v>
      </c>
      <c r="S111" s="44">
        <f t="shared" si="24"/>
        <v>-8.8823404000000004</v>
      </c>
      <c r="T111" s="44">
        <f t="shared" si="25"/>
        <v>-10.405942</v>
      </c>
      <c r="U111" s="44">
        <f t="shared" si="26"/>
        <v>-21.72578</v>
      </c>
      <c r="V111" s="44">
        <f t="shared" si="27"/>
        <v>0</v>
      </c>
    </row>
    <row r="112" spans="2:22" x14ac:dyDescent="0.25">
      <c r="B112">
        <v>7180000000</v>
      </c>
      <c r="C112">
        <v>-8.1369419000000001</v>
      </c>
      <c r="E112" s="6">
        <f t="shared" si="14"/>
        <v>7.42</v>
      </c>
      <c r="F112" s="6">
        <f t="shared" si="15"/>
        <v>-8.1844616000000006</v>
      </c>
      <c r="G112" s="44">
        <f t="shared" si="16"/>
        <v>-8.7028542000000009</v>
      </c>
      <c r="H112" s="44">
        <f t="shared" si="17"/>
        <v>-9.1007099</v>
      </c>
      <c r="I112" s="44">
        <f t="shared" si="18"/>
        <v>-10.486996</v>
      </c>
      <c r="J112" s="44">
        <f t="shared" si="19"/>
        <v>-21.995995000000001</v>
      </c>
      <c r="K112" s="44">
        <f t="shared" si="20"/>
        <v>0</v>
      </c>
      <c r="M112">
        <v>7180000000</v>
      </c>
      <c r="N112">
        <v>-8.1041478999999992</v>
      </c>
      <c r="P112" s="6">
        <f t="shared" si="21"/>
        <v>7.42</v>
      </c>
      <c r="Q112" s="6">
        <f t="shared" si="22"/>
        <v>-7.7897911000000004</v>
      </c>
      <c r="R112" s="44">
        <f t="shared" si="23"/>
        <v>-8.3928328000000008</v>
      </c>
      <c r="S112" s="44">
        <f t="shared" si="24"/>
        <v>-8.8832798000000004</v>
      </c>
      <c r="T112" s="44">
        <f t="shared" si="25"/>
        <v>-10.455454</v>
      </c>
      <c r="U112" s="44">
        <f t="shared" si="26"/>
        <v>-21.746662000000001</v>
      </c>
      <c r="V112" s="44">
        <f t="shared" si="27"/>
        <v>0</v>
      </c>
    </row>
    <row r="113" spans="2:22" x14ac:dyDescent="0.25">
      <c r="B113">
        <v>7240000000</v>
      </c>
      <c r="C113">
        <v>-8.1520185000000005</v>
      </c>
      <c r="E113" s="6">
        <f t="shared" si="14"/>
        <v>7.48</v>
      </c>
      <c r="F113" s="6">
        <f t="shared" si="15"/>
        <v>-8.1896600999999993</v>
      </c>
      <c r="G113" s="44">
        <f t="shared" si="16"/>
        <v>-8.7086638999999995</v>
      </c>
      <c r="H113" s="44">
        <f t="shared" si="17"/>
        <v>-9.1026305999999995</v>
      </c>
      <c r="I113" s="44">
        <f t="shared" si="18"/>
        <v>-10.409304000000001</v>
      </c>
      <c r="J113" s="44">
        <f t="shared" si="19"/>
        <v>-21.846520999999999</v>
      </c>
      <c r="K113" s="44">
        <f t="shared" si="20"/>
        <v>0</v>
      </c>
      <c r="M113">
        <v>7240000000</v>
      </c>
      <c r="N113">
        <v>-8.0184107000000004</v>
      </c>
      <c r="P113" s="6">
        <f t="shared" si="21"/>
        <v>7.48</v>
      </c>
      <c r="Q113" s="6">
        <f t="shared" si="22"/>
        <v>-7.7531252000000004</v>
      </c>
      <c r="R113" s="44">
        <f t="shared" si="23"/>
        <v>-8.3755293000000002</v>
      </c>
      <c r="S113" s="44">
        <f t="shared" si="24"/>
        <v>-8.8850345999999991</v>
      </c>
      <c r="T113" s="44">
        <f t="shared" si="25"/>
        <v>-10.419067</v>
      </c>
      <c r="U113" s="44">
        <f t="shared" si="26"/>
        <v>-21.676400999999998</v>
      </c>
      <c r="V113" s="44">
        <f t="shared" si="27"/>
        <v>0</v>
      </c>
    </row>
    <row r="114" spans="2:22" x14ac:dyDescent="0.25">
      <c r="B114">
        <v>7300000000</v>
      </c>
      <c r="C114">
        <v>-8.1692380999999994</v>
      </c>
      <c r="E114" s="6">
        <f t="shared" si="14"/>
        <v>7.54</v>
      </c>
      <c r="F114" s="6">
        <f t="shared" si="15"/>
        <v>-8.1818533000000002</v>
      </c>
      <c r="G114" s="44">
        <f t="shared" si="16"/>
        <v>-8.7154340999999995</v>
      </c>
      <c r="H114" s="44">
        <f t="shared" si="17"/>
        <v>-9.1422243000000005</v>
      </c>
      <c r="I114" s="44">
        <f t="shared" si="18"/>
        <v>-10.511894</v>
      </c>
      <c r="J114" s="44">
        <f t="shared" si="19"/>
        <v>-21.924299000000001</v>
      </c>
      <c r="K114" s="44">
        <f t="shared" si="20"/>
        <v>0</v>
      </c>
      <c r="M114">
        <v>7300000000</v>
      </c>
      <c r="N114">
        <v>-7.9354547999999996</v>
      </c>
      <c r="P114" s="6">
        <f t="shared" si="21"/>
        <v>7.54</v>
      </c>
      <c r="Q114" s="6">
        <f t="shared" si="22"/>
        <v>-7.7291540999999997</v>
      </c>
      <c r="R114" s="44">
        <f t="shared" si="23"/>
        <v>-8.3843946000000003</v>
      </c>
      <c r="S114" s="44">
        <f t="shared" si="24"/>
        <v>-8.9557857999999992</v>
      </c>
      <c r="T114" s="44">
        <f t="shared" si="25"/>
        <v>-10.609700999999999</v>
      </c>
      <c r="U114" s="44">
        <f t="shared" si="26"/>
        <v>-21.874597999999999</v>
      </c>
      <c r="V114" s="44">
        <f t="shared" si="27"/>
        <v>0</v>
      </c>
    </row>
    <row r="115" spans="2:22" x14ac:dyDescent="0.25">
      <c r="B115">
        <v>7360000000</v>
      </c>
      <c r="C115">
        <v>-8.1851415999999997</v>
      </c>
      <c r="E115" s="6">
        <f t="shared" si="14"/>
        <v>7.6</v>
      </c>
      <c r="F115" s="6">
        <f t="shared" si="15"/>
        <v>-8.1734600000000004</v>
      </c>
      <c r="G115" s="44">
        <f t="shared" si="16"/>
        <v>-8.7315272999999998</v>
      </c>
      <c r="H115" s="44">
        <f t="shared" si="17"/>
        <v>-9.2244387000000003</v>
      </c>
      <c r="I115" s="44">
        <f t="shared" si="18"/>
        <v>-10.798829</v>
      </c>
      <c r="J115" s="44">
        <f t="shared" si="19"/>
        <v>-22.154398</v>
      </c>
      <c r="K115" s="44">
        <f t="shared" si="20"/>
        <v>0</v>
      </c>
      <c r="M115">
        <v>7360000000</v>
      </c>
      <c r="N115">
        <v>-7.8581095000000003</v>
      </c>
      <c r="P115" s="6">
        <f t="shared" si="21"/>
        <v>7.6</v>
      </c>
      <c r="Q115" s="6">
        <f t="shared" si="22"/>
        <v>-7.7203321000000003</v>
      </c>
      <c r="R115" s="44">
        <f t="shared" si="23"/>
        <v>-8.4110011999999994</v>
      </c>
      <c r="S115" s="44">
        <f t="shared" si="24"/>
        <v>-9.0437393000000004</v>
      </c>
      <c r="T115" s="44">
        <f t="shared" si="25"/>
        <v>-10.880561999999999</v>
      </c>
      <c r="U115" s="44">
        <f t="shared" si="26"/>
        <v>-22.120726000000001</v>
      </c>
      <c r="V115" s="44">
        <f t="shared" si="27"/>
        <v>0</v>
      </c>
    </row>
    <row r="116" spans="2:22" x14ac:dyDescent="0.25">
      <c r="B116">
        <v>7420000000</v>
      </c>
      <c r="C116">
        <v>-8.1844616000000006</v>
      </c>
      <c r="E116" s="6">
        <f t="shared" si="14"/>
        <v>7.66</v>
      </c>
      <c r="F116" s="6">
        <f t="shared" si="15"/>
        <v>-8.1641264000000007</v>
      </c>
      <c r="G116" s="44">
        <f t="shared" si="16"/>
        <v>-8.7339181999999997</v>
      </c>
      <c r="H116" s="44">
        <f t="shared" si="17"/>
        <v>-9.2443408999999992</v>
      </c>
      <c r="I116" s="44">
        <f t="shared" si="18"/>
        <v>-10.829636000000001</v>
      </c>
      <c r="J116" s="44">
        <f t="shared" si="19"/>
        <v>-22.163796999999999</v>
      </c>
      <c r="K116" s="44">
        <f t="shared" si="20"/>
        <v>0</v>
      </c>
      <c r="M116">
        <v>7420000000</v>
      </c>
      <c r="N116">
        <v>-7.7897911000000004</v>
      </c>
      <c r="P116" s="6">
        <f t="shared" si="21"/>
        <v>7.66</v>
      </c>
      <c r="Q116" s="6">
        <f t="shared" si="22"/>
        <v>-7.7211919</v>
      </c>
      <c r="R116" s="44">
        <f t="shared" si="23"/>
        <v>-8.4246692999999997</v>
      </c>
      <c r="S116" s="44">
        <f t="shared" si="24"/>
        <v>-9.0526218000000007</v>
      </c>
      <c r="T116" s="44">
        <f t="shared" si="25"/>
        <v>-10.842495</v>
      </c>
      <c r="U116" s="44">
        <f t="shared" si="26"/>
        <v>-22.107265000000002</v>
      </c>
      <c r="V116" s="44">
        <f t="shared" si="27"/>
        <v>0</v>
      </c>
    </row>
    <row r="117" spans="2:22" x14ac:dyDescent="0.25">
      <c r="B117">
        <v>7480000000</v>
      </c>
      <c r="C117">
        <v>-8.1896600999999993</v>
      </c>
      <c r="E117" s="6">
        <f t="shared" si="14"/>
        <v>7.72</v>
      </c>
      <c r="F117" s="6">
        <f t="shared" si="15"/>
        <v>-8.1475182000000004</v>
      </c>
      <c r="G117" s="44">
        <f t="shared" si="16"/>
        <v>-8.7213869000000006</v>
      </c>
      <c r="H117" s="44">
        <f t="shared" si="17"/>
        <v>-9.2318993000000003</v>
      </c>
      <c r="I117" s="44">
        <f t="shared" si="18"/>
        <v>-10.758493</v>
      </c>
      <c r="J117" s="44">
        <f t="shared" si="19"/>
        <v>-22.041245</v>
      </c>
      <c r="K117" s="44">
        <f t="shared" si="20"/>
        <v>0</v>
      </c>
      <c r="M117">
        <v>7480000000</v>
      </c>
      <c r="N117">
        <v>-7.7531252000000004</v>
      </c>
      <c r="P117" s="6">
        <f t="shared" si="21"/>
        <v>7.72</v>
      </c>
      <c r="Q117" s="6">
        <f t="shared" si="22"/>
        <v>-7.7282839000000001</v>
      </c>
      <c r="R117" s="44">
        <f t="shared" si="23"/>
        <v>-8.4415236</v>
      </c>
      <c r="S117" s="44">
        <f t="shared" si="24"/>
        <v>-9.0611409999999992</v>
      </c>
      <c r="T117" s="44">
        <f t="shared" si="25"/>
        <v>-10.792061</v>
      </c>
      <c r="U117" s="44">
        <f t="shared" si="26"/>
        <v>-22.068981000000001</v>
      </c>
      <c r="V117" s="44">
        <f t="shared" si="27"/>
        <v>0</v>
      </c>
    </row>
    <row r="118" spans="2:22" x14ac:dyDescent="0.25">
      <c r="B118">
        <v>7540000000</v>
      </c>
      <c r="C118">
        <v>-8.1818533000000002</v>
      </c>
      <c r="E118" s="6">
        <f t="shared" si="14"/>
        <v>7.78</v>
      </c>
      <c r="F118" s="6">
        <f t="shared" si="15"/>
        <v>-8.1269474000000006</v>
      </c>
      <c r="G118" s="44">
        <f t="shared" si="16"/>
        <v>-8.7252817</v>
      </c>
      <c r="H118" s="44">
        <f t="shared" si="17"/>
        <v>-9.2782906999999994</v>
      </c>
      <c r="I118" s="44">
        <f t="shared" si="18"/>
        <v>-10.891629</v>
      </c>
      <c r="J118" s="44">
        <f t="shared" si="19"/>
        <v>-22.170041999999999</v>
      </c>
      <c r="K118" s="44">
        <f t="shared" si="20"/>
        <v>0</v>
      </c>
      <c r="M118">
        <v>7540000000</v>
      </c>
      <c r="N118">
        <v>-7.7291540999999997</v>
      </c>
      <c r="P118" s="6">
        <f t="shared" si="21"/>
        <v>7.78</v>
      </c>
      <c r="Q118" s="6">
        <f t="shared" si="22"/>
        <v>-7.7363491</v>
      </c>
      <c r="R118" s="44">
        <f t="shared" si="23"/>
        <v>-8.4768428999999994</v>
      </c>
      <c r="S118" s="44">
        <f t="shared" si="24"/>
        <v>-9.1290455000000001</v>
      </c>
      <c r="T118" s="44">
        <f t="shared" si="25"/>
        <v>-10.996404</v>
      </c>
      <c r="U118" s="44">
        <f t="shared" si="26"/>
        <v>-22.276398</v>
      </c>
      <c r="V118" s="44">
        <f t="shared" si="27"/>
        <v>0</v>
      </c>
    </row>
    <row r="119" spans="2:22" x14ac:dyDescent="0.25">
      <c r="B119">
        <v>7600000000</v>
      </c>
      <c r="C119">
        <v>-8.1734600000000004</v>
      </c>
      <c r="E119" s="6">
        <f t="shared" si="14"/>
        <v>7.84</v>
      </c>
      <c r="F119" s="6">
        <f t="shared" si="15"/>
        <v>-8.1011667000000003</v>
      </c>
      <c r="G119" s="44">
        <f t="shared" si="16"/>
        <v>-8.7284260000000007</v>
      </c>
      <c r="H119" s="44">
        <f t="shared" si="17"/>
        <v>-9.3256253999999998</v>
      </c>
      <c r="I119" s="44">
        <f t="shared" si="18"/>
        <v>-11.069779</v>
      </c>
      <c r="J119" s="44">
        <f t="shared" si="19"/>
        <v>-22.280455</v>
      </c>
      <c r="K119" s="44">
        <f t="shared" si="20"/>
        <v>0</v>
      </c>
      <c r="M119">
        <v>7600000000</v>
      </c>
      <c r="N119">
        <v>-7.7203321000000003</v>
      </c>
      <c r="P119" s="6">
        <f t="shared" si="21"/>
        <v>7.84</v>
      </c>
      <c r="Q119" s="6">
        <f t="shared" si="22"/>
        <v>-7.7485160999999998</v>
      </c>
      <c r="R119" s="44">
        <f t="shared" si="23"/>
        <v>-8.5050410999999997</v>
      </c>
      <c r="S119" s="44">
        <f t="shared" si="24"/>
        <v>-9.1662455000000005</v>
      </c>
      <c r="T119" s="44">
        <f t="shared" si="25"/>
        <v>-11.178307999999999</v>
      </c>
      <c r="U119" s="44">
        <f t="shared" si="26"/>
        <v>-22.392878</v>
      </c>
      <c r="V119" s="44">
        <f t="shared" si="27"/>
        <v>0</v>
      </c>
    </row>
    <row r="120" spans="2:22" x14ac:dyDescent="0.25">
      <c r="B120">
        <v>7660000000</v>
      </c>
      <c r="C120">
        <v>-8.1641264000000007</v>
      </c>
      <c r="E120" s="6">
        <f t="shared" si="14"/>
        <v>7.9</v>
      </c>
      <c r="F120" s="6">
        <f t="shared" si="15"/>
        <v>-8.0871791999999996</v>
      </c>
      <c r="G120" s="44">
        <f t="shared" si="16"/>
        <v>-8.7301082999999995</v>
      </c>
      <c r="H120" s="44">
        <f t="shared" si="17"/>
        <v>-9.3282003000000007</v>
      </c>
      <c r="I120" s="44">
        <f t="shared" si="18"/>
        <v>-10.994211</v>
      </c>
      <c r="J120" s="44">
        <f t="shared" si="19"/>
        <v>-22.210584999999998</v>
      </c>
      <c r="K120" s="44">
        <f t="shared" si="20"/>
        <v>0</v>
      </c>
      <c r="M120">
        <v>7660000000</v>
      </c>
      <c r="N120">
        <v>-7.7211919</v>
      </c>
      <c r="P120" s="6">
        <f t="shared" si="21"/>
        <v>7.9</v>
      </c>
      <c r="Q120" s="6">
        <f t="shared" si="22"/>
        <v>-7.7724856999999998</v>
      </c>
      <c r="R120" s="44">
        <f t="shared" si="23"/>
        <v>-8.5265492999999992</v>
      </c>
      <c r="S120" s="44">
        <f t="shared" si="24"/>
        <v>-9.1596545999999996</v>
      </c>
      <c r="T120" s="44">
        <f t="shared" si="25"/>
        <v>-11.128107999999999</v>
      </c>
      <c r="U120" s="44">
        <f t="shared" si="26"/>
        <v>-22.369284</v>
      </c>
      <c r="V120" s="44">
        <f t="shared" si="27"/>
        <v>0</v>
      </c>
    </row>
    <row r="121" spans="2:22" x14ac:dyDescent="0.25">
      <c r="B121">
        <v>7720000000</v>
      </c>
      <c r="C121">
        <v>-8.1475182000000004</v>
      </c>
      <c r="E121" s="6">
        <f t="shared" si="14"/>
        <v>7.96</v>
      </c>
      <c r="F121" s="6">
        <f t="shared" si="15"/>
        <v>-8.0716906000000002</v>
      </c>
      <c r="G121" s="44">
        <f t="shared" si="16"/>
        <v>-8.7483692000000008</v>
      </c>
      <c r="H121" s="44">
        <f t="shared" si="17"/>
        <v>-9.3800611000000007</v>
      </c>
      <c r="I121" s="44">
        <f t="shared" si="18"/>
        <v>-11.097493</v>
      </c>
      <c r="J121" s="44">
        <f t="shared" si="19"/>
        <v>-22.245676</v>
      </c>
      <c r="K121" s="44">
        <f t="shared" si="20"/>
        <v>0</v>
      </c>
      <c r="M121">
        <v>7720000000</v>
      </c>
      <c r="N121">
        <v>-7.7282839000000001</v>
      </c>
      <c r="P121" s="6">
        <f t="shared" si="21"/>
        <v>7.96</v>
      </c>
      <c r="Q121" s="6">
        <f t="shared" si="22"/>
        <v>-7.7992954000000001</v>
      </c>
      <c r="R121" s="44">
        <f t="shared" si="23"/>
        <v>-8.5658560000000001</v>
      </c>
      <c r="S121" s="44">
        <f t="shared" si="24"/>
        <v>-9.2164716999999996</v>
      </c>
      <c r="T121" s="44">
        <f t="shared" si="25"/>
        <v>-11.361630999999999</v>
      </c>
      <c r="U121" s="44">
        <f t="shared" si="26"/>
        <v>-22.524806999999999</v>
      </c>
      <c r="V121" s="44">
        <f t="shared" si="27"/>
        <v>0</v>
      </c>
    </row>
    <row r="122" spans="2:22" x14ac:dyDescent="0.25">
      <c r="B122">
        <v>7780000000</v>
      </c>
      <c r="C122">
        <v>-8.1269474000000006</v>
      </c>
      <c r="E122" s="6">
        <f t="shared" si="14"/>
        <v>8.02</v>
      </c>
      <c r="F122" s="6">
        <f t="shared" si="15"/>
        <v>-8.0453586999999995</v>
      </c>
      <c r="G122" s="44">
        <f t="shared" si="16"/>
        <v>-8.7793273999999997</v>
      </c>
      <c r="H122" s="44">
        <f t="shared" si="17"/>
        <v>-9.4859370999999992</v>
      </c>
      <c r="I122" s="44">
        <f t="shared" si="18"/>
        <v>-11.473595</v>
      </c>
      <c r="J122" s="44">
        <f t="shared" si="19"/>
        <v>-22.542058999999998</v>
      </c>
      <c r="K122" s="44">
        <f t="shared" si="20"/>
        <v>0</v>
      </c>
      <c r="M122">
        <v>7780000000</v>
      </c>
      <c r="N122">
        <v>-7.7363491</v>
      </c>
      <c r="P122" s="6">
        <f t="shared" si="21"/>
        <v>8.02</v>
      </c>
      <c r="Q122" s="6">
        <f t="shared" si="22"/>
        <v>-7.8178406000000003</v>
      </c>
      <c r="R122" s="44">
        <f t="shared" si="23"/>
        <v>-8.6043672999999998</v>
      </c>
      <c r="S122" s="44">
        <f t="shared" si="24"/>
        <v>-9.3103619000000002</v>
      </c>
      <c r="T122" s="44">
        <f t="shared" si="25"/>
        <v>-11.862591999999999</v>
      </c>
      <c r="U122" s="44">
        <f t="shared" si="26"/>
        <v>-22.862404000000002</v>
      </c>
      <c r="V122" s="44">
        <f t="shared" si="27"/>
        <v>0</v>
      </c>
    </row>
    <row r="123" spans="2:22" x14ac:dyDescent="0.25">
      <c r="B123">
        <v>7840000000</v>
      </c>
      <c r="C123">
        <v>-8.1011667000000003</v>
      </c>
      <c r="E123" s="6">
        <f t="shared" si="14"/>
        <v>8.08</v>
      </c>
      <c r="F123" s="6">
        <f t="shared" si="15"/>
        <v>-8.0357485000000004</v>
      </c>
      <c r="G123" s="44">
        <f t="shared" si="16"/>
        <v>-8.8086471999999993</v>
      </c>
      <c r="H123" s="44">
        <f t="shared" si="17"/>
        <v>-9.5590334000000006</v>
      </c>
      <c r="I123" s="44">
        <f t="shared" si="18"/>
        <v>-11.697186</v>
      </c>
      <c r="J123" s="44">
        <f t="shared" si="19"/>
        <v>-22.681915</v>
      </c>
      <c r="K123" s="44">
        <f t="shared" si="20"/>
        <v>0</v>
      </c>
      <c r="M123">
        <v>7840000000</v>
      </c>
      <c r="N123">
        <v>-7.7485160999999998</v>
      </c>
      <c r="P123" s="6">
        <f t="shared" si="21"/>
        <v>8.08</v>
      </c>
      <c r="Q123" s="6">
        <f t="shared" si="22"/>
        <v>-7.8474474000000001</v>
      </c>
      <c r="R123" s="44">
        <f t="shared" si="23"/>
        <v>-8.6250342999999994</v>
      </c>
      <c r="S123" s="44">
        <f t="shared" si="24"/>
        <v>-9.3350620000000006</v>
      </c>
      <c r="T123" s="44">
        <f t="shared" si="25"/>
        <v>-12.058187999999999</v>
      </c>
      <c r="U123" s="44">
        <f t="shared" si="26"/>
        <v>-22.968592000000001</v>
      </c>
      <c r="V123" s="44">
        <f t="shared" si="27"/>
        <v>0</v>
      </c>
    </row>
    <row r="124" spans="2:22" x14ac:dyDescent="0.25">
      <c r="B124">
        <v>7900000000</v>
      </c>
      <c r="C124">
        <v>-8.0871791999999996</v>
      </c>
      <c r="E124" s="6">
        <f t="shared" si="14"/>
        <v>8.14</v>
      </c>
      <c r="F124" s="6">
        <f t="shared" si="15"/>
        <v>-8.0331296999999999</v>
      </c>
      <c r="G124" s="44">
        <f t="shared" si="16"/>
        <v>-8.8354444999999995</v>
      </c>
      <c r="H124" s="44">
        <f t="shared" si="17"/>
        <v>-9.5947180000000003</v>
      </c>
      <c r="I124" s="44">
        <f t="shared" si="18"/>
        <v>-11.670912</v>
      </c>
      <c r="J124" s="44">
        <f t="shared" si="19"/>
        <v>-22.637840000000001</v>
      </c>
      <c r="K124" s="44">
        <f t="shared" si="20"/>
        <v>0</v>
      </c>
      <c r="M124">
        <v>7900000000</v>
      </c>
      <c r="N124">
        <v>-7.7724856999999998</v>
      </c>
      <c r="P124" s="6">
        <f t="shared" si="21"/>
        <v>8.14</v>
      </c>
      <c r="Q124" s="6">
        <f t="shared" si="22"/>
        <v>-7.8621302000000002</v>
      </c>
      <c r="R124" s="44">
        <f t="shared" si="23"/>
        <v>-8.6260490000000001</v>
      </c>
      <c r="S124" s="44">
        <f t="shared" si="24"/>
        <v>-9.3172245</v>
      </c>
      <c r="T124" s="44">
        <f t="shared" si="25"/>
        <v>-12.018276999999999</v>
      </c>
      <c r="U124" s="44">
        <f t="shared" si="26"/>
        <v>-22.952162000000001</v>
      </c>
      <c r="V124" s="44">
        <f t="shared" si="27"/>
        <v>0</v>
      </c>
    </row>
    <row r="125" spans="2:22" x14ac:dyDescent="0.25">
      <c r="B125">
        <v>7960000000</v>
      </c>
      <c r="C125">
        <v>-8.0716906000000002</v>
      </c>
      <c r="E125" s="6">
        <f t="shared" si="14"/>
        <v>8.1999999999999993</v>
      </c>
      <c r="F125" s="6">
        <f t="shared" si="15"/>
        <v>-8.0154160999999995</v>
      </c>
      <c r="G125" s="44">
        <f t="shared" si="16"/>
        <v>-8.8624735000000001</v>
      </c>
      <c r="H125" s="44">
        <f t="shared" si="17"/>
        <v>-9.6532631000000002</v>
      </c>
      <c r="I125" s="44">
        <f t="shared" si="18"/>
        <v>-11.815657</v>
      </c>
      <c r="J125" s="44">
        <f t="shared" si="19"/>
        <v>-22.704370000000001</v>
      </c>
      <c r="K125" s="44">
        <f t="shared" si="20"/>
        <v>0</v>
      </c>
      <c r="M125">
        <v>7960000000</v>
      </c>
      <c r="N125">
        <v>-7.7992954000000001</v>
      </c>
      <c r="P125" s="6">
        <f t="shared" si="21"/>
        <v>8.1999999999999993</v>
      </c>
      <c r="Q125" s="6">
        <f t="shared" si="22"/>
        <v>-7.8716549999999996</v>
      </c>
      <c r="R125" s="44">
        <f t="shared" si="23"/>
        <v>-8.6379003999999995</v>
      </c>
      <c r="S125" s="44">
        <f t="shared" si="24"/>
        <v>-9.3601273999999997</v>
      </c>
      <c r="T125" s="44">
        <f t="shared" si="25"/>
        <v>-12.317762999999999</v>
      </c>
      <c r="U125" s="44">
        <f t="shared" si="26"/>
        <v>-23.08231</v>
      </c>
      <c r="V125" s="44">
        <f t="shared" si="27"/>
        <v>0</v>
      </c>
    </row>
    <row r="126" spans="2:22" x14ac:dyDescent="0.25">
      <c r="B126">
        <v>8020000000</v>
      </c>
      <c r="C126">
        <v>-8.0453586999999995</v>
      </c>
      <c r="E126" s="6">
        <f t="shared" si="14"/>
        <v>8.26</v>
      </c>
      <c r="F126" s="6">
        <f t="shared" si="15"/>
        <v>-8.0054645999999998</v>
      </c>
      <c r="G126" s="44">
        <f t="shared" si="16"/>
        <v>-8.8997440000000001</v>
      </c>
      <c r="H126" s="44">
        <f t="shared" si="17"/>
        <v>-9.7283401000000005</v>
      </c>
      <c r="I126" s="44">
        <f t="shared" si="18"/>
        <v>-12.063972</v>
      </c>
      <c r="J126" s="44">
        <f t="shared" si="19"/>
        <v>-22.842091</v>
      </c>
      <c r="K126" s="44">
        <f t="shared" si="20"/>
        <v>0</v>
      </c>
      <c r="M126">
        <v>8020000000</v>
      </c>
      <c r="N126">
        <v>-7.8178406000000003</v>
      </c>
      <c r="P126" s="6">
        <f t="shared" si="21"/>
        <v>8.26</v>
      </c>
      <c r="Q126" s="6">
        <f t="shared" si="22"/>
        <v>-7.8733057999999998</v>
      </c>
      <c r="R126" s="44">
        <f t="shared" si="23"/>
        <v>-8.6435203999999999</v>
      </c>
      <c r="S126" s="44">
        <f t="shared" si="24"/>
        <v>-9.4126557999999996</v>
      </c>
      <c r="T126" s="44">
        <f t="shared" si="25"/>
        <v>-12.686442</v>
      </c>
      <c r="U126" s="44">
        <f t="shared" si="26"/>
        <v>-23.236191000000002</v>
      </c>
      <c r="V126" s="44">
        <f t="shared" si="27"/>
        <v>0</v>
      </c>
    </row>
    <row r="127" spans="2:22" x14ac:dyDescent="0.25">
      <c r="B127">
        <v>8080000000</v>
      </c>
      <c r="C127">
        <v>-8.0357485000000004</v>
      </c>
      <c r="E127" s="6">
        <f t="shared" si="14"/>
        <v>8.32</v>
      </c>
      <c r="F127" s="6">
        <f t="shared" si="15"/>
        <v>-8.0085659000000007</v>
      </c>
      <c r="G127" s="44">
        <f t="shared" si="16"/>
        <v>-8.9349965999999998</v>
      </c>
      <c r="H127" s="44">
        <f t="shared" si="17"/>
        <v>-9.7741871000000007</v>
      </c>
      <c r="I127" s="44">
        <f t="shared" si="18"/>
        <v>-12.100472999999999</v>
      </c>
      <c r="J127" s="44">
        <f t="shared" si="19"/>
        <v>-22.856577000000001</v>
      </c>
      <c r="K127" s="44">
        <f t="shared" si="20"/>
        <v>0</v>
      </c>
      <c r="M127">
        <v>8080000000</v>
      </c>
      <c r="N127">
        <v>-7.8474474000000001</v>
      </c>
      <c r="P127" s="6">
        <f t="shared" si="21"/>
        <v>8.32</v>
      </c>
      <c r="Q127" s="6">
        <f t="shared" si="22"/>
        <v>-7.8746853000000003</v>
      </c>
      <c r="R127" s="44">
        <f t="shared" si="23"/>
        <v>-8.6412095999999998</v>
      </c>
      <c r="S127" s="44">
        <f t="shared" si="24"/>
        <v>-9.4235649000000006</v>
      </c>
      <c r="T127" s="44">
        <f t="shared" si="25"/>
        <v>-12.764051</v>
      </c>
      <c r="U127" s="44">
        <f t="shared" si="26"/>
        <v>-23.267983999999998</v>
      </c>
      <c r="V127" s="44">
        <f t="shared" si="27"/>
        <v>0</v>
      </c>
    </row>
    <row r="128" spans="2:22" x14ac:dyDescent="0.25">
      <c r="B128">
        <v>8140000000</v>
      </c>
      <c r="C128">
        <v>-8.0331296999999999</v>
      </c>
      <c r="E128" s="6">
        <f t="shared" si="14"/>
        <v>8.3800000000000008</v>
      </c>
      <c r="F128" s="6">
        <f t="shared" si="15"/>
        <v>-8.0112143000000007</v>
      </c>
      <c r="G128" s="44">
        <f t="shared" si="16"/>
        <v>-8.9778309000000007</v>
      </c>
      <c r="H128" s="44">
        <f t="shared" si="17"/>
        <v>-9.8302975000000004</v>
      </c>
      <c r="I128" s="44">
        <f t="shared" si="18"/>
        <v>-12.215344999999999</v>
      </c>
      <c r="J128" s="44">
        <f t="shared" si="19"/>
        <v>-22.904351999999999</v>
      </c>
      <c r="K128" s="44">
        <f t="shared" si="20"/>
        <v>0</v>
      </c>
      <c r="M128">
        <v>8140000000</v>
      </c>
      <c r="N128">
        <v>-7.8621302000000002</v>
      </c>
      <c r="P128" s="6">
        <f t="shared" si="21"/>
        <v>8.3800000000000008</v>
      </c>
      <c r="Q128" s="6">
        <f t="shared" si="22"/>
        <v>-7.8611111999999999</v>
      </c>
      <c r="R128" s="44">
        <f t="shared" si="23"/>
        <v>-8.6446810000000003</v>
      </c>
      <c r="S128" s="44">
        <f t="shared" si="24"/>
        <v>-9.4800806000000009</v>
      </c>
      <c r="T128" s="44">
        <f t="shared" si="25"/>
        <v>-13.063922</v>
      </c>
      <c r="U128" s="44">
        <f t="shared" si="26"/>
        <v>-23.377514000000001</v>
      </c>
      <c r="V128" s="44">
        <f t="shared" si="27"/>
        <v>0</v>
      </c>
    </row>
    <row r="129" spans="2:22" x14ac:dyDescent="0.25">
      <c r="B129">
        <v>8200000000</v>
      </c>
      <c r="C129">
        <v>-8.0154160999999995</v>
      </c>
      <c r="E129" s="6">
        <f t="shared" si="14"/>
        <v>8.44</v>
      </c>
      <c r="F129" s="6">
        <f t="shared" si="15"/>
        <v>-8.0282058999999997</v>
      </c>
      <c r="G129" s="44">
        <f t="shared" si="16"/>
        <v>-9.0384940999999994</v>
      </c>
      <c r="H129" s="44">
        <f t="shared" si="17"/>
        <v>-9.9198731999999996</v>
      </c>
      <c r="I129" s="44">
        <f t="shared" si="18"/>
        <v>-12.528399</v>
      </c>
      <c r="J129" s="44">
        <f t="shared" si="19"/>
        <v>-23.078852000000001</v>
      </c>
      <c r="K129" s="44">
        <f t="shared" si="20"/>
        <v>0</v>
      </c>
      <c r="M129">
        <v>8200000000</v>
      </c>
      <c r="N129">
        <v>-7.8716549999999996</v>
      </c>
      <c r="P129" s="6">
        <f t="shared" si="21"/>
        <v>8.44</v>
      </c>
      <c r="Q129" s="6">
        <f t="shared" si="22"/>
        <v>-7.8573693999999996</v>
      </c>
      <c r="R129" s="44">
        <f t="shared" si="23"/>
        <v>-8.6665545000000002</v>
      </c>
      <c r="S129" s="44">
        <f t="shared" si="24"/>
        <v>-9.5887431999999997</v>
      </c>
      <c r="T129" s="44">
        <f t="shared" si="25"/>
        <v>-13.586833</v>
      </c>
      <c r="U129" s="44">
        <f t="shared" si="26"/>
        <v>-23.583181</v>
      </c>
      <c r="V129" s="44">
        <f t="shared" si="27"/>
        <v>0</v>
      </c>
    </row>
    <row r="130" spans="2:22" x14ac:dyDescent="0.25">
      <c r="B130">
        <v>8260000000</v>
      </c>
      <c r="C130">
        <v>-8.0054645999999998</v>
      </c>
      <c r="E130" s="6">
        <f t="shared" si="14"/>
        <v>8.5</v>
      </c>
      <c r="F130" s="6">
        <f t="shared" si="15"/>
        <v>-8.0474166999999994</v>
      </c>
      <c r="G130" s="44">
        <f t="shared" si="16"/>
        <v>-9.0813521999999995</v>
      </c>
      <c r="H130" s="44">
        <f t="shared" si="17"/>
        <v>-9.9690285000000003</v>
      </c>
      <c r="I130" s="44">
        <f t="shared" si="18"/>
        <v>-12.660761000000001</v>
      </c>
      <c r="J130" s="44">
        <f t="shared" si="19"/>
        <v>-23.153960999999999</v>
      </c>
      <c r="K130" s="44">
        <f t="shared" si="20"/>
        <v>0</v>
      </c>
      <c r="M130">
        <v>8260000000</v>
      </c>
      <c r="N130">
        <v>-7.8733057999999998</v>
      </c>
      <c r="P130" s="6">
        <f t="shared" si="21"/>
        <v>8.5</v>
      </c>
      <c r="Q130" s="6">
        <f t="shared" si="22"/>
        <v>-7.8491578000000004</v>
      </c>
      <c r="R130" s="44">
        <f t="shared" si="23"/>
        <v>-8.6756677999999994</v>
      </c>
      <c r="S130" s="44">
        <f t="shared" si="24"/>
        <v>-9.6392193000000006</v>
      </c>
      <c r="T130" s="44">
        <f t="shared" si="25"/>
        <v>-13.773740999999999</v>
      </c>
      <c r="U130" s="44">
        <f t="shared" si="26"/>
        <v>-23.659143</v>
      </c>
      <c r="V130" s="44">
        <f t="shared" si="27"/>
        <v>0</v>
      </c>
    </row>
    <row r="131" spans="2:22" x14ac:dyDescent="0.25">
      <c r="B131">
        <v>8320000000</v>
      </c>
      <c r="C131">
        <v>-8.0085659000000007</v>
      </c>
      <c r="E131" s="6">
        <f t="shared" si="14"/>
        <v>8.56</v>
      </c>
      <c r="F131" s="6">
        <f t="shared" si="15"/>
        <v>-8.0722857000000001</v>
      </c>
      <c r="G131" s="44">
        <f t="shared" si="16"/>
        <v>-9.1170769000000007</v>
      </c>
      <c r="H131" s="44">
        <f t="shared" si="17"/>
        <v>-9.9887637999999992</v>
      </c>
      <c r="I131" s="44">
        <f t="shared" si="18"/>
        <v>-12.665051999999999</v>
      </c>
      <c r="J131" s="44">
        <f t="shared" si="19"/>
        <v>-23.161764000000002</v>
      </c>
      <c r="K131" s="44">
        <f t="shared" si="20"/>
        <v>0</v>
      </c>
      <c r="M131">
        <v>8320000000</v>
      </c>
      <c r="N131">
        <v>-7.8746853000000003</v>
      </c>
      <c r="P131" s="6">
        <f t="shared" si="21"/>
        <v>8.56</v>
      </c>
      <c r="Q131" s="6">
        <f t="shared" si="22"/>
        <v>-7.8462671999999998</v>
      </c>
      <c r="R131" s="44">
        <f t="shared" si="23"/>
        <v>-8.6938753000000002</v>
      </c>
      <c r="S131" s="44">
        <f t="shared" si="24"/>
        <v>-9.6891832000000004</v>
      </c>
      <c r="T131" s="44">
        <f t="shared" si="25"/>
        <v>-13.879690999999999</v>
      </c>
      <c r="U131" s="44">
        <f t="shared" si="26"/>
        <v>-23.703292999999999</v>
      </c>
      <c r="V131" s="44">
        <f t="shared" si="27"/>
        <v>0</v>
      </c>
    </row>
    <row r="132" spans="2:22" x14ac:dyDescent="0.25">
      <c r="B132">
        <v>8380000000</v>
      </c>
      <c r="C132">
        <v>-8.0112143000000007</v>
      </c>
      <c r="E132" s="6">
        <f t="shared" si="14"/>
        <v>8.6199999999999992</v>
      </c>
      <c r="F132" s="6">
        <f t="shared" si="15"/>
        <v>-8.1218920000000008</v>
      </c>
      <c r="G132" s="44">
        <f t="shared" si="16"/>
        <v>-9.1830130000000008</v>
      </c>
      <c r="H132" s="44">
        <f t="shared" si="17"/>
        <v>-10.056084</v>
      </c>
      <c r="I132" s="44">
        <f t="shared" si="18"/>
        <v>-12.938143</v>
      </c>
      <c r="J132" s="44">
        <f t="shared" si="19"/>
        <v>-23.282602000000001</v>
      </c>
      <c r="K132" s="44">
        <f t="shared" si="20"/>
        <v>0</v>
      </c>
      <c r="M132">
        <v>8380000000</v>
      </c>
      <c r="N132">
        <v>-7.8611111999999999</v>
      </c>
      <c r="P132" s="6">
        <f t="shared" si="21"/>
        <v>8.6199999999999992</v>
      </c>
      <c r="Q132" s="6">
        <f t="shared" si="22"/>
        <v>-7.8592709999999997</v>
      </c>
      <c r="R132" s="44">
        <f t="shared" si="23"/>
        <v>-8.7442551000000002</v>
      </c>
      <c r="S132" s="44">
        <f t="shared" si="24"/>
        <v>-9.8211297999999996</v>
      </c>
      <c r="T132" s="44">
        <f t="shared" si="25"/>
        <v>-14.347657999999999</v>
      </c>
      <c r="U132" s="44">
        <f t="shared" si="26"/>
        <v>-23.860842000000002</v>
      </c>
      <c r="V132" s="44">
        <f t="shared" si="27"/>
        <v>0</v>
      </c>
    </row>
    <row r="133" spans="2:22" x14ac:dyDescent="0.25">
      <c r="B133">
        <v>8440000000</v>
      </c>
      <c r="C133">
        <v>-8.0282058999999997</v>
      </c>
      <c r="E133" s="6">
        <f t="shared" ref="E133:E196" si="28">B137/1000000000</f>
        <v>8.68</v>
      </c>
      <c r="F133" s="6">
        <f t="shared" ref="F133:F196" si="29">C137</f>
        <v>-8.1618031999999996</v>
      </c>
      <c r="G133" s="44">
        <f t="shared" ref="G133:G196" si="30">C343</f>
        <v>-9.2256354999999992</v>
      </c>
      <c r="H133" s="44">
        <f t="shared" ref="H133:H196" si="31">C549</f>
        <v>-10.087783</v>
      </c>
      <c r="I133" s="44">
        <f t="shared" ref="I133:I196" si="32">C755</f>
        <v>-13.068668000000001</v>
      </c>
      <c r="J133" s="44">
        <f t="shared" ref="J133:J196" si="33">C961</f>
        <v>-23.360825999999999</v>
      </c>
      <c r="K133" s="44">
        <f t="shared" ref="K133:K196" si="34">C1167</f>
        <v>0</v>
      </c>
      <c r="M133">
        <v>8440000000</v>
      </c>
      <c r="N133">
        <v>-7.8573693999999996</v>
      </c>
      <c r="P133" s="6">
        <f t="shared" si="21"/>
        <v>8.68</v>
      </c>
      <c r="Q133" s="6">
        <f t="shared" si="22"/>
        <v>-7.8759623000000003</v>
      </c>
      <c r="R133" s="44">
        <f t="shared" si="23"/>
        <v>-8.7836361000000007</v>
      </c>
      <c r="S133" s="44">
        <f t="shared" si="24"/>
        <v>-9.8940821000000003</v>
      </c>
      <c r="T133" s="44">
        <f t="shared" si="25"/>
        <v>-14.520094</v>
      </c>
      <c r="U133" s="44">
        <f t="shared" si="26"/>
        <v>-23.941208</v>
      </c>
      <c r="V133" s="44">
        <f t="shared" si="27"/>
        <v>0</v>
      </c>
    </row>
    <row r="134" spans="2:22" x14ac:dyDescent="0.25">
      <c r="B134">
        <v>8500000000</v>
      </c>
      <c r="C134">
        <v>-8.0474166999999994</v>
      </c>
      <c r="E134" s="6">
        <f t="shared" si="28"/>
        <v>8.74</v>
      </c>
      <c r="F134" s="6">
        <f t="shared" si="29"/>
        <v>-8.2041930999999995</v>
      </c>
      <c r="G134" s="44">
        <f t="shared" si="30"/>
        <v>-9.2498579000000003</v>
      </c>
      <c r="H134" s="44">
        <f t="shared" si="31"/>
        <v>-10.070065</v>
      </c>
      <c r="I134" s="44">
        <f t="shared" si="32"/>
        <v>-12.878750999999999</v>
      </c>
      <c r="J134" s="44">
        <f t="shared" si="33"/>
        <v>-23.272849999999998</v>
      </c>
      <c r="K134" s="44">
        <f t="shared" si="34"/>
        <v>0</v>
      </c>
      <c r="M134">
        <v>8500000000</v>
      </c>
      <c r="N134">
        <v>-7.8491578000000004</v>
      </c>
      <c r="P134" s="6">
        <f t="shared" ref="P134:P197" si="35">M138/1000000000</f>
        <v>8.74</v>
      </c>
      <c r="Q134" s="6">
        <f t="shared" ref="Q134:Q197" si="36">N138</f>
        <v>-7.9074458999999999</v>
      </c>
      <c r="R134" s="44">
        <f t="shared" ref="R134:R197" si="37">N344</f>
        <v>-8.8210402000000006</v>
      </c>
      <c r="S134" s="44">
        <f t="shared" ref="S134:S197" si="38">N550</f>
        <v>-9.9068498999999992</v>
      </c>
      <c r="T134" s="44">
        <f t="shared" ref="T134:T197" si="39">N756</f>
        <v>-14.332985000000001</v>
      </c>
      <c r="U134" s="44">
        <f t="shared" ref="U134:U197" si="40">N962</f>
        <v>-23.883102000000001</v>
      </c>
      <c r="V134" s="44">
        <f t="shared" ref="V134:V197" si="41">N1168</f>
        <v>0</v>
      </c>
    </row>
    <row r="135" spans="2:22" x14ac:dyDescent="0.25">
      <c r="B135">
        <v>8560000000</v>
      </c>
      <c r="C135">
        <v>-8.0722857000000001</v>
      </c>
      <c r="E135" s="6">
        <f t="shared" si="28"/>
        <v>8.8000000000000007</v>
      </c>
      <c r="F135" s="6">
        <f t="shared" si="29"/>
        <v>-8.2680015999999998</v>
      </c>
      <c r="G135" s="44">
        <f t="shared" si="30"/>
        <v>-9.3105507000000003</v>
      </c>
      <c r="H135" s="44">
        <f t="shared" si="31"/>
        <v>-10.11585</v>
      </c>
      <c r="I135" s="44">
        <f t="shared" si="32"/>
        <v>-13.04378</v>
      </c>
      <c r="J135" s="44">
        <f t="shared" si="33"/>
        <v>-23.351965</v>
      </c>
      <c r="K135" s="44">
        <f t="shared" si="34"/>
        <v>0</v>
      </c>
      <c r="M135">
        <v>8560000000</v>
      </c>
      <c r="N135">
        <v>-7.8462671999999998</v>
      </c>
      <c r="P135" s="6">
        <f t="shared" si="35"/>
        <v>8.8000000000000007</v>
      </c>
      <c r="Q135" s="6">
        <f t="shared" si="36"/>
        <v>-7.9592824000000002</v>
      </c>
      <c r="R135" s="44">
        <f t="shared" si="37"/>
        <v>-8.9032516000000008</v>
      </c>
      <c r="S135" s="44">
        <f t="shared" si="38"/>
        <v>-10.05481</v>
      </c>
      <c r="T135" s="44">
        <f t="shared" si="39"/>
        <v>-14.752860999999999</v>
      </c>
      <c r="U135" s="44">
        <f t="shared" si="40"/>
        <v>-24.029057999999999</v>
      </c>
      <c r="V135" s="44">
        <f t="shared" si="41"/>
        <v>0</v>
      </c>
    </row>
    <row r="136" spans="2:22" x14ac:dyDescent="0.25">
      <c r="B136">
        <v>8620000000</v>
      </c>
      <c r="C136">
        <v>-8.1218920000000008</v>
      </c>
      <c r="E136" s="6">
        <f t="shared" si="28"/>
        <v>8.86</v>
      </c>
      <c r="F136" s="6">
        <f t="shared" si="29"/>
        <v>-8.3392315000000004</v>
      </c>
      <c r="G136" s="44">
        <f t="shared" si="30"/>
        <v>-9.3883761999999997</v>
      </c>
      <c r="H136" s="44">
        <f t="shared" si="31"/>
        <v>-10.225827000000001</v>
      </c>
      <c r="I136" s="44">
        <f t="shared" si="32"/>
        <v>-13.644645000000001</v>
      </c>
      <c r="J136" s="44">
        <f t="shared" si="33"/>
        <v>-23.573232999999998</v>
      </c>
      <c r="K136" s="44">
        <f t="shared" si="34"/>
        <v>0</v>
      </c>
      <c r="M136">
        <v>8620000000</v>
      </c>
      <c r="N136">
        <v>-7.8592709999999997</v>
      </c>
      <c r="P136" s="6">
        <f t="shared" si="35"/>
        <v>8.86</v>
      </c>
      <c r="Q136" s="6">
        <f t="shared" si="36"/>
        <v>-8.0364962000000002</v>
      </c>
      <c r="R136" s="44">
        <f t="shared" si="37"/>
        <v>-9.0253124000000007</v>
      </c>
      <c r="S136" s="44">
        <f t="shared" si="38"/>
        <v>-10.315473000000001</v>
      </c>
      <c r="T136" s="44">
        <f t="shared" si="39"/>
        <v>-15.513268999999999</v>
      </c>
      <c r="U136" s="44">
        <f t="shared" si="40"/>
        <v>-24.271515000000001</v>
      </c>
      <c r="V136" s="44">
        <f t="shared" si="41"/>
        <v>0</v>
      </c>
    </row>
    <row r="137" spans="2:22" x14ac:dyDescent="0.25">
      <c r="B137">
        <v>8680000000</v>
      </c>
      <c r="C137">
        <v>-8.1618031999999996</v>
      </c>
      <c r="E137" s="6">
        <f t="shared" si="28"/>
        <v>8.92</v>
      </c>
      <c r="F137" s="6">
        <f t="shared" si="29"/>
        <v>-8.3811768999999998</v>
      </c>
      <c r="G137" s="44">
        <f t="shared" si="30"/>
        <v>-9.4116449000000006</v>
      </c>
      <c r="H137" s="44">
        <f t="shared" si="31"/>
        <v>-10.226302</v>
      </c>
      <c r="I137" s="44">
        <f t="shared" si="32"/>
        <v>-13.601652</v>
      </c>
      <c r="J137" s="44">
        <f t="shared" si="33"/>
        <v>-23.577162000000001</v>
      </c>
      <c r="K137" s="44">
        <f t="shared" si="34"/>
        <v>0</v>
      </c>
      <c r="M137">
        <v>8680000000</v>
      </c>
      <c r="N137">
        <v>-7.8759623000000003</v>
      </c>
      <c r="P137" s="6">
        <f t="shared" si="35"/>
        <v>8.92</v>
      </c>
      <c r="Q137" s="6">
        <f t="shared" si="36"/>
        <v>-8.0996684999999999</v>
      </c>
      <c r="R137" s="44">
        <f t="shared" si="37"/>
        <v>-9.0872860000000006</v>
      </c>
      <c r="S137" s="44">
        <f t="shared" si="38"/>
        <v>-10.351787</v>
      </c>
      <c r="T137" s="44">
        <f t="shared" si="39"/>
        <v>-15.413404</v>
      </c>
      <c r="U137" s="44">
        <f t="shared" si="40"/>
        <v>-24.259384000000001</v>
      </c>
      <c r="V137" s="44">
        <f t="shared" si="41"/>
        <v>0</v>
      </c>
    </row>
    <row r="138" spans="2:22" x14ac:dyDescent="0.25">
      <c r="B138">
        <v>8740000000</v>
      </c>
      <c r="C138">
        <v>-8.2041930999999995</v>
      </c>
      <c r="E138" s="6">
        <f t="shared" si="28"/>
        <v>8.98</v>
      </c>
      <c r="F138" s="6">
        <f t="shared" si="29"/>
        <v>-8.4131756000000006</v>
      </c>
      <c r="G138" s="44">
        <f t="shared" si="30"/>
        <v>-9.4167061000000007</v>
      </c>
      <c r="H138" s="44">
        <f t="shared" si="31"/>
        <v>-10.188181</v>
      </c>
      <c r="I138" s="44">
        <f t="shared" si="32"/>
        <v>-13.287944</v>
      </c>
      <c r="J138" s="44">
        <f t="shared" si="33"/>
        <v>-23.41498</v>
      </c>
      <c r="K138" s="44">
        <f t="shared" si="34"/>
        <v>0</v>
      </c>
      <c r="M138">
        <v>8740000000</v>
      </c>
      <c r="N138">
        <v>-7.9074458999999999</v>
      </c>
      <c r="P138" s="6">
        <f t="shared" si="35"/>
        <v>8.98</v>
      </c>
      <c r="Q138" s="6">
        <f t="shared" si="36"/>
        <v>-8.1708526999999993</v>
      </c>
      <c r="R138" s="44">
        <f t="shared" si="37"/>
        <v>-9.1496162000000005</v>
      </c>
      <c r="S138" s="44">
        <f t="shared" si="38"/>
        <v>-10.359173</v>
      </c>
      <c r="T138" s="44">
        <f t="shared" si="39"/>
        <v>-15.106161999999999</v>
      </c>
      <c r="U138" s="44">
        <f t="shared" si="40"/>
        <v>-24.143158</v>
      </c>
      <c r="V138" s="44">
        <f t="shared" si="41"/>
        <v>0</v>
      </c>
    </row>
    <row r="139" spans="2:22" x14ac:dyDescent="0.25">
      <c r="B139">
        <v>8800000000</v>
      </c>
      <c r="C139">
        <v>-8.2680015999999998</v>
      </c>
      <c r="E139" s="6">
        <f t="shared" si="28"/>
        <v>9.0399999999999991</v>
      </c>
      <c r="F139" s="6">
        <f t="shared" si="29"/>
        <v>-8.4600954000000002</v>
      </c>
      <c r="G139" s="44">
        <f t="shared" si="30"/>
        <v>-9.4572268000000008</v>
      </c>
      <c r="H139" s="44">
        <f t="shared" si="31"/>
        <v>-10.231529999999999</v>
      </c>
      <c r="I139" s="44">
        <f t="shared" si="32"/>
        <v>-13.479416000000001</v>
      </c>
      <c r="J139" s="44">
        <f t="shared" si="33"/>
        <v>-23.515454999999999</v>
      </c>
      <c r="K139" s="44">
        <f t="shared" si="34"/>
        <v>0</v>
      </c>
      <c r="M139">
        <v>8800000000</v>
      </c>
      <c r="N139">
        <v>-7.9592824000000002</v>
      </c>
      <c r="P139" s="6">
        <f t="shared" si="35"/>
        <v>9.0399999999999991</v>
      </c>
      <c r="Q139" s="6">
        <f t="shared" si="36"/>
        <v>-8.2733202000000006</v>
      </c>
      <c r="R139" s="44">
        <f t="shared" si="37"/>
        <v>-9.2781210000000005</v>
      </c>
      <c r="S139" s="44">
        <f t="shared" si="38"/>
        <v>-10.554983999999999</v>
      </c>
      <c r="T139" s="44">
        <f t="shared" si="39"/>
        <v>-15.610623</v>
      </c>
      <c r="U139" s="44">
        <f t="shared" si="40"/>
        <v>-24.312462</v>
      </c>
      <c r="V139" s="44">
        <f t="shared" si="41"/>
        <v>0</v>
      </c>
    </row>
    <row r="140" spans="2:22" x14ac:dyDescent="0.25">
      <c r="B140">
        <v>8860000000</v>
      </c>
      <c r="C140">
        <v>-8.3392315000000004</v>
      </c>
      <c r="E140" s="6">
        <f t="shared" si="28"/>
        <v>9.1</v>
      </c>
      <c r="F140" s="6">
        <f t="shared" si="29"/>
        <v>-8.4995060000000002</v>
      </c>
      <c r="G140" s="44">
        <f t="shared" si="30"/>
        <v>-9.4951323999999993</v>
      </c>
      <c r="H140" s="44">
        <f t="shared" si="31"/>
        <v>-10.308209</v>
      </c>
      <c r="I140" s="44">
        <f t="shared" si="32"/>
        <v>-13.876863</v>
      </c>
      <c r="J140" s="44">
        <f t="shared" si="33"/>
        <v>-23.654921999999999</v>
      </c>
      <c r="K140" s="44">
        <f t="shared" si="34"/>
        <v>0</v>
      </c>
      <c r="M140">
        <v>8860000000</v>
      </c>
      <c r="N140">
        <v>-8.0364962000000002</v>
      </c>
      <c r="P140" s="6">
        <f t="shared" si="35"/>
        <v>9.1</v>
      </c>
      <c r="Q140" s="6">
        <f t="shared" si="36"/>
        <v>-8.3760537999999993</v>
      </c>
      <c r="R140" s="44">
        <f t="shared" si="37"/>
        <v>-9.4069748000000004</v>
      </c>
      <c r="S140" s="44">
        <f t="shared" si="38"/>
        <v>-10.792197</v>
      </c>
      <c r="T140" s="44">
        <f t="shared" si="39"/>
        <v>-16.109583000000001</v>
      </c>
      <c r="U140" s="44">
        <f t="shared" si="40"/>
        <v>-24.471679999999999</v>
      </c>
      <c r="V140" s="44">
        <f t="shared" si="41"/>
        <v>0</v>
      </c>
    </row>
    <row r="141" spans="2:22" x14ac:dyDescent="0.25">
      <c r="B141">
        <v>8920000000</v>
      </c>
      <c r="C141">
        <v>-8.3811768999999998</v>
      </c>
      <c r="E141" s="6">
        <f t="shared" si="28"/>
        <v>9.16</v>
      </c>
      <c r="F141" s="6">
        <f t="shared" si="29"/>
        <v>-8.5169105999999992</v>
      </c>
      <c r="G141" s="44">
        <f t="shared" si="30"/>
        <v>-9.4937524999999994</v>
      </c>
      <c r="H141" s="44">
        <f t="shared" si="31"/>
        <v>-10.283004999999999</v>
      </c>
      <c r="I141" s="44">
        <f t="shared" si="32"/>
        <v>-13.633867</v>
      </c>
      <c r="J141" s="44">
        <f t="shared" si="33"/>
        <v>-23.594422999999999</v>
      </c>
      <c r="K141" s="44">
        <f t="shared" si="34"/>
        <v>0</v>
      </c>
      <c r="M141">
        <v>8920000000</v>
      </c>
      <c r="N141">
        <v>-8.0996684999999999</v>
      </c>
      <c r="P141" s="6">
        <f t="shared" si="35"/>
        <v>9.16</v>
      </c>
      <c r="Q141" s="6">
        <f t="shared" si="36"/>
        <v>-8.4617471999999996</v>
      </c>
      <c r="R141" s="44">
        <f t="shared" si="37"/>
        <v>-9.4831219000000004</v>
      </c>
      <c r="S141" s="44">
        <f t="shared" si="38"/>
        <v>-10.816506</v>
      </c>
      <c r="T141" s="44">
        <f t="shared" si="39"/>
        <v>-15.947509</v>
      </c>
      <c r="U141" s="44">
        <f t="shared" si="40"/>
        <v>-24.435676999999998</v>
      </c>
      <c r="V141" s="44">
        <f t="shared" si="41"/>
        <v>0</v>
      </c>
    </row>
    <row r="142" spans="2:22" x14ac:dyDescent="0.25">
      <c r="B142">
        <v>8980000000</v>
      </c>
      <c r="C142">
        <v>-8.4131756000000006</v>
      </c>
      <c r="E142" s="6">
        <f t="shared" si="28"/>
        <v>9.2200000000000006</v>
      </c>
      <c r="F142" s="6">
        <f t="shared" si="29"/>
        <v>-8.5462951999999994</v>
      </c>
      <c r="G142" s="44">
        <f t="shared" si="30"/>
        <v>-9.5178937999999995</v>
      </c>
      <c r="H142" s="44">
        <f t="shared" si="31"/>
        <v>-10.319868</v>
      </c>
      <c r="I142" s="44">
        <f t="shared" si="32"/>
        <v>-13.726293999999999</v>
      </c>
      <c r="J142" s="44">
        <f t="shared" si="33"/>
        <v>-23.626942</v>
      </c>
      <c r="K142" s="44">
        <f t="shared" si="34"/>
        <v>0</v>
      </c>
      <c r="M142">
        <v>8980000000</v>
      </c>
      <c r="N142">
        <v>-8.1708526999999993</v>
      </c>
      <c r="P142" s="6">
        <f t="shared" si="35"/>
        <v>9.2200000000000006</v>
      </c>
      <c r="Q142" s="6">
        <f t="shared" si="36"/>
        <v>-8.5753889000000001</v>
      </c>
      <c r="R142" s="44">
        <f t="shared" si="37"/>
        <v>-9.6183043000000001</v>
      </c>
      <c r="S142" s="44">
        <f t="shared" si="38"/>
        <v>-11.009926</v>
      </c>
      <c r="T142" s="44">
        <f t="shared" si="39"/>
        <v>-16.328220000000002</v>
      </c>
      <c r="U142" s="44">
        <f t="shared" si="40"/>
        <v>-24.551148999999999</v>
      </c>
      <c r="V142" s="44">
        <f t="shared" si="41"/>
        <v>0</v>
      </c>
    </row>
    <row r="143" spans="2:22" x14ac:dyDescent="0.25">
      <c r="B143">
        <v>9040000000</v>
      </c>
      <c r="C143">
        <v>-8.4600954000000002</v>
      </c>
      <c r="E143" s="6">
        <f t="shared" si="28"/>
        <v>9.2799999999999994</v>
      </c>
      <c r="F143" s="6">
        <f t="shared" si="29"/>
        <v>-8.5954265999999997</v>
      </c>
      <c r="G143" s="44">
        <f t="shared" si="30"/>
        <v>-9.5945663000000003</v>
      </c>
      <c r="H143" s="44">
        <f t="shared" si="31"/>
        <v>-10.491565</v>
      </c>
      <c r="I143" s="44">
        <f t="shared" si="32"/>
        <v>-14.577601</v>
      </c>
      <c r="J143" s="44">
        <f t="shared" si="33"/>
        <v>-23.983481999999999</v>
      </c>
      <c r="K143" s="44">
        <f t="shared" si="34"/>
        <v>0</v>
      </c>
      <c r="M143">
        <v>9040000000</v>
      </c>
      <c r="N143">
        <v>-8.2733202000000006</v>
      </c>
      <c r="P143" s="6">
        <f t="shared" si="35"/>
        <v>9.2799999999999994</v>
      </c>
      <c r="Q143" s="6">
        <f t="shared" si="36"/>
        <v>-8.7142458000000005</v>
      </c>
      <c r="R143" s="44">
        <f t="shared" si="37"/>
        <v>-9.8194064999999995</v>
      </c>
      <c r="S143" s="44">
        <f t="shared" si="38"/>
        <v>-11.440989999999999</v>
      </c>
      <c r="T143" s="44">
        <f t="shared" si="39"/>
        <v>-17.504272</v>
      </c>
      <c r="U143" s="44">
        <f t="shared" si="40"/>
        <v>-24.950035</v>
      </c>
      <c r="V143" s="44">
        <f t="shared" si="41"/>
        <v>0</v>
      </c>
    </row>
    <row r="144" spans="2:22" x14ac:dyDescent="0.25">
      <c r="B144">
        <v>9100000000</v>
      </c>
      <c r="C144">
        <v>-8.4995060000000002</v>
      </c>
      <c r="E144" s="6">
        <f t="shared" si="28"/>
        <v>9.34</v>
      </c>
      <c r="F144" s="6">
        <f t="shared" si="29"/>
        <v>-8.6264839000000002</v>
      </c>
      <c r="G144" s="44">
        <f t="shared" si="30"/>
        <v>-9.6451712000000001</v>
      </c>
      <c r="H144" s="44">
        <f t="shared" si="31"/>
        <v>-10.624957999999999</v>
      </c>
      <c r="I144" s="44">
        <f t="shared" si="32"/>
        <v>-15.205534</v>
      </c>
      <c r="J144" s="44">
        <f t="shared" si="33"/>
        <v>-24.209565999999999</v>
      </c>
      <c r="K144" s="44">
        <f t="shared" si="34"/>
        <v>0</v>
      </c>
      <c r="M144">
        <v>9100000000</v>
      </c>
      <c r="N144">
        <v>-8.3760537999999993</v>
      </c>
      <c r="P144" s="6">
        <f t="shared" si="35"/>
        <v>9.34</v>
      </c>
      <c r="Q144" s="6">
        <f t="shared" si="36"/>
        <v>-8.8414049000000006</v>
      </c>
      <c r="R144" s="44">
        <f t="shared" si="37"/>
        <v>-9.9805164000000008</v>
      </c>
      <c r="S144" s="44">
        <f t="shared" si="38"/>
        <v>-11.738955000000001</v>
      </c>
      <c r="T144" s="44">
        <f t="shared" si="39"/>
        <v>-18.120687</v>
      </c>
      <c r="U144" s="44">
        <f t="shared" si="40"/>
        <v>-25.156769000000001</v>
      </c>
      <c r="V144" s="44">
        <f t="shared" si="41"/>
        <v>0</v>
      </c>
    </row>
    <row r="145" spans="2:22" x14ac:dyDescent="0.25">
      <c r="B145">
        <v>9160000000</v>
      </c>
      <c r="C145">
        <v>-8.5169105999999992</v>
      </c>
      <c r="E145" s="6">
        <f t="shared" si="28"/>
        <v>9.4</v>
      </c>
      <c r="F145" s="6">
        <f t="shared" si="29"/>
        <v>-8.6522702999999996</v>
      </c>
      <c r="G145" s="44">
        <f t="shared" si="30"/>
        <v>-9.6647835000000004</v>
      </c>
      <c r="H145" s="44">
        <f t="shared" si="31"/>
        <v>-10.640472000000001</v>
      </c>
      <c r="I145" s="44">
        <f t="shared" si="32"/>
        <v>-15.075148</v>
      </c>
      <c r="J145" s="44">
        <f t="shared" si="33"/>
        <v>-24.180876000000001</v>
      </c>
      <c r="K145" s="44">
        <f t="shared" si="34"/>
        <v>0</v>
      </c>
      <c r="M145">
        <v>9160000000</v>
      </c>
      <c r="N145">
        <v>-8.4617471999999996</v>
      </c>
      <c r="P145" s="6">
        <f t="shared" si="35"/>
        <v>9.4</v>
      </c>
      <c r="Q145" s="6">
        <f t="shared" si="36"/>
        <v>-8.9620476</v>
      </c>
      <c r="R145" s="44">
        <f t="shared" si="37"/>
        <v>-10.093412000000001</v>
      </c>
      <c r="S145" s="44">
        <f t="shared" si="38"/>
        <v>-11.794226999999999</v>
      </c>
      <c r="T145" s="44">
        <f t="shared" si="39"/>
        <v>-17.990644</v>
      </c>
      <c r="U145" s="44">
        <f t="shared" si="40"/>
        <v>-25.133198</v>
      </c>
      <c r="V145" s="44">
        <f t="shared" si="41"/>
        <v>0</v>
      </c>
    </row>
    <row r="146" spans="2:22" x14ac:dyDescent="0.25">
      <c r="B146">
        <v>9220000000</v>
      </c>
      <c r="C146">
        <v>-8.5462951999999994</v>
      </c>
      <c r="E146" s="6">
        <f t="shared" si="28"/>
        <v>9.4600000000000009</v>
      </c>
      <c r="F146" s="6">
        <f t="shared" si="29"/>
        <v>-8.6954279000000003</v>
      </c>
      <c r="G146" s="44">
        <f t="shared" si="30"/>
        <v>-9.7154302999999995</v>
      </c>
      <c r="H146" s="44">
        <f t="shared" si="31"/>
        <v>-10.730774</v>
      </c>
      <c r="I146" s="44">
        <f t="shared" si="32"/>
        <v>-15.32621</v>
      </c>
      <c r="J146" s="44">
        <f t="shared" si="33"/>
        <v>-24.263023</v>
      </c>
      <c r="K146" s="44">
        <f t="shared" si="34"/>
        <v>0</v>
      </c>
      <c r="M146">
        <v>9220000000</v>
      </c>
      <c r="N146">
        <v>-8.5753889000000001</v>
      </c>
      <c r="P146" s="6">
        <f t="shared" si="35"/>
        <v>9.4600000000000009</v>
      </c>
      <c r="Q146" s="6">
        <f t="shared" si="36"/>
        <v>-9.0881995999999994</v>
      </c>
      <c r="R146" s="44">
        <f t="shared" si="37"/>
        <v>-10.23654</v>
      </c>
      <c r="S146" s="44">
        <f t="shared" si="38"/>
        <v>-12.015154000000001</v>
      </c>
      <c r="T146" s="44">
        <f t="shared" si="39"/>
        <v>-18.327200000000001</v>
      </c>
      <c r="U146" s="44">
        <f t="shared" si="40"/>
        <v>-25.249624000000001</v>
      </c>
      <c r="V146" s="44">
        <f t="shared" si="41"/>
        <v>0</v>
      </c>
    </row>
    <row r="147" spans="2:22" x14ac:dyDescent="0.25">
      <c r="B147">
        <v>9280000000</v>
      </c>
      <c r="C147">
        <v>-8.5954265999999997</v>
      </c>
      <c r="E147" s="6">
        <f t="shared" si="28"/>
        <v>9.52</v>
      </c>
      <c r="F147" s="6">
        <f t="shared" si="29"/>
        <v>-8.7474364999999992</v>
      </c>
      <c r="G147" s="44">
        <f t="shared" si="30"/>
        <v>-9.7967148000000002</v>
      </c>
      <c r="H147" s="44">
        <f t="shared" si="31"/>
        <v>-10.925354</v>
      </c>
      <c r="I147" s="44">
        <f t="shared" si="32"/>
        <v>-16.024360999999999</v>
      </c>
      <c r="J147" s="44">
        <f t="shared" si="33"/>
        <v>-24.490988000000002</v>
      </c>
      <c r="K147" s="44">
        <f t="shared" si="34"/>
        <v>0</v>
      </c>
      <c r="M147">
        <v>9280000000</v>
      </c>
      <c r="N147">
        <v>-8.7142458000000005</v>
      </c>
      <c r="P147" s="6">
        <f t="shared" si="35"/>
        <v>9.52</v>
      </c>
      <c r="Q147" s="6">
        <f t="shared" si="36"/>
        <v>-9.2314634000000009</v>
      </c>
      <c r="R147" s="44">
        <f t="shared" si="37"/>
        <v>-10.421274</v>
      </c>
      <c r="S147" s="44">
        <f t="shared" si="38"/>
        <v>-12.407797</v>
      </c>
      <c r="T147" s="44">
        <f t="shared" si="39"/>
        <v>-18.983311</v>
      </c>
      <c r="U147" s="44">
        <f t="shared" si="40"/>
        <v>-25.477830999999998</v>
      </c>
      <c r="V147" s="44">
        <f t="shared" si="41"/>
        <v>0</v>
      </c>
    </row>
    <row r="148" spans="2:22" x14ac:dyDescent="0.25">
      <c r="B148">
        <v>9340000000</v>
      </c>
      <c r="C148">
        <v>-8.6264839000000002</v>
      </c>
      <c r="E148" s="6">
        <f t="shared" si="28"/>
        <v>9.58</v>
      </c>
      <c r="F148" s="6">
        <f t="shared" si="29"/>
        <v>-8.7988634000000001</v>
      </c>
      <c r="G148" s="44">
        <f t="shared" si="30"/>
        <v>-9.8592385999999994</v>
      </c>
      <c r="H148" s="44">
        <f t="shared" si="31"/>
        <v>-11.055821999999999</v>
      </c>
      <c r="I148" s="44">
        <f t="shared" si="32"/>
        <v>-16.349955000000001</v>
      </c>
      <c r="J148" s="44">
        <f t="shared" si="33"/>
        <v>-24.597252000000001</v>
      </c>
      <c r="K148" s="44">
        <f t="shared" si="34"/>
        <v>0</v>
      </c>
      <c r="M148">
        <v>9340000000</v>
      </c>
      <c r="N148">
        <v>-8.8414049000000006</v>
      </c>
      <c r="P148" s="6">
        <f t="shared" si="35"/>
        <v>9.58</v>
      </c>
      <c r="Q148" s="6">
        <f t="shared" si="36"/>
        <v>-9.3533545</v>
      </c>
      <c r="R148" s="44">
        <f t="shared" si="37"/>
        <v>-10.552733</v>
      </c>
      <c r="S148" s="44">
        <f t="shared" si="38"/>
        <v>-12.621214999999999</v>
      </c>
      <c r="T148" s="44">
        <f t="shared" si="39"/>
        <v>-19.222740000000002</v>
      </c>
      <c r="U148" s="44">
        <f t="shared" si="40"/>
        <v>-25.575977000000002</v>
      </c>
      <c r="V148" s="44">
        <f t="shared" si="41"/>
        <v>0</v>
      </c>
    </row>
    <row r="149" spans="2:22" x14ac:dyDescent="0.25">
      <c r="B149">
        <v>9400000000</v>
      </c>
      <c r="C149">
        <v>-8.6522702999999996</v>
      </c>
      <c r="E149" s="6">
        <f t="shared" si="28"/>
        <v>9.64</v>
      </c>
      <c r="F149" s="6">
        <f t="shared" si="29"/>
        <v>-8.8548001999999997</v>
      </c>
      <c r="G149" s="44">
        <f t="shared" si="30"/>
        <v>-9.9316273000000006</v>
      </c>
      <c r="H149" s="44">
        <f t="shared" si="31"/>
        <v>-11.212440000000001</v>
      </c>
      <c r="I149" s="44">
        <f t="shared" si="32"/>
        <v>-16.706821000000001</v>
      </c>
      <c r="J149" s="44">
        <f t="shared" si="33"/>
        <v>-24.716995000000001</v>
      </c>
      <c r="K149" s="44">
        <f t="shared" si="34"/>
        <v>0</v>
      </c>
      <c r="M149">
        <v>9400000000</v>
      </c>
      <c r="N149">
        <v>-8.9620476</v>
      </c>
      <c r="P149" s="6">
        <f t="shared" si="35"/>
        <v>9.64</v>
      </c>
      <c r="Q149" s="6">
        <f t="shared" si="36"/>
        <v>-9.4771414000000007</v>
      </c>
      <c r="R149" s="44">
        <f t="shared" si="37"/>
        <v>-10.694307999999999</v>
      </c>
      <c r="S149" s="44">
        <f t="shared" si="38"/>
        <v>-12.892675000000001</v>
      </c>
      <c r="T149" s="44">
        <f t="shared" si="39"/>
        <v>-19.515903000000002</v>
      </c>
      <c r="U149" s="44">
        <f t="shared" si="40"/>
        <v>-25.704834000000002</v>
      </c>
      <c r="V149" s="44">
        <f t="shared" si="41"/>
        <v>0</v>
      </c>
    </row>
    <row r="150" spans="2:22" x14ac:dyDescent="0.25">
      <c r="B150">
        <v>9460000000</v>
      </c>
      <c r="C150">
        <v>-8.6954279000000003</v>
      </c>
      <c r="E150" s="6">
        <f t="shared" si="28"/>
        <v>9.6999999999999993</v>
      </c>
      <c r="F150" s="6">
        <f t="shared" si="29"/>
        <v>-8.9126835</v>
      </c>
      <c r="G150" s="44">
        <f t="shared" si="30"/>
        <v>-10.050704</v>
      </c>
      <c r="H150" s="44">
        <f t="shared" si="31"/>
        <v>-11.593074</v>
      </c>
      <c r="I150" s="44">
        <f t="shared" si="32"/>
        <v>-17.690840000000001</v>
      </c>
      <c r="J150" s="44">
        <f t="shared" si="33"/>
        <v>-25.037192999999998</v>
      </c>
      <c r="K150" s="44">
        <f t="shared" si="34"/>
        <v>0</v>
      </c>
      <c r="M150">
        <v>9460000000</v>
      </c>
      <c r="N150">
        <v>-9.0881995999999994</v>
      </c>
      <c r="P150" s="6">
        <f t="shared" si="35"/>
        <v>9.6999999999999993</v>
      </c>
      <c r="Q150" s="6">
        <f t="shared" si="36"/>
        <v>-9.6028996000000006</v>
      </c>
      <c r="R150" s="44">
        <f t="shared" si="37"/>
        <v>-10.899495999999999</v>
      </c>
      <c r="S150" s="44">
        <f t="shared" si="38"/>
        <v>-13.507979000000001</v>
      </c>
      <c r="T150" s="44">
        <f t="shared" si="39"/>
        <v>-20.271000000000001</v>
      </c>
      <c r="U150" s="44">
        <f t="shared" si="40"/>
        <v>-26.013224000000001</v>
      </c>
      <c r="V150" s="44">
        <f t="shared" si="41"/>
        <v>0</v>
      </c>
    </row>
    <row r="151" spans="2:22" x14ac:dyDescent="0.25">
      <c r="B151">
        <v>9520000000</v>
      </c>
      <c r="C151">
        <v>-8.7474364999999992</v>
      </c>
      <c r="E151" s="6">
        <f t="shared" si="28"/>
        <v>9.76</v>
      </c>
      <c r="F151" s="6">
        <f t="shared" si="29"/>
        <v>-8.9680385999999999</v>
      </c>
      <c r="G151" s="44">
        <f t="shared" si="30"/>
        <v>-10.172961000000001</v>
      </c>
      <c r="H151" s="44">
        <f t="shared" si="31"/>
        <v>-12.018988999999999</v>
      </c>
      <c r="I151" s="44">
        <f t="shared" si="32"/>
        <v>-18.591481999999999</v>
      </c>
      <c r="J151" s="44">
        <f t="shared" si="33"/>
        <v>-25.351610000000001</v>
      </c>
      <c r="K151" s="44">
        <f t="shared" si="34"/>
        <v>0</v>
      </c>
      <c r="M151">
        <v>9520000000</v>
      </c>
      <c r="N151">
        <v>-9.2314634000000009</v>
      </c>
      <c r="P151" s="6">
        <f t="shared" si="35"/>
        <v>9.76</v>
      </c>
      <c r="Q151" s="6">
        <f t="shared" si="36"/>
        <v>-9.7338790999999993</v>
      </c>
      <c r="R151" s="44">
        <f t="shared" si="37"/>
        <v>-11.108701999999999</v>
      </c>
      <c r="S151" s="44">
        <f t="shared" si="38"/>
        <v>-14.105320000000001</v>
      </c>
      <c r="T151" s="44">
        <f t="shared" si="39"/>
        <v>-20.855011000000001</v>
      </c>
      <c r="U151" s="44">
        <f t="shared" si="40"/>
        <v>-26.285387</v>
      </c>
      <c r="V151" s="44">
        <f t="shared" si="41"/>
        <v>0</v>
      </c>
    </row>
    <row r="152" spans="2:22" x14ac:dyDescent="0.25">
      <c r="B152">
        <v>9580000000</v>
      </c>
      <c r="C152">
        <v>-8.7988634000000001</v>
      </c>
      <c r="E152" s="6">
        <f t="shared" si="28"/>
        <v>9.82</v>
      </c>
      <c r="F152" s="6">
        <f t="shared" si="29"/>
        <v>-9.0002049999999993</v>
      </c>
      <c r="G152" s="44">
        <f t="shared" si="30"/>
        <v>-10.240202</v>
      </c>
      <c r="H152" s="44">
        <f t="shared" si="31"/>
        <v>-12.238645999999999</v>
      </c>
      <c r="I152" s="44">
        <f t="shared" si="32"/>
        <v>-18.999268000000001</v>
      </c>
      <c r="J152" s="44">
        <f t="shared" si="33"/>
        <v>-25.501204000000001</v>
      </c>
      <c r="K152" s="44">
        <f t="shared" si="34"/>
        <v>0</v>
      </c>
      <c r="M152">
        <v>9580000000</v>
      </c>
      <c r="N152">
        <v>-9.3533545</v>
      </c>
      <c r="P152" s="6">
        <f t="shared" si="35"/>
        <v>9.82</v>
      </c>
      <c r="Q152" s="6">
        <f t="shared" si="36"/>
        <v>-9.8206959000000005</v>
      </c>
      <c r="R152" s="44">
        <f t="shared" si="37"/>
        <v>-11.218641</v>
      </c>
      <c r="S152" s="44">
        <f t="shared" si="38"/>
        <v>-14.352581000000001</v>
      </c>
      <c r="T152" s="44">
        <f t="shared" si="39"/>
        <v>-21.066497999999999</v>
      </c>
      <c r="U152" s="44">
        <f t="shared" si="40"/>
        <v>-26.399836000000001</v>
      </c>
      <c r="V152" s="44">
        <f t="shared" si="41"/>
        <v>0</v>
      </c>
    </row>
    <row r="153" spans="2:22" x14ac:dyDescent="0.25">
      <c r="B153">
        <v>9640000000</v>
      </c>
      <c r="C153">
        <v>-8.8548001999999997</v>
      </c>
      <c r="E153" s="6">
        <f t="shared" si="28"/>
        <v>9.8800000000000008</v>
      </c>
      <c r="F153" s="6">
        <f t="shared" si="29"/>
        <v>-9.0211363000000002</v>
      </c>
      <c r="G153" s="44">
        <f t="shared" si="30"/>
        <v>-10.297872999999999</v>
      </c>
      <c r="H153" s="44">
        <f t="shared" si="31"/>
        <v>-12.431915999999999</v>
      </c>
      <c r="I153" s="44">
        <f t="shared" si="32"/>
        <v>-19.342426</v>
      </c>
      <c r="J153" s="44">
        <f t="shared" si="33"/>
        <v>-25.627448999999999</v>
      </c>
      <c r="K153" s="44">
        <f t="shared" si="34"/>
        <v>0</v>
      </c>
      <c r="M153">
        <v>9640000000</v>
      </c>
      <c r="N153">
        <v>-9.4771414000000007</v>
      </c>
      <c r="P153" s="6">
        <f t="shared" si="35"/>
        <v>9.8800000000000008</v>
      </c>
      <c r="Q153" s="6">
        <f t="shared" si="36"/>
        <v>-9.8894587000000005</v>
      </c>
      <c r="R153" s="44">
        <f t="shared" si="37"/>
        <v>-11.307919999999999</v>
      </c>
      <c r="S153" s="44">
        <f t="shared" si="38"/>
        <v>-14.560124</v>
      </c>
      <c r="T153" s="44">
        <f t="shared" si="39"/>
        <v>-21.249500000000001</v>
      </c>
      <c r="U153" s="44">
        <f t="shared" si="40"/>
        <v>-26.483035999999998</v>
      </c>
      <c r="V153" s="44">
        <f t="shared" si="41"/>
        <v>0</v>
      </c>
    </row>
    <row r="154" spans="2:22" x14ac:dyDescent="0.25">
      <c r="B154">
        <v>9700000000</v>
      </c>
      <c r="C154">
        <v>-8.9126835</v>
      </c>
      <c r="E154" s="6">
        <f t="shared" si="28"/>
        <v>9.94</v>
      </c>
      <c r="F154" s="6">
        <f t="shared" si="29"/>
        <v>-9.0378922999999993</v>
      </c>
      <c r="G154" s="44">
        <f t="shared" si="30"/>
        <v>-10.356083999999999</v>
      </c>
      <c r="H154" s="44">
        <f t="shared" si="31"/>
        <v>-12.644080000000001</v>
      </c>
      <c r="I154" s="44">
        <f t="shared" si="32"/>
        <v>-19.67783</v>
      </c>
      <c r="J154" s="44">
        <f t="shared" si="33"/>
        <v>-25.744399999999999</v>
      </c>
      <c r="K154" s="44">
        <f t="shared" si="34"/>
        <v>0</v>
      </c>
      <c r="M154">
        <v>9700000000</v>
      </c>
      <c r="N154">
        <v>-9.6028996000000006</v>
      </c>
      <c r="P154" s="6">
        <f t="shared" si="35"/>
        <v>9.94</v>
      </c>
      <c r="Q154" s="6">
        <f t="shared" si="36"/>
        <v>-9.9317826999999994</v>
      </c>
      <c r="R154" s="44">
        <f t="shared" si="37"/>
        <v>-11.373267</v>
      </c>
      <c r="S154" s="44">
        <f t="shared" si="38"/>
        <v>-14.744979000000001</v>
      </c>
      <c r="T154" s="44">
        <f t="shared" si="39"/>
        <v>-21.395786000000001</v>
      </c>
      <c r="U154" s="44">
        <f t="shared" si="40"/>
        <v>-26.550675999999999</v>
      </c>
      <c r="V154" s="44">
        <f t="shared" si="41"/>
        <v>0</v>
      </c>
    </row>
    <row r="155" spans="2:22" x14ac:dyDescent="0.25">
      <c r="B155">
        <v>9760000000</v>
      </c>
      <c r="C155">
        <v>-8.9680385999999999</v>
      </c>
      <c r="E155" s="6">
        <f t="shared" si="28"/>
        <v>10</v>
      </c>
      <c r="F155" s="6">
        <f t="shared" si="29"/>
        <v>-9.0653161999999998</v>
      </c>
      <c r="G155" s="44">
        <f t="shared" si="30"/>
        <v>-10.410736999999999</v>
      </c>
      <c r="H155" s="44">
        <f t="shared" si="31"/>
        <v>-12.795375</v>
      </c>
      <c r="I155" s="44">
        <f t="shared" si="32"/>
        <v>-19.790168999999999</v>
      </c>
      <c r="J155" s="44">
        <f t="shared" si="33"/>
        <v>-25.804791999999999</v>
      </c>
      <c r="K155" s="44">
        <f t="shared" si="34"/>
        <v>0</v>
      </c>
      <c r="M155">
        <v>9760000000</v>
      </c>
      <c r="N155">
        <v>-9.7338790999999993</v>
      </c>
      <c r="P155" s="6">
        <f t="shared" si="35"/>
        <v>10</v>
      </c>
      <c r="Q155" s="6">
        <f t="shared" si="36"/>
        <v>-9.9784412000000007</v>
      </c>
      <c r="R155" s="44">
        <f t="shared" si="37"/>
        <v>-11.420061</v>
      </c>
      <c r="S155" s="44">
        <f t="shared" si="38"/>
        <v>-14.790704</v>
      </c>
      <c r="T155" s="44">
        <f t="shared" si="39"/>
        <v>-21.418402</v>
      </c>
      <c r="U155" s="44">
        <f t="shared" si="40"/>
        <v>-26.568287000000002</v>
      </c>
      <c r="V155" s="44">
        <f t="shared" si="41"/>
        <v>0</v>
      </c>
    </row>
    <row r="156" spans="2:22" x14ac:dyDescent="0.25">
      <c r="B156">
        <v>9820000000</v>
      </c>
      <c r="C156">
        <v>-9.0002049999999993</v>
      </c>
      <c r="E156" s="6">
        <f t="shared" si="28"/>
        <v>10.06</v>
      </c>
      <c r="F156" s="6">
        <f t="shared" si="29"/>
        <v>-9.1217976000000007</v>
      </c>
      <c r="G156" s="44">
        <f t="shared" si="30"/>
        <v>-10.552362</v>
      </c>
      <c r="H156" s="44">
        <f t="shared" si="31"/>
        <v>-13.309056</v>
      </c>
      <c r="I156" s="44">
        <f t="shared" si="32"/>
        <v>-20.090592999999998</v>
      </c>
      <c r="J156" s="44">
        <f t="shared" si="33"/>
        <v>-25.974356</v>
      </c>
      <c r="K156" s="44">
        <f t="shared" si="34"/>
        <v>0</v>
      </c>
      <c r="M156">
        <v>9820000000</v>
      </c>
      <c r="N156">
        <v>-9.8206959000000005</v>
      </c>
      <c r="P156" s="6">
        <f t="shared" si="35"/>
        <v>10.06</v>
      </c>
      <c r="Q156" s="6">
        <f t="shared" si="36"/>
        <v>-10.047535999999999</v>
      </c>
      <c r="R156" s="44">
        <f t="shared" si="37"/>
        <v>-11.575744</v>
      </c>
      <c r="S156" s="44">
        <f t="shared" si="38"/>
        <v>-15.218455000000001</v>
      </c>
      <c r="T156" s="44">
        <f t="shared" si="39"/>
        <v>-21.585649</v>
      </c>
      <c r="U156" s="44">
        <f t="shared" si="40"/>
        <v>-26.697023000000002</v>
      </c>
      <c r="V156" s="44">
        <f t="shared" si="41"/>
        <v>0</v>
      </c>
    </row>
    <row r="157" spans="2:22" x14ac:dyDescent="0.25">
      <c r="B157">
        <v>9880000000</v>
      </c>
      <c r="C157">
        <v>-9.0211363000000002</v>
      </c>
      <c r="E157" s="6">
        <f t="shared" si="28"/>
        <v>10.119999999999999</v>
      </c>
      <c r="F157" s="6">
        <f t="shared" si="29"/>
        <v>-9.2039118000000002</v>
      </c>
      <c r="G157" s="44">
        <f t="shared" si="30"/>
        <v>-10.810264</v>
      </c>
      <c r="H157" s="44">
        <f t="shared" si="31"/>
        <v>-14.268579000000001</v>
      </c>
      <c r="I157" s="44">
        <f t="shared" si="32"/>
        <v>-20.656271</v>
      </c>
      <c r="J157" s="44">
        <f t="shared" si="33"/>
        <v>-26.300540999999999</v>
      </c>
      <c r="K157" s="44">
        <f t="shared" si="34"/>
        <v>0</v>
      </c>
      <c r="M157">
        <v>9880000000</v>
      </c>
      <c r="N157">
        <v>-9.8894587000000005</v>
      </c>
      <c r="P157" s="6">
        <f t="shared" si="35"/>
        <v>10.119999999999999</v>
      </c>
      <c r="Q157" s="6">
        <f t="shared" si="36"/>
        <v>-10.120336999999999</v>
      </c>
      <c r="R157" s="44">
        <f t="shared" si="37"/>
        <v>-11.852119</v>
      </c>
      <c r="S157" s="44">
        <f t="shared" si="38"/>
        <v>-16.079547999999999</v>
      </c>
      <c r="T157" s="44">
        <f t="shared" si="39"/>
        <v>-21.929995999999999</v>
      </c>
      <c r="U157" s="44">
        <f t="shared" si="40"/>
        <v>-26.961739999999999</v>
      </c>
      <c r="V157" s="44">
        <f t="shared" si="41"/>
        <v>0</v>
      </c>
    </row>
    <row r="158" spans="2:22" x14ac:dyDescent="0.25">
      <c r="B158">
        <v>9940000000</v>
      </c>
      <c r="C158">
        <v>-9.0378922999999993</v>
      </c>
      <c r="E158" s="6">
        <f t="shared" si="28"/>
        <v>10.18</v>
      </c>
      <c r="F158" s="6">
        <f t="shared" si="29"/>
        <v>-9.2585105999999993</v>
      </c>
      <c r="G158" s="44">
        <f t="shared" si="30"/>
        <v>-10.970349000000001</v>
      </c>
      <c r="H158" s="44">
        <f t="shared" si="31"/>
        <v>-14.863852</v>
      </c>
      <c r="I158" s="44">
        <f t="shared" si="32"/>
        <v>-21.118563000000002</v>
      </c>
      <c r="J158" s="44">
        <f t="shared" si="33"/>
        <v>-26.529019999999999</v>
      </c>
      <c r="K158" s="44">
        <f t="shared" si="34"/>
        <v>0</v>
      </c>
      <c r="M158">
        <v>9940000000</v>
      </c>
      <c r="N158">
        <v>-9.9317826999999994</v>
      </c>
      <c r="P158" s="6">
        <f t="shared" si="35"/>
        <v>10.18</v>
      </c>
      <c r="Q158" s="6">
        <f t="shared" si="36"/>
        <v>-10.173476000000001</v>
      </c>
      <c r="R158" s="44">
        <f t="shared" si="37"/>
        <v>-12.000987</v>
      </c>
      <c r="S158" s="44">
        <f t="shared" si="38"/>
        <v>-16.547674000000001</v>
      </c>
      <c r="T158" s="44">
        <f t="shared" si="39"/>
        <v>-22.168091</v>
      </c>
      <c r="U158" s="44">
        <f t="shared" si="40"/>
        <v>-27.130728000000001</v>
      </c>
      <c r="V158" s="44">
        <f t="shared" si="41"/>
        <v>0</v>
      </c>
    </row>
    <row r="159" spans="2:22" x14ac:dyDescent="0.25">
      <c r="B159">
        <v>10000000000</v>
      </c>
      <c r="C159">
        <v>-9.0653161999999998</v>
      </c>
      <c r="E159" s="6">
        <f t="shared" si="28"/>
        <v>10.24</v>
      </c>
      <c r="F159" s="6">
        <f t="shared" si="29"/>
        <v>-9.2757301000000005</v>
      </c>
      <c r="G159" s="44">
        <f t="shared" si="30"/>
        <v>-11.010448</v>
      </c>
      <c r="H159" s="44">
        <f t="shared" si="31"/>
        <v>-14.933659</v>
      </c>
      <c r="I159" s="44">
        <f t="shared" si="32"/>
        <v>-21.122824000000001</v>
      </c>
      <c r="J159" s="44">
        <f t="shared" si="33"/>
        <v>-26.527006</v>
      </c>
      <c r="K159" s="44">
        <f t="shared" si="34"/>
        <v>0</v>
      </c>
      <c r="M159">
        <v>10000000000</v>
      </c>
      <c r="N159">
        <v>-9.9784412000000007</v>
      </c>
      <c r="P159" s="6">
        <f t="shared" si="35"/>
        <v>10.24</v>
      </c>
      <c r="Q159" s="6">
        <f t="shared" si="36"/>
        <v>-10.192008</v>
      </c>
      <c r="R159" s="44">
        <f t="shared" si="37"/>
        <v>-12.000609000000001</v>
      </c>
      <c r="S159" s="44">
        <f t="shared" si="38"/>
        <v>-16.449881000000001</v>
      </c>
      <c r="T159" s="44">
        <f t="shared" si="39"/>
        <v>-22.058674</v>
      </c>
      <c r="U159" s="44">
        <f t="shared" si="40"/>
        <v>-27.073157999999999</v>
      </c>
      <c r="V159" s="44">
        <f t="shared" si="41"/>
        <v>0</v>
      </c>
    </row>
    <row r="160" spans="2:22" x14ac:dyDescent="0.25">
      <c r="B160">
        <v>10060000000</v>
      </c>
      <c r="C160">
        <v>-9.1217976000000007</v>
      </c>
      <c r="E160" s="6">
        <f t="shared" si="28"/>
        <v>10.3</v>
      </c>
      <c r="F160" s="6">
        <f t="shared" si="29"/>
        <v>-9.2921162000000006</v>
      </c>
      <c r="G160" s="44">
        <f t="shared" si="30"/>
        <v>-11.068935</v>
      </c>
      <c r="H160" s="44">
        <f t="shared" si="31"/>
        <v>-15.071979000000001</v>
      </c>
      <c r="I160" s="44">
        <f t="shared" si="32"/>
        <v>-21.174676999999999</v>
      </c>
      <c r="J160" s="44">
        <f t="shared" si="33"/>
        <v>-26.541433000000001</v>
      </c>
      <c r="K160" s="44">
        <f t="shared" si="34"/>
        <v>0</v>
      </c>
      <c r="M160">
        <v>10060000000</v>
      </c>
      <c r="N160">
        <v>-10.047535999999999</v>
      </c>
      <c r="P160" s="6">
        <f t="shared" si="35"/>
        <v>10.3</v>
      </c>
      <c r="Q160" s="6">
        <f t="shared" si="36"/>
        <v>-10.205342999999999</v>
      </c>
      <c r="R160" s="44">
        <f t="shared" si="37"/>
        <v>-12.012752000000001</v>
      </c>
      <c r="S160" s="44">
        <f t="shared" si="38"/>
        <v>-16.384487</v>
      </c>
      <c r="T160" s="44">
        <f t="shared" si="39"/>
        <v>-21.989208000000001</v>
      </c>
      <c r="U160" s="44">
        <f t="shared" si="40"/>
        <v>-27.020461999999998</v>
      </c>
      <c r="V160" s="44">
        <f t="shared" si="41"/>
        <v>0</v>
      </c>
    </row>
    <row r="161" spans="2:22" x14ac:dyDescent="0.25">
      <c r="B161">
        <v>10120000000</v>
      </c>
      <c r="C161">
        <v>-9.2039118000000002</v>
      </c>
      <c r="E161" s="6">
        <f t="shared" si="28"/>
        <v>10.36</v>
      </c>
      <c r="F161" s="6">
        <f t="shared" si="29"/>
        <v>-9.3331747000000007</v>
      </c>
      <c r="G161" s="44">
        <f t="shared" si="30"/>
        <v>-11.227537999999999</v>
      </c>
      <c r="H161" s="44">
        <f t="shared" si="31"/>
        <v>-15.459773999999999</v>
      </c>
      <c r="I161" s="44">
        <f t="shared" si="32"/>
        <v>-21.294623999999999</v>
      </c>
      <c r="J161" s="44">
        <f t="shared" si="33"/>
        <v>-26.631862999999999</v>
      </c>
      <c r="K161" s="44">
        <f t="shared" si="34"/>
        <v>0</v>
      </c>
      <c r="M161">
        <v>10120000000</v>
      </c>
      <c r="N161">
        <v>-10.120336999999999</v>
      </c>
      <c r="P161" s="6">
        <f t="shared" si="35"/>
        <v>10.36</v>
      </c>
      <c r="Q161" s="6">
        <f t="shared" si="36"/>
        <v>-10.197521999999999</v>
      </c>
      <c r="R161" s="44">
        <f t="shared" si="37"/>
        <v>-12.066159000000001</v>
      </c>
      <c r="S161" s="44">
        <f t="shared" si="38"/>
        <v>-16.47147</v>
      </c>
      <c r="T161" s="44">
        <f t="shared" si="39"/>
        <v>-22.005628999999999</v>
      </c>
      <c r="U161" s="44">
        <f t="shared" si="40"/>
        <v>-27.033944999999999</v>
      </c>
      <c r="V161" s="44">
        <f t="shared" si="41"/>
        <v>0</v>
      </c>
    </row>
    <row r="162" spans="2:22" x14ac:dyDescent="0.25">
      <c r="B162">
        <v>10180000000</v>
      </c>
      <c r="C162">
        <v>-9.2585105999999993</v>
      </c>
      <c r="E162" s="6">
        <f t="shared" si="28"/>
        <v>10.42</v>
      </c>
      <c r="F162" s="6">
        <f t="shared" si="29"/>
        <v>-9.4522142000000002</v>
      </c>
      <c r="G162" s="44">
        <f t="shared" si="30"/>
        <v>-11.395355</v>
      </c>
      <c r="H162" s="44">
        <f t="shared" si="31"/>
        <v>-15.728699000000001</v>
      </c>
      <c r="I162" s="44">
        <f t="shared" si="32"/>
        <v>-21.371437</v>
      </c>
      <c r="J162" s="44">
        <f t="shared" si="33"/>
        <v>-26.683346</v>
      </c>
      <c r="K162" s="44">
        <f t="shared" si="34"/>
        <v>0</v>
      </c>
      <c r="M162">
        <v>10180000000</v>
      </c>
      <c r="N162">
        <v>-10.173476000000001</v>
      </c>
      <c r="P162" s="6">
        <f t="shared" si="35"/>
        <v>10.42</v>
      </c>
      <c r="Q162" s="6">
        <f t="shared" si="36"/>
        <v>-10.242685</v>
      </c>
      <c r="R162" s="44">
        <f t="shared" si="37"/>
        <v>-12.095508000000001</v>
      </c>
      <c r="S162" s="44">
        <f t="shared" si="38"/>
        <v>-16.443089000000001</v>
      </c>
      <c r="T162" s="44">
        <f t="shared" si="39"/>
        <v>-21.988153000000001</v>
      </c>
      <c r="U162" s="44">
        <f t="shared" si="40"/>
        <v>-27.017406000000001</v>
      </c>
      <c r="V162" s="44">
        <f t="shared" si="41"/>
        <v>0</v>
      </c>
    </row>
    <row r="163" spans="2:22" x14ac:dyDescent="0.25">
      <c r="B163">
        <v>10240000000</v>
      </c>
      <c r="C163">
        <v>-9.2757301000000005</v>
      </c>
      <c r="E163" s="6">
        <f t="shared" si="28"/>
        <v>10.48</v>
      </c>
      <c r="F163" s="6">
        <f t="shared" si="29"/>
        <v>-9.4965867999999993</v>
      </c>
      <c r="G163" s="44">
        <f t="shared" si="30"/>
        <v>-11.581534</v>
      </c>
      <c r="H163" s="44">
        <f t="shared" si="31"/>
        <v>-16.188352999999999</v>
      </c>
      <c r="I163" s="44">
        <f t="shared" si="32"/>
        <v>-21.518585000000002</v>
      </c>
      <c r="J163" s="44">
        <f t="shared" si="33"/>
        <v>-26.786757999999999</v>
      </c>
      <c r="K163" s="44">
        <f t="shared" si="34"/>
        <v>0</v>
      </c>
      <c r="M163">
        <v>10240000000</v>
      </c>
      <c r="N163">
        <v>-10.192008</v>
      </c>
      <c r="P163" s="6">
        <f t="shared" si="35"/>
        <v>10.48</v>
      </c>
      <c r="Q163" s="6">
        <f t="shared" si="36"/>
        <v>-10.235597</v>
      </c>
      <c r="R163" s="44">
        <f t="shared" si="37"/>
        <v>-12.166378999999999</v>
      </c>
      <c r="S163" s="44">
        <f t="shared" si="38"/>
        <v>-16.589511999999999</v>
      </c>
      <c r="T163" s="44">
        <f t="shared" si="39"/>
        <v>-22.022967999999999</v>
      </c>
      <c r="U163" s="44">
        <f t="shared" si="40"/>
        <v>-27.042733999999999</v>
      </c>
      <c r="V163" s="44">
        <f t="shared" si="41"/>
        <v>0</v>
      </c>
    </row>
    <row r="164" spans="2:22" x14ac:dyDescent="0.25">
      <c r="B164">
        <v>10300000000</v>
      </c>
      <c r="C164">
        <v>-9.2921162000000006</v>
      </c>
      <c r="E164" s="6">
        <f t="shared" si="28"/>
        <v>10.54</v>
      </c>
      <c r="F164" s="6">
        <f t="shared" si="29"/>
        <v>-9.5617579999999993</v>
      </c>
      <c r="G164" s="44">
        <f t="shared" si="30"/>
        <v>-11.834479999999999</v>
      </c>
      <c r="H164" s="44">
        <f t="shared" si="31"/>
        <v>-16.979209999999998</v>
      </c>
      <c r="I164" s="44">
        <f t="shared" si="32"/>
        <v>-21.981159000000002</v>
      </c>
      <c r="J164" s="44">
        <f t="shared" si="33"/>
        <v>-27.049714999999999</v>
      </c>
      <c r="K164" s="44">
        <f t="shared" si="34"/>
        <v>0</v>
      </c>
      <c r="M164">
        <v>10300000000</v>
      </c>
      <c r="N164">
        <v>-10.205342999999999</v>
      </c>
      <c r="P164" s="6">
        <f t="shared" si="35"/>
        <v>10.54</v>
      </c>
      <c r="Q164" s="6">
        <f t="shared" si="36"/>
        <v>-10.258043000000001</v>
      </c>
      <c r="R164" s="44">
        <f t="shared" si="37"/>
        <v>-12.331553</v>
      </c>
      <c r="S164" s="44">
        <f t="shared" si="38"/>
        <v>-17.063509</v>
      </c>
      <c r="T164" s="44">
        <f t="shared" si="39"/>
        <v>-22.295190999999999</v>
      </c>
      <c r="U164" s="44">
        <f t="shared" si="40"/>
        <v>-27.205257</v>
      </c>
      <c r="V164" s="44">
        <f t="shared" si="41"/>
        <v>0</v>
      </c>
    </row>
    <row r="165" spans="2:22" x14ac:dyDescent="0.25">
      <c r="B165">
        <v>10360000000</v>
      </c>
      <c r="C165">
        <v>-9.3331747000000007</v>
      </c>
      <c r="E165" s="6">
        <f t="shared" si="28"/>
        <v>10.6</v>
      </c>
      <c r="F165" s="6">
        <f t="shared" si="29"/>
        <v>-9.6094989999999996</v>
      </c>
      <c r="G165" s="44">
        <f t="shared" si="30"/>
        <v>-12.035042000000001</v>
      </c>
      <c r="H165" s="44">
        <f t="shared" si="31"/>
        <v>-17.559660000000001</v>
      </c>
      <c r="I165" s="44">
        <f t="shared" si="32"/>
        <v>-22.258965</v>
      </c>
      <c r="J165" s="44">
        <f t="shared" si="33"/>
        <v>-27.223627</v>
      </c>
      <c r="K165" s="44">
        <f t="shared" si="34"/>
        <v>0</v>
      </c>
      <c r="M165">
        <v>10360000000</v>
      </c>
      <c r="N165">
        <v>-10.197521999999999</v>
      </c>
      <c r="P165" s="6">
        <f t="shared" si="35"/>
        <v>10.6</v>
      </c>
      <c r="Q165" s="6">
        <f t="shared" si="36"/>
        <v>-10.252741</v>
      </c>
      <c r="R165" s="44">
        <f t="shared" si="37"/>
        <v>-12.420669</v>
      </c>
      <c r="S165" s="44">
        <f t="shared" si="38"/>
        <v>-17.309721</v>
      </c>
      <c r="T165" s="44">
        <f t="shared" si="39"/>
        <v>-22.414612000000002</v>
      </c>
      <c r="U165" s="44">
        <f t="shared" si="40"/>
        <v>-27.279720000000001</v>
      </c>
      <c r="V165" s="44">
        <f t="shared" si="41"/>
        <v>0</v>
      </c>
    </row>
    <row r="166" spans="2:22" x14ac:dyDescent="0.25">
      <c r="B166">
        <v>10420000000</v>
      </c>
      <c r="C166">
        <v>-9.4522142000000002</v>
      </c>
      <c r="E166" s="6">
        <f t="shared" si="28"/>
        <v>10.66</v>
      </c>
      <c r="F166" s="6">
        <f t="shared" si="29"/>
        <v>-9.5832929999999994</v>
      </c>
      <c r="G166" s="44">
        <f t="shared" si="30"/>
        <v>-12.022147</v>
      </c>
      <c r="H166" s="44">
        <f t="shared" si="31"/>
        <v>-17.427962999999998</v>
      </c>
      <c r="I166" s="44">
        <f t="shared" si="32"/>
        <v>-22.180077000000001</v>
      </c>
      <c r="J166" s="44">
        <f t="shared" si="33"/>
        <v>-27.150372999999998</v>
      </c>
      <c r="K166" s="44">
        <f t="shared" si="34"/>
        <v>0</v>
      </c>
      <c r="M166">
        <v>10420000000</v>
      </c>
      <c r="N166">
        <v>-10.242685</v>
      </c>
      <c r="P166" s="6">
        <f t="shared" si="35"/>
        <v>10.66</v>
      </c>
      <c r="Q166" s="6">
        <f t="shared" si="36"/>
        <v>-10.199862</v>
      </c>
      <c r="R166" s="44">
        <f t="shared" si="37"/>
        <v>-12.298063000000001</v>
      </c>
      <c r="S166" s="44">
        <f t="shared" si="38"/>
        <v>-16.874061999999999</v>
      </c>
      <c r="T166" s="44">
        <f t="shared" si="39"/>
        <v>-22.225560999999999</v>
      </c>
      <c r="U166" s="44">
        <f t="shared" si="40"/>
        <v>-27.117531</v>
      </c>
      <c r="V166" s="44">
        <f t="shared" si="41"/>
        <v>0</v>
      </c>
    </row>
    <row r="167" spans="2:22" x14ac:dyDescent="0.25">
      <c r="B167">
        <v>10480000000</v>
      </c>
      <c r="C167">
        <v>-9.4965867999999993</v>
      </c>
      <c r="E167" s="6">
        <f t="shared" si="28"/>
        <v>10.72</v>
      </c>
      <c r="F167" s="6">
        <f t="shared" si="29"/>
        <v>-9.5077342999999992</v>
      </c>
      <c r="G167" s="44">
        <f t="shared" si="30"/>
        <v>-12.028397999999999</v>
      </c>
      <c r="H167" s="44">
        <f t="shared" si="31"/>
        <v>-17.344094999999999</v>
      </c>
      <c r="I167" s="44">
        <f t="shared" si="32"/>
        <v>-22.12546</v>
      </c>
      <c r="J167" s="44">
        <f t="shared" si="33"/>
        <v>-27.101071999999998</v>
      </c>
      <c r="K167" s="44">
        <f t="shared" si="34"/>
        <v>0</v>
      </c>
      <c r="M167">
        <v>10480000000</v>
      </c>
      <c r="N167">
        <v>-10.235597</v>
      </c>
      <c r="P167" s="6">
        <f t="shared" si="35"/>
        <v>10.72</v>
      </c>
      <c r="Q167" s="6">
        <f t="shared" si="36"/>
        <v>-10.107383</v>
      </c>
      <c r="R167" s="44">
        <f t="shared" si="37"/>
        <v>-12.174161</v>
      </c>
      <c r="S167" s="44">
        <f t="shared" si="38"/>
        <v>-16.452658</v>
      </c>
      <c r="T167" s="44">
        <f t="shared" si="39"/>
        <v>-22.061658999999999</v>
      </c>
      <c r="U167" s="44">
        <f t="shared" si="40"/>
        <v>-26.963200000000001</v>
      </c>
      <c r="V167" s="44">
        <f t="shared" si="41"/>
        <v>0</v>
      </c>
    </row>
    <row r="168" spans="2:22" x14ac:dyDescent="0.25">
      <c r="B168">
        <v>10540000000</v>
      </c>
      <c r="C168">
        <v>-9.5617579999999993</v>
      </c>
      <c r="E168" s="6">
        <f t="shared" si="28"/>
        <v>10.78</v>
      </c>
      <c r="F168" s="6">
        <f t="shared" si="29"/>
        <v>-9.6222534</v>
      </c>
      <c r="G168" s="44">
        <f t="shared" si="30"/>
        <v>-12.35019</v>
      </c>
      <c r="H168" s="44">
        <f t="shared" si="31"/>
        <v>-17.786453000000002</v>
      </c>
      <c r="I168" s="44">
        <f t="shared" si="32"/>
        <v>-22.287443</v>
      </c>
      <c r="J168" s="44">
        <f t="shared" si="33"/>
        <v>-27.230463</v>
      </c>
      <c r="K168" s="44">
        <f t="shared" si="34"/>
        <v>0</v>
      </c>
      <c r="M168">
        <v>10540000000</v>
      </c>
      <c r="N168">
        <v>-10.258043000000001</v>
      </c>
      <c r="P168" s="6">
        <f t="shared" si="35"/>
        <v>10.78</v>
      </c>
      <c r="Q168" s="6">
        <f t="shared" si="36"/>
        <v>-10.12079</v>
      </c>
      <c r="R168" s="44">
        <f t="shared" si="37"/>
        <v>-12.2669</v>
      </c>
      <c r="S168" s="44">
        <f t="shared" si="38"/>
        <v>-16.599447000000001</v>
      </c>
      <c r="T168" s="44">
        <f t="shared" si="39"/>
        <v>-22.088408000000001</v>
      </c>
      <c r="U168" s="44">
        <f t="shared" si="40"/>
        <v>-26.982711999999999</v>
      </c>
      <c r="V168" s="44">
        <f t="shared" si="41"/>
        <v>0</v>
      </c>
    </row>
    <row r="169" spans="2:22" x14ac:dyDescent="0.25">
      <c r="B169">
        <v>10600000000</v>
      </c>
      <c r="C169">
        <v>-9.6094989999999996</v>
      </c>
      <c r="E169" s="6">
        <f t="shared" si="28"/>
        <v>10.84</v>
      </c>
      <c r="F169" s="6">
        <f t="shared" si="29"/>
        <v>-9.7915831000000004</v>
      </c>
      <c r="G169" s="44">
        <f t="shared" si="30"/>
        <v>-12.821172000000001</v>
      </c>
      <c r="H169" s="44">
        <f t="shared" si="31"/>
        <v>-18.467124999999999</v>
      </c>
      <c r="I169" s="44">
        <f t="shared" si="32"/>
        <v>-22.561337999999999</v>
      </c>
      <c r="J169" s="44">
        <f t="shared" si="33"/>
        <v>-27.453941</v>
      </c>
      <c r="K169" s="44">
        <f t="shared" si="34"/>
        <v>0</v>
      </c>
      <c r="M169">
        <v>10600000000</v>
      </c>
      <c r="N169">
        <v>-10.252741</v>
      </c>
      <c r="P169" s="6">
        <f t="shared" si="35"/>
        <v>10.84</v>
      </c>
      <c r="Q169" s="6">
        <f t="shared" si="36"/>
        <v>-10.153065</v>
      </c>
      <c r="R169" s="44">
        <f t="shared" si="37"/>
        <v>-12.433506</v>
      </c>
      <c r="S169" s="44">
        <f t="shared" si="38"/>
        <v>-16.991375000000001</v>
      </c>
      <c r="T169" s="44">
        <f t="shared" si="39"/>
        <v>-22.211120999999999</v>
      </c>
      <c r="U169" s="44">
        <f t="shared" si="40"/>
        <v>-27.092361</v>
      </c>
      <c r="V169" s="44">
        <f t="shared" si="41"/>
        <v>0</v>
      </c>
    </row>
    <row r="170" spans="2:22" x14ac:dyDescent="0.25">
      <c r="B170">
        <v>10660000000</v>
      </c>
      <c r="C170">
        <v>-9.5832929999999994</v>
      </c>
      <c r="E170" s="6">
        <f t="shared" si="28"/>
        <v>10.9</v>
      </c>
      <c r="F170" s="6">
        <f t="shared" si="29"/>
        <v>-9.9445104999999998</v>
      </c>
      <c r="G170" s="44">
        <f t="shared" si="30"/>
        <v>-13.231922000000001</v>
      </c>
      <c r="H170" s="44">
        <f t="shared" si="31"/>
        <v>-19.094525999999998</v>
      </c>
      <c r="I170" s="44">
        <f t="shared" si="32"/>
        <v>-22.804337</v>
      </c>
      <c r="J170" s="44">
        <f t="shared" si="33"/>
        <v>-27.648785</v>
      </c>
      <c r="K170" s="44">
        <f t="shared" si="34"/>
        <v>0</v>
      </c>
      <c r="M170">
        <v>10660000000</v>
      </c>
      <c r="N170">
        <v>-10.199862</v>
      </c>
      <c r="P170" s="6">
        <f t="shared" si="35"/>
        <v>10.9</v>
      </c>
      <c r="Q170" s="6">
        <f t="shared" si="36"/>
        <v>-10.183959</v>
      </c>
      <c r="R170" s="44">
        <f t="shared" si="37"/>
        <v>-12.57091</v>
      </c>
      <c r="S170" s="44">
        <f t="shared" si="38"/>
        <v>-17.284490999999999</v>
      </c>
      <c r="T170" s="44">
        <f t="shared" si="39"/>
        <v>-22.303303</v>
      </c>
      <c r="U170" s="44">
        <f t="shared" si="40"/>
        <v>-27.168858</v>
      </c>
      <c r="V170" s="44">
        <f t="shared" si="41"/>
        <v>0</v>
      </c>
    </row>
    <row r="171" spans="2:22" x14ac:dyDescent="0.25">
      <c r="B171">
        <v>10720000000</v>
      </c>
      <c r="C171">
        <v>-9.5077342999999992</v>
      </c>
      <c r="E171" s="6">
        <f t="shared" si="28"/>
        <v>10.96</v>
      </c>
      <c r="F171" s="6">
        <f t="shared" si="29"/>
        <v>-10.094645999999999</v>
      </c>
      <c r="G171" s="44">
        <f t="shared" si="30"/>
        <v>-13.603358</v>
      </c>
      <c r="H171" s="44">
        <f t="shared" si="31"/>
        <v>-19.683700999999999</v>
      </c>
      <c r="I171" s="44">
        <f t="shared" si="32"/>
        <v>-23.029458999999999</v>
      </c>
      <c r="J171" s="44">
        <f t="shared" si="33"/>
        <v>-27.834433000000001</v>
      </c>
      <c r="K171" s="44">
        <f t="shared" si="34"/>
        <v>0</v>
      </c>
      <c r="M171">
        <v>10720000000</v>
      </c>
      <c r="N171">
        <v>-10.107383</v>
      </c>
      <c r="P171" s="6">
        <f t="shared" si="35"/>
        <v>10.96</v>
      </c>
      <c r="Q171" s="6">
        <f t="shared" si="36"/>
        <v>-10.219384</v>
      </c>
      <c r="R171" s="44">
        <f t="shared" si="37"/>
        <v>-12.687922</v>
      </c>
      <c r="S171" s="44">
        <f t="shared" si="38"/>
        <v>-17.506367000000001</v>
      </c>
      <c r="T171" s="44">
        <f t="shared" si="39"/>
        <v>-22.383778</v>
      </c>
      <c r="U171" s="44">
        <f t="shared" si="40"/>
        <v>-27.230672999999999</v>
      </c>
      <c r="V171" s="44">
        <f t="shared" si="41"/>
        <v>0</v>
      </c>
    </row>
    <row r="172" spans="2:22" x14ac:dyDescent="0.25">
      <c r="B172">
        <v>10780000000</v>
      </c>
      <c r="C172">
        <v>-9.6222534</v>
      </c>
      <c r="E172" s="6">
        <f t="shared" si="28"/>
        <v>11.02</v>
      </c>
      <c r="F172" s="6">
        <f t="shared" si="29"/>
        <v>-10.241954</v>
      </c>
      <c r="G172" s="44">
        <f t="shared" si="30"/>
        <v>-13.984484999999999</v>
      </c>
      <c r="H172" s="44">
        <f t="shared" si="31"/>
        <v>-20.124628000000001</v>
      </c>
      <c r="I172" s="44">
        <f t="shared" si="32"/>
        <v>-23.214131999999999</v>
      </c>
      <c r="J172" s="44">
        <f t="shared" si="33"/>
        <v>-27.989287999999998</v>
      </c>
      <c r="K172" s="44">
        <f t="shared" si="34"/>
        <v>0</v>
      </c>
      <c r="M172">
        <v>10780000000</v>
      </c>
      <c r="N172">
        <v>-10.12079</v>
      </c>
      <c r="P172" s="6">
        <f t="shared" si="35"/>
        <v>11.02</v>
      </c>
      <c r="Q172" s="6">
        <f t="shared" si="36"/>
        <v>-10.245428</v>
      </c>
      <c r="R172" s="44">
        <f t="shared" si="37"/>
        <v>-12.776382999999999</v>
      </c>
      <c r="S172" s="44">
        <f t="shared" si="38"/>
        <v>-17.652270999999999</v>
      </c>
      <c r="T172" s="44">
        <f t="shared" si="39"/>
        <v>-22.419312000000001</v>
      </c>
      <c r="U172" s="44">
        <f t="shared" si="40"/>
        <v>-27.257007999999999</v>
      </c>
      <c r="V172" s="44">
        <f t="shared" si="41"/>
        <v>0</v>
      </c>
    </row>
    <row r="173" spans="2:22" x14ac:dyDescent="0.25">
      <c r="B173">
        <v>10840000000</v>
      </c>
      <c r="C173">
        <v>-9.7915831000000004</v>
      </c>
      <c r="E173" s="6">
        <f t="shared" si="28"/>
        <v>11.08</v>
      </c>
      <c r="F173" s="6">
        <f t="shared" si="29"/>
        <v>-10.416785000000001</v>
      </c>
      <c r="G173" s="44">
        <f t="shared" si="30"/>
        <v>-14.442204</v>
      </c>
      <c r="H173" s="44">
        <f t="shared" si="31"/>
        <v>-20.422816999999998</v>
      </c>
      <c r="I173" s="44">
        <f t="shared" si="32"/>
        <v>-23.391562</v>
      </c>
      <c r="J173" s="44">
        <f t="shared" si="33"/>
        <v>-28.147373000000002</v>
      </c>
      <c r="K173" s="44">
        <f t="shared" si="34"/>
        <v>0</v>
      </c>
      <c r="M173">
        <v>10840000000</v>
      </c>
      <c r="N173">
        <v>-10.153065</v>
      </c>
      <c r="P173" s="6">
        <f t="shared" si="35"/>
        <v>11.08</v>
      </c>
      <c r="Q173" s="6">
        <f t="shared" si="36"/>
        <v>-10.274943</v>
      </c>
      <c r="R173" s="44">
        <f t="shared" si="37"/>
        <v>-12.834168999999999</v>
      </c>
      <c r="S173" s="44">
        <f t="shared" si="38"/>
        <v>-17.725498000000002</v>
      </c>
      <c r="T173" s="44">
        <f t="shared" si="39"/>
        <v>-22.434571999999999</v>
      </c>
      <c r="U173" s="44">
        <f t="shared" si="40"/>
        <v>-27.268234</v>
      </c>
      <c r="V173" s="44">
        <f t="shared" si="41"/>
        <v>0</v>
      </c>
    </row>
    <row r="174" spans="2:22" x14ac:dyDescent="0.25">
      <c r="B174">
        <v>10900000000</v>
      </c>
      <c r="C174">
        <v>-9.9445104999999998</v>
      </c>
      <c r="E174" s="6">
        <f t="shared" si="28"/>
        <v>11.14</v>
      </c>
      <c r="F174" s="6">
        <f t="shared" si="29"/>
        <v>-10.659909000000001</v>
      </c>
      <c r="G174" s="44">
        <f t="shared" si="30"/>
        <v>-15.036103000000001</v>
      </c>
      <c r="H174" s="44">
        <f t="shared" si="31"/>
        <v>-20.725821</v>
      </c>
      <c r="I174" s="44">
        <f t="shared" si="32"/>
        <v>-23.614132000000001</v>
      </c>
      <c r="J174" s="44">
        <f t="shared" si="33"/>
        <v>-28.336739999999999</v>
      </c>
      <c r="K174" s="44">
        <f t="shared" si="34"/>
        <v>0</v>
      </c>
      <c r="M174">
        <v>10900000000</v>
      </c>
      <c r="N174">
        <v>-10.183959</v>
      </c>
      <c r="P174" s="6">
        <f t="shared" si="35"/>
        <v>11.14</v>
      </c>
      <c r="Q174" s="6">
        <f t="shared" si="36"/>
        <v>-10.328263</v>
      </c>
      <c r="R174" s="44">
        <f t="shared" si="37"/>
        <v>-12.935667</v>
      </c>
      <c r="S174" s="44">
        <f t="shared" si="38"/>
        <v>-17.871317000000001</v>
      </c>
      <c r="T174" s="44">
        <f t="shared" si="39"/>
        <v>-22.481660999999999</v>
      </c>
      <c r="U174" s="44">
        <f t="shared" si="40"/>
        <v>-27.307960999999999</v>
      </c>
      <c r="V174" s="44">
        <f t="shared" si="41"/>
        <v>0</v>
      </c>
    </row>
    <row r="175" spans="2:22" x14ac:dyDescent="0.25">
      <c r="B175">
        <v>10960000000</v>
      </c>
      <c r="C175">
        <v>-10.094645999999999</v>
      </c>
      <c r="E175" s="6">
        <f t="shared" si="28"/>
        <v>11.2</v>
      </c>
      <c r="F175" s="6">
        <f t="shared" si="29"/>
        <v>-10.935983</v>
      </c>
      <c r="G175" s="44">
        <f t="shared" si="30"/>
        <v>-15.73504</v>
      </c>
      <c r="H175" s="44">
        <f t="shared" si="31"/>
        <v>-21.113914000000001</v>
      </c>
      <c r="I175" s="44">
        <f t="shared" si="32"/>
        <v>-23.886385000000001</v>
      </c>
      <c r="J175" s="44">
        <f t="shared" si="33"/>
        <v>-28.578440000000001</v>
      </c>
      <c r="K175" s="44">
        <f t="shared" si="34"/>
        <v>0</v>
      </c>
      <c r="M175">
        <v>10960000000</v>
      </c>
      <c r="N175">
        <v>-10.219384</v>
      </c>
      <c r="P175" s="6">
        <f t="shared" si="35"/>
        <v>11.2</v>
      </c>
      <c r="Q175" s="6">
        <f t="shared" si="36"/>
        <v>-10.383571</v>
      </c>
      <c r="R175" s="44">
        <f t="shared" si="37"/>
        <v>-13.054078000000001</v>
      </c>
      <c r="S175" s="44">
        <f t="shared" si="38"/>
        <v>-18.129017000000001</v>
      </c>
      <c r="T175" s="44">
        <f t="shared" si="39"/>
        <v>-22.565598000000001</v>
      </c>
      <c r="U175" s="44">
        <f t="shared" si="40"/>
        <v>-27.383832999999999</v>
      </c>
      <c r="V175" s="44">
        <f t="shared" si="41"/>
        <v>0</v>
      </c>
    </row>
    <row r="176" spans="2:22" x14ac:dyDescent="0.25">
      <c r="B176">
        <v>11020000000</v>
      </c>
      <c r="C176">
        <v>-10.241954</v>
      </c>
      <c r="E176" s="6">
        <f t="shared" si="28"/>
        <v>11.26</v>
      </c>
      <c r="F176" s="6">
        <f t="shared" si="29"/>
        <v>-11.268300999999999</v>
      </c>
      <c r="G176" s="44">
        <f t="shared" si="30"/>
        <v>-16.577456999999999</v>
      </c>
      <c r="H176" s="44">
        <f t="shared" si="31"/>
        <v>-21.596924000000001</v>
      </c>
      <c r="I176" s="44">
        <f t="shared" si="32"/>
        <v>-24.224119000000002</v>
      </c>
      <c r="J176" s="44">
        <f t="shared" si="33"/>
        <v>-28.877286999999999</v>
      </c>
      <c r="K176" s="44">
        <f t="shared" si="34"/>
        <v>0</v>
      </c>
      <c r="M176">
        <v>11020000000</v>
      </c>
      <c r="N176">
        <v>-10.245428</v>
      </c>
      <c r="P176" s="6">
        <f t="shared" si="35"/>
        <v>11.26</v>
      </c>
      <c r="Q176" s="6">
        <f t="shared" si="36"/>
        <v>-10.468271</v>
      </c>
      <c r="R176" s="44">
        <f t="shared" si="37"/>
        <v>-13.236910999999999</v>
      </c>
      <c r="S176" s="44">
        <f t="shared" si="38"/>
        <v>-18.537196999999999</v>
      </c>
      <c r="T176" s="44">
        <f t="shared" si="39"/>
        <v>-22.707080999999999</v>
      </c>
      <c r="U176" s="44">
        <f t="shared" si="40"/>
        <v>-27.507992000000002</v>
      </c>
      <c r="V176" s="44">
        <f t="shared" si="41"/>
        <v>0</v>
      </c>
    </row>
    <row r="177" spans="2:22" x14ac:dyDescent="0.25">
      <c r="B177">
        <v>11080000000</v>
      </c>
      <c r="C177">
        <v>-10.416785000000001</v>
      </c>
      <c r="E177" s="6">
        <f t="shared" si="28"/>
        <v>11.32</v>
      </c>
      <c r="F177" s="6">
        <f t="shared" si="29"/>
        <v>-11.719709999999999</v>
      </c>
      <c r="G177" s="44">
        <f t="shared" si="30"/>
        <v>-17.611968999999998</v>
      </c>
      <c r="H177" s="44">
        <f t="shared" si="31"/>
        <v>-22.093997999999999</v>
      </c>
      <c r="I177" s="44">
        <f t="shared" si="32"/>
        <v>-24.628983000000002</v>
      </c>
      <c r="J177" s="44">
        <f t="shared" si="33"/>
        <v>-29.240162000000002</v>
      </c>
      <c r="K177" s="44">
        <f t="shared" si="34"/>
        <v>0</v>
      </c>
      <c r="M177">
        <v>11080000000</v>
      </c>
      <c r="N177">
        <v>-10.274943</v>
      </c>
      <c r="P177" s="6">
        <f t="shared" si="35"/>
        <v>11.32</v>
      </c>
      <c r="Q177" s="6">
        <f t="shared" si="36"/>
        <v>-10.596835</v>
      </c>
      <c r="R177" s="44">
        <f t="shared" si="37"/>
        <v>-13.492787</v>
      </c>
      <c r="S177" s="44">
        <f t="shared" si="38"/>
        <v>-19.052</v>
      </c>
      <c r="T177" s="44">
        <f t="shared" si="39"/>
        <v>-22.899359</v>
      </c>
      <c r="U177" s="44">
        <f t="shared" si="40"/>
        <v>-27.684792999999999</v>
      </c>
      <c r="V177" s="44">
        <f t="shared" si="41"/>
        <v>0</v>
      </c>
    </row>
    <row r="178" spans="2:22" x14ac:dyDescent="0.25">
      <c r="B178">
        <v>11140000000</v>
      </c>
      <c r="C178">
        <v>-10.659909000000001</v>
      </c>
      <c r="E178" s="6">
        <f t="shared" si="28"/>
        <v>11.38</v>
      </c>
      <c r="F178" s="6">
        <f t="shared" si="29"/>
        <v>-12.236181999999999</v>
      </c>
      <c r="G178" s="44">
        <f t="shared" si="30"/>
        <v>-18.54373</v>
      </c>
      <c r="H178" s="44">
        <f t="shared" si="31"/>
        <v>-22.501759</v>
      </c>
      <c r="I178" s="44">
        <f t="shared" si="32"/>
        <v>-25.008747</v>
      </c>
      <c r="J178" s="44">
        <f t="shared" si="33"/>
        <v>-29.573834999999999</v>
      </c>
      <c r="K178" s="44">
        <f t="shared" si="34"/>
        <v>0</v>
      </c>
      <c r="M178">
        <v>11140000000</v>
      </c>
      <c r="N178">
        <v>-10.328263</v>
      </c>
      <c r="P178" s="6">
        <f t="shared" si="35"/>
        <v>11.38</v>
      </c>
      <c r="Q178" s="6">
        <f t="shared" si="36"/>
        <v>-10.746359</v>
      </c>
      <c r="R178" s="44">
        <f t="shared" si="37"/>
        <v>-13.749248</v>
      </c>
      <c r="S178" s="44">
        <f t="shared" si="38"/>
        <v>-19.454376</v>
      </c>
      <c r="T178" s="44">
        <f t="shared" si="39"/>
        <v>-23.06485</v>
      </c>
      <c r="U178" s="44">
        <f t="shared" si="40"/>
        <v>-27.839780999999999</v>
      </c>
      <c r="V178" s="44">
        <f t="shared" si="41"/>
        <v>0</v>
      </c>
    </row>
    <row r="179" spans="2:22" x14ac:dyDescent="0.25">
      <c r="B179">
        <v>11200000000</v>
      </c>
      <c r="C179">
        <v>-10.935983</v>
      </c>
      <c r="E179" s="6">
        <f t="shared" si="28"/>
        <v>11.44</v>
      </c>
      <c r="F179" s="6">
        <f t="shared" si="29"/>
        <v>-12.634171</v>
      </c>
      <c r="G179" s="44">
        <f t="shared" si="30"/>
        <v>-19.210160999999999</v>
      </c>
      <c r="H179" s="44">
        <f t="shared" si="31"/>
        <v>-22.788307</v>
      </c>
      <c r="I179" s="44">
        <f t="shared" si="32"/>
        <v>-25.277163999999999</v>
      </c>
      <c r="J179" s="44">
        <f t="shared" si="33"/>
        <v>-29.818027000000001</v>
      </c>
      <c r="K179" s="44">
        <f t="shared" si="34"/>
        <v>0</v>
      </c>
      <c r="M179">
        <v>11200000000</v>
      </c>
      <c r="N179">
        <v>-10.383571</v>
      </c>
      <c r="P179" s="6">
        <f t="shared" si="35"/>
        <v>11.44</v>
      </c>
      <c r="Q179" s="6">
        <f t="shared" si="36"/>
        <v>-10.816665</v>
      </c>
      <c r="R179" s="44">
        <f t="shared" si="37"/>
        <v>-13.841436</v>
      </c>
      <c r="S179" s="44">
        <f t="shared" si="38"/>
        <v>-19.600276999999998</v>
      </c>
      <c r="T179" s="44">
        <f t="shared" si="39"/>
        <v>-23.124580000000002</v>
      </c>
      <c r="U179" s="44">
        <f t="shared" si="40"/>
        <v>-27.896526000000001</v>
      </c>
      <c r="V179" s="44">
        <f t="shared" si="41"/>
        <v>0</v>
      </c>
    </row>
    <row r="180" spans="2:22" x14ac:dyDescent="0.25">
      <c r="B180">
        <v>11260000000</v>
      </c>
      <c r="C180">
        <v>-11.268300999999999</v>
      </c>
      <c r="E180" s="6">
        <f t="shared" si="28"/>
        <v>11.5</v>
      </c>
      <c r="F180" s="6">
        <f t="shared" si="29"/>
        <v>-13.036994999999999</v>
      </c>
      <c r="G180" s="44">
        <f t="shared" si="30"/>
        <v>-19.860106999999999</v>
      </c>
      <c r="H180" s="44">
        <f t="shared" si="31"/>
        <v>-23.078358000000001</v>
      </c>
      <c r="I180" s="44">
        <f t="shared" si="32"/>
        <v>-25.553339000000001</v>
      </c>
      <c r="J180" s="44">
        <f t="shared" si="33"/>
        <v>-30.067595000000001</v>
      </c>
      <c r="K180" s="44">
        <f t="shared" si="34"/>
        <v>0</v>
      </c>
      <c r="M180">
        <v>11260000000</v>
      </c>
      <c r="N180">
        <v>-10.468271</v>
      </c>
      <c r="P180" s="6">
        <f t="shared" si="35"/>
        <v>11.5</v>
      </c>
      <c r="Q180" s="6">
        <f t="shared" si="36"/>
        <v>-10.907676</v>
      </c>
      <c r="R180" s="44">
        <f t="shared" si="37"/>
        <v>-13.949123</v>
      </c>
      <c r="S180" s="44">
        <f t="shared" si="38"/>
        <v>-19.752226</v>
      </c>
      <c r="T180" s="44">
        <f t="shared" si="39"/>
        <v>-23.193697</v>
      </c>
      <c r="U180" s="44">
        <f t="shared" si="40"/>
        <v>-27.963581000000001</v>
      </c>
      <c r="V180" s="44">
        <f t="shared" si="41"/>
        <v>0</v>
      </c>
    </row>
    <row r="181" spans="2:22" x14ac:dyDescent="0.25">
      <c r="B181">
        <v>11320000000</v>
      </c>
      <c r="C181">
        <v>-11.719709999999999</v>
      </c>
      <c r="E181" s="6">
        <f t="shared" si="28"/>
        <v>11.56</v>
      </c>
      <c r="F181" s="6">
        <f t="shared" si="29"/>
        <v>-13.728351999999999</v>
      </c>
      <c r="G181" s="44">
        <f t="shared" si="30"/>
        <v>-20.642965</v>
      </c>
      <c r="H181" s="44">
        <f t="shared" si="31"/>
        <v>-23.508012999999998</v>
      </c>
      <c r="I181" s="44">
        <f t="shared" si="32"/>
        <v>-25.964811000000001</v>
      </c>
      <c r="J181" s="44">
        <f t="shared" si="33"/>
        <v>-30.441002000000001</v>
      </c>
      <c r="K181" s="44">
        <f t="shared" si="34"/>
        <v>0</v>
      </c>
      <c r="M181">
        <v>11320000000</v>
      </c>
      <c r="N181">
        <v>-10.596835</v>
      </c>
      <c r="P181" s="6">
        <f t="shared" si="35"/>
        <v>11.56</v>
      </c>
      <c r="Q181" s="6">
        <f t="shared" si="36"/>
        <v>-11.044005</v>
      </c>
      <c r="R181" s="44">
        <f t="shared" si="37"/>
        <v>-14.197754</v>
      </c>
      <c r="S181" s="44">
        <f t="shared" si="38"/>
        <v>-20.143481999999999</v>
      </c>
      <c r="T181" s="44">
        <f t="shared" si="39"/>
        <v>-23.370291000000002</v>
      </c>
      <c r="U181" s="44">
        <f t="shared" si="40"/>
        <v>-28.131872000000001</v>
      </c>
      <c r="V181" s="44">
        <f t="shared" si="41"/>
        <v>0</v>
      </c>
    </row>
    <row r="182" spans="2:22" x14ac:dyDescent="0.25">
      <c r="B182">
        <v>11380000000</v>
      </c>
      <c r="C182">
        <v>-12.236181999999999</v>
      </c>
      <c r="E182" s="6">
        <f t="shared" si="28"/>
        <v>11.62</v>
      </c>
      <c r="F182" s="6">
        <f t="shared" si="29"/>
        <v>-15.029002</v>
      </c>
      <c r="G182" s="44">
        <f t="shared" si="30"/>
        <v>-21.260717</v>
      </c>
      <c r="H182" s="44">
        <f t="shared" si="31"/>
        <v>-23.955974999999999</v>
      </c>
      <c r="I182" s="44">
        <f t="shared" si="32"/>
        <v>-26.394120999999998</v>
      </c>
      <c r="J182" s="44">
        <f t="shared" si="33"/>
        <v>-30.831223999999999</v>
      </c>
      <c r="K182" s="44">
        <f t="shared" si="34"/>
        <v>0</v>
      </c>
      <c r="M182">
        <v>11380000000</v>
      </c>
      <c r="N182">
        <v>-10.746359</v>
      </c>
      <c r="P182" s="6">
        <f t="shared" si="35"/>
        <v>11.62</v>
      </c>
      <c r="Q182" s="6">
        <f t="shared" si="36"/>
        <v>-11.20364</v>
      </c>
      <c r="R182" s="44">
        <f t="shared" si="37"/>
        <v>-14.513941000000001</v>
      </c>
      <c r="S182" s="44">
        <f t="shared" si="38"/>
        <v>-20.499417999999999</v>
      </c>
      <c r="T182" s="44">
        <f t="shared" si="39"/>
        <v>-23.564789000000001</v>
      </c>
      <c r="U182" s="44">
        <f t="shared" si="40"/>
        <v>-28.320547000000001</v>
      </c>
      <c r="V182" s="44">
        <f t="shared" si="41"/>
        <v>0</v>
      </c>
    </row>
    <row r="183" spans="2:22" x14ac:dyDescent="0.25">
      <c r="B183">
        <v>11440000000</v>
      </c>
      <c r="C183">
        <v>-12.634171</v>
      </c>
      <c r="E183" s="6">
        <f t="shared" si="28"/>
        <v>11.68</v>
      </c>
      <c r="F183" s="6">
        <f t="shared" si="29"/>
        <v>-15.878558</v>
      </c>
      <c r="G183" s="44">
        <f t="shared" si="30"/>
        <v>-21.713954999999999</v>
      </c>
      <c r="H183" s="44">
        <f t="shared" si="31"/>
        <v>-24.342293000000002</v>
      </c>
      <c r="I183" s="44">
        <f t="shared" si="32"/>
        <v>-26.754197999999999</v>
      </c>
      <c r="J183" s="44">
        <f t="shared" si="33"/>
        <v>-31.170475</v>
      </c>
      <c r="K183" s="44">
        <f t="shared" si="34"/>
        <v>0</v>
      </c>
      <c r="M183">
        <v>11440000000</v>
      </c>
      <c r="N183">
        <v>-10.816665</v>
      </c>
      <c r="P183" s="6">
        <f t="shared" si="35"/>
        <v>11.68</v>
      </c>
      <c r="Q183" s="6">
        <f t="shared" si="36"/>
        <v>-11.323936</v>
      </c>
      <c r="R183" s="44">
        <f t="shared" si="37"/>
        <v>-14.715878999999999</v>
      </c>
      <c r="S183" s="44">
        <f t="shared" si="38"/>
        <v>-20.71311</v>
      </c>
      <c r="T183" s="44">
        <f t="shared" si="39"/>
        <v>-23.694979</v>
      </c>
      <c r="U183" s="44">
        <f t="shared" si="40"/>
        <v>-28.441365999999999</v>
      </c>
      <c r="V183" s="44">
        <f t="shared" si="41"/>
        <v>0</v>
      </c>
    </row>
    <row r="184" spans="2:22" x14ac:dyDescent="0.25">
      <c r="B184">
        <v>11500000000</v>
      </c>
      <c r="C184">
        <v>-13.036994999999999</v>
      </c>
      <c r="E184" s="6">
        <f t="shared" si="28"/>
        <v>11.74</v>
      </c>
      <c r="F184" s="6">
        <f t="shared" si="29"/>
        <v>-17.210063999999999</v>
      </c>
      <c r="G184" s="44">
        <f t="shared" si="30"/>
        <v>-22.223267</v>
      </c>
      <c r="H184" s="44">
        <f t="shared" si="31"/>
        <v>-24.776802</v>
      </c>
      <c r="I184" s="44">
        <f t="shared" si="32"/>
        <v>-27.168053</v>
      </c>
      <c r="J184" s="44">
        <f t="shared" si="33"/>
        <v>-31.557459000000001</v>
      </c>
      <c r="K184" s="44">
        <f t="shared" si="34"/>
        <v>0</v>
      </c>
      <c r="M184">
        <v>11500000000</v>
      </c>
      <c r="N184">
        <v>-10.907676</v>
      </c>
      <c r="P184" s="6">
        <f t="shared" si="35"/>
        <v>11.74</v>
      </c>
      <c r="Q184" s="6">
        <f t="shared" si="36"/>
        <v>-11.567997</v>
      </c>
      <c r="R184" s="44">
        <f t="shared" si="37"/>
        <v>-14.968581</v>
      </c>
      <c r="S184" s="44">
        <f t="shared" si="38"/>
        <v>-21.029095000000002</v>
      </c>
      <c r="T184" s="44">
        <f t="shared" si="39"/>
        <v>-23.868568</v>
      </c>
      <c r="U184" s="44">
        <f t="shared" si="40"/>
        <v>-28.605727999999999</v>
      </c>
      <c r="V184" s="44">
        <f t="shared" si="41"/>
        <v>0</v>
      </c>
    </row>
    <row r="185" spans="2:22" x14ac:dyDescent="0.25">
      <c r="B185">
        <v>11560000000</v>
      </c>
      <c r="C185">
        <v>-13.728351999999999</v>
      </c>
      <c r="E185" s="6">
        <f t="shared" si="28"/>
        <v>11.8</v>
      </c>
      <c r="F185" s="6">
        <f t="shared" si="29"/>
        <v>-18.299880999999999</v>
      </c>
      <c r="G185" s="44">
        <f t="shared" si="30"/>
        <v>-22.810348999999999</v>
      </c>
      <c r="H185" s="44">
        <f t="shared" si="31"/>
        <v>-25.308527000000002</v>
      </c>
      <c r="I185" s="44">
        <f t="shared" si="32"/>
        <v>-27.670780000000001</v>
      </c>
      <c r="J185" s="44">
        <f t="shared" si="33"/>
        <v>-32.019278999999997</v>
      </c>
      <c r="K185" s="44">
        <f t="shared" si="34"/>
        <v>0</v>
      </c>
      <c r="M185">
        <v>11560000000</v>
      </c>
      <c r="N185">
        <v>-11.044005</v>
      </c>
      <c r="P185" s="6">
        <f t="shared" si="35"/>
        <v>11.8</v>
      </c>
      <c r="Q185" s="6">
        <f t="shared" si="36"/>
        <v>-11.753727</v>
      </c>
      <c r="R185" s="44">
        <f t="shared" si="37"/>
        <v>-15.350369000000001</v>
      </c>
      <c r="S185" s="44">
        <f t="shared" si="38"/>
        <v>-21.483364000000002</v>
      </c>
      <c r="T185" s="44">
        <f t="shared" si="39"/>
        <v>-24.122786999999999</v>
      </c>
      <c r="U185" s="44">
        <f t="shared" si="40"/>
        <v>-28.841802999999999</v>
      </c>
      <c r="V185" s="44">
        <f t="shared" si="41"/>
        <v>0</v>
      </c>
    </row>
    <row r="186" spans="2:22" x14ac:dyDescent="0.25">
      <c r="B186">
        <v>11620000000</v>
      </c>
      <c r="C186">
        <v>-15.029002</v>
      </c>
      <c r="E186" s="6">
        <f t="shared" si="28"/>
        <v>11.86</v>
      </c>
      <c r="F186" s="6">
        <f t="shared" si="29"/>
        <v>-19.310283999999999</v>
      </c>
      <c r="G186" s="44">
        <f t="shared" si="30"/>
        <v>-23.260441</v>
      </c>
      <c r="H186" s="44">
        <f t="shared" si="31"/>
        <v>-25.74802</v>
      </c>
      <c r="I186" s="44">
        <f t="shared" si="32"/>
        <v>-28.090047999999999</v>
      </c>
      <c r="J186" s="44">
        <f t="shared" si="33"/>
        <v>-32.412486999999999</v>
      </c>
      <c r="K186" s="44">
        <f t="shared" si="34"/>
        <v>0</v>
      </c>
      <c r="M186">
        <v>11620000000</v>
      </c>
      <c r="N186">
        <v>-11.20364</v>
      </c>
      <c r="P186" s="6">
        <f t="shared" si="35"/>
        <v>11.86</v>
      </c>
      <c r="Q186" s="6">
        <f t="shared" si="36"/>
        <v>-11.921079000000001</v>
      </c>
      <c r="R186" s="44">
        <f t="shared" si="37"/>
        <v>-15.684665000000001</v>
      </c>
      <c r="S186" s="44">
        <f t="shared" si="38"/>
        <v>-21.758065999999999</v>
      </c>
      <c r="T186" s="44">
        <f t="shared" si="39"/>
        <v>-24.314088999999999</v>
      </c>
      <c r="U186" s="44">
        <f t="shared" si="40"/>
        <v>-29.023617000000002</v>
      </c>
      <c r="V186" s="44">
        <f t="shared" si="41"/>
        <v>0</v>
      </c>
    </row>
    <row r="187" spans="2:22" x14ac:dyDescent="0.25">
      <c r="B187">
        <v>11680000000</v>
      </c>
      <c r="C187">
        <v>-15.878558</v>
      </c>
      <c r="E187" s="6">
        <f t="shared" si="28"/>
        <v>11.92</v>
      </c>
      <c r="F187" s="6">
        <f t="shared" si="29"/>
        <v>-19.609605999999999</v>
      </c>
      <c r="G187" s="44">
        <f t="shared" si="30"/>
        <v>-23.616896000000001</v>
      </c>
      <c r="H187" s="44">
        <f t="shared" si="31"/>
        <v>-26.103715999999999</v>
      </c>
      <c r="I187" s="44">
        <f t="shared" si="32"/>
        <v>-28.424309000000001</v>
      </c>
      <c r="J187" s="44">
        <f t="shared" si="33"/>
        <v>-32.728245000000001</v>
      </c>
      <c r="K187" s="44">
        <f t="shared" si="34"/>
        <v>0</v>
      </c>
      <c r="M187">
        <v>11680000000</v>
      </c>
      <c r="N187">
        <v>-11.323936</v>
      </c>
      <c r="P187" s="6">
        <f t="shared" si="35"/>
        <v>11.92</v>
      </c>
      <c r="Q187" s="6">
        <f t="shared" si="36"/>
        <v>-12.018974</v>
      </c>
      <c r="R187" s="44">
        <f t="shared" si="37"/>
        <v>-15.852634</v>
      </c>
      <c r="S187" s="44">
        <f t="shared" si="38"/>
        <v>-21.888179999999998</v>
      </c>
      <c r="T187" s="44">
        <f t="shared" si="39"/>
        <v>-24.422224</v>
      </c>
      <c r="U187" s="44">
        <f t="shared" si="40"/>
        <v>-29.130583000000001</v>
      </c>
      <c r="V187" s="44">
        <f t="shared" si="41"/>
        <v>0</v>
      </c>
    </row>
    <row r="188" spans="2:22" x14ac:dyDescent="0.25">
      <c r="B188">
        <v>11740000000</v>
      </c>
      <c r="C188">
        <v>-17.210063999999999</v>
      </c>
      <c r="E188" s="6">
        <f t="shared" si="28"/>
        <v>11.98</v>
      </c>
      <c r="F188" s="6">
        <f t="shared" si="29"/>
        <v>-20.255146</v>
      </c>
      <c r="G188" s="44">
        <f t="shared" si="30"/>
        <v>-24.023392000000001</v>
      </c>
      <c r="H188" s="44">
        <f t="shared" si="31"/>
        <v>-26.508303000000002</v>
      </c>
      <c r="I188" s="44">
        <f t="shared" si="32"/>
        <v>-28.809168</v>
      </c>
      <c r="J188" s="44">
        <f t="shared" si="33"/>
        <v>-33.091866000000003</v>
      </c>
      <c r="K188" s="44">
        <f t="shared" si="34"/>
        <v>0</v>
      </c>
      <c r="M188">
        <v>11740000000</v>
      </c>
      <c r="N188">
        <v>-11.567997</v>
      </c>
      <c r="P188" s="6">
        <f t="shared" si="35"/>
        <v>11.98</v>
      </c>
      <c r="Q188" s="6">
        <f t="shared" si="36"/>
        <v>-12.145265</v>
      </c>
      <c r="R188" s="44">
        <f t="shared" si="37"/>
        <v>-16.14254</v>
      </c>
      <c r="S188" s="44">
        <f t="shared" si="38"/>
        <v>-22.102357999999999</v>
      </c>
      <c r="T188" s="44">
        <f t="shared" si="39"/>
        <v>-24.600147</v>
      </c>
      <c r="U188" s="44">
        <f t="shared" si="40"/>
        <v>-29.297241</v>
      </c>
      <c r="V188" s="44">
        <f t="shared" si="41"/>
        <v>0</v>
      </c>
    </row>
    <row r="189" spans="2:22" x14ac:dyDescent="0.25">
      <c r="B189">
        <v>11800000000</v>
      </c>
      <c r="C189">
        <v>-18.299880999999999</v>
      </c>
      <c r="E189" s="6">
        <f t="shared" si="28"/>
        <v>12.04</v>
      </c>
      <c r="F189" s="6">
        <f t="shared" si="29"/>
        <v>-20.493855</v>
      </c>
      <c r="G189" s="44">
        <f t="shared" si="30"/>
        <v>-24.490099000000001</v>
      </c>
      <c r="H189" s="44">
        <f t="shared" si="31"/>
        <v>-26.966908</v>
      </c>
      <c r="I189" s="44">
        <f t="shared" si="32"/>
        <v>-29.248622999999998</v>
      </c>
      <c r="J189" s="44">
        <f t="shared" si="33"/>
        <v>-33.505333</v>
      </c>
      <c r="K189" s="44">
        <f t="shared" si="34"/>
        <v>0</v>
      </c>
      <c r="M189">
        <v>11800000000</v>
      </c>
      <c r="N189">
        <v>-11.753727</v>
      </c>
      <c r="P189" s="6">
        <f t="shared" si="35"/>
        <v>12.04</v>
      </c>
      <c r="Q189" s="6">
        <f t="shared" si="36"/>
        <v>-12.243793</v>
      </c>
      <c r="R189" s="44">
        <f t="shared" si="37"/>
        <v>-16.673763000000001</v>
      </c>
      <c r="S189" s="44">
        <f t="shared" si="38"/>
        <v>-22.412420000000001</v>
      </c>
      <c r="T189" s="44">
        <f t="shared" si="39"/>
        <v>-24.863707000000002</v>
      </c>
      <c r="U189" s="44">
        <f t="shared" si="40"/>
        <v>-29.543521999999999</v>
      </c>
      <c r="V189" s="44">
        <f t="shared" si="41"/>
        <v>0</v>
      </c>
    </row>
    <row r="190" spans="2:22" x14ac:dyDescent="0.25">
      <c r="B190">
        <v>11860000000</v>
      </c>
      <c r="C190">
        <v>-19.310283999999999</v>
      </c>
      <c r="E190" s="6">
        <f t="shared" si="28"/>
        <v>12.1</v>
      </c>
      <c r="F190" s="6">
        <f t="shared" si="29"/>
        <v>-21.543104</v>
      </c>
      <c r="G190" s="44">
        <f t="shared" si="30"/>
        <v>-24.920952</v>
      </c>
      <c r="H190" s="44">
        <f t="shared" si="31"/>
        <v>-27.383284</v>
      </c>
      <c r="I190" s="44">
        <f t="shared" si="32"/>
        <v>-29.649180999999999</v>
      </c>
      <c r="J190" s="44">
        <f t="shared" si="33"/>
        <v>-33.892837999999998</v>
      </c>
      <c r="K190" s="44">
        <f t="shared" si="34"/>
        <v>0</v>
      </c>
      <c r="M190">
        <v>11860000000</v>
      </c>
      <c r="N190">
        <v>-11.921079000000001</v>
      </c>
      <c r="P190" s="6">
        <f t="shared" si="35"/>
        <v>12.1</v>
      </c>
      <c r="Q190" s="6">
        <f t="shared" si="36"/>
        <v>-12.960934999999999</v>
      </c>
      <c r="R190" s="44">
        <f t="shared" si="37"/>
        <v>-17.249731000000001</v>
      </c>
      <c r="S190" s="44">
        <f t="shared" si="38"/>
        <v>-22.701491999999998</v>
      </c>
      <c r="T190" s="44">
        <f t="shared" si="39"/>
        <v>-25.130220000000001</v>
      </c>
      <c r="U190" s="44">
        <f t="shared" si="40"/>
        <v>-29.790814999999998</v>
      </c>
      <c r="V190" s="44">
        <f t="shared" si="41"/>
        <v>0</v>
      </c>
    </row>
    <row r="191" spans="2:22" x14ac:dyDescent="0.25">
      <c r="B191">
        <v>11920000000</v>
      </c>
      <c r="C191">
        <v>-19.609605999999999</v>
      </c>
      <c r="E191" s="6">
        <f t="shared" si="28"/>
        <v>12.16</v>
      </c>
      <c r="F191" s="6">
        <f t="shared" si="29"/>
        <v>-21.795258</v>
      </c>
      <c r="G191" s="44">
        <f t="shared" si="30"/>
        <v>-25.263905000000001</v>
      </c>
      <c r="H191" s="44">
        <f t="shared" si="31"/>
        <v>-27.734815999999999</v>
      </c>
      <c r="I191" s="44">
        <f t="shared" si="32"/>
        <v>-29.991517999999999</v>
      </c>
      <c r="J191" s="44">
        <f t="shared" si="33"/>
        <v>-34.231461000000003</v>
      </c>
      <c r="K191" s="44">
        <f t="shared" si="34"/>
        <v>0</v>
      </c>
      <c r="M191">
        <v>11920000000</v>
      </c>
      <c r="N191">
        <v>-12.018974</v>
      </c>
      <c r="P191" s="6">
        <f t="shared" si="35"/>
        <v>12.16</v>
      </c>
      <c r="Q191" s="6">
        <f t="shared" si="36"/>
        <v>-13.208379000000001</v>
      </c>
      <c r="R191" s="44">
        <f t="shared" si="37"/>
        <v>-17.801784999999999</v>
      </c>
      <c r="S191" s="44">
        <f t="shared" si="38"/>
        <v>-22.970692</v>
      </c>
      <c r="T191" s="44">
        <f t="shared" si="39"/>
        <v>-25.398257999999998</v>
      </c>
      <c r="U191" s="44">
        <f t="shared" si="40"/>
        <v>-30.034071000000001</v>
      </c>
      <c r="V191" s="44">
        <f t="shared" si="41"/>
        <v>0</v>
      </c>
    </row>
    <row r="192" spans="2:22" x14ac:dyDescent="0.25">
      <c r="B192">
        <v>11980000000</v>
      </c>
      <c r="C192">
        <v>-20.255146</v>
      </c>
      <c r="E192" s="6">
        <f t="shared" si="28"/>
        <v>12.22</v>
      </c>
      <c r="F192" s="6">
        <f t="shared" si="29"/>
        <v>-21.542307000000001</v>
      </c>
      <c r="G192" s="44">
        <f t="shared" si="30"/>
        <v>-25.51811</v>
      </c>
      <c r="H192" s="44">
        <f t="shared" si="31"/>
        <v>-28.011994999999999</v>
      </c>
      <c r="I192" s="44">
        <f t="shared" si="32"/>
        <v>-30.271507</v>
      </c>
      <c r="J192" s="44">
        <f t="shared" si="33"/>
        <v>-34.515555999999997</v>
      </c>
      <c r="K192" s="44">
        <f t="shared" si="34"/>
        <v>0</v>
      </c>
      <c r="M192">
        <v>11980000000</v>
      </c>
      <c r="N192">
        <v>-12.145265</v>
      </c>
      <c r="P192" s="6">
        <f t="shared" si="35"/>
        <v>12.22</v>
      </c>
      <c r="Q192" s="6">
        <f t="shared" si="36"/>
        <v>-13.441751</v>
      </c>
      <c r="R192" s="44">
        <f t="shared" si="37"/>
        <v>-18.461668</v>
      </c>
      <c r="S192" s="44">
        <f t="shared" si="38"/>
        <v>-23.284803</v>
      </c>
      <c r="T192" s="44">
        <f t="shared" si="39"/>
        <v>-25.715567</v>
      </c>
      <c r="U192" s="44">
        <f t="shared" si="40"/>
        <v>-30.324539000000001</v>
      </c>
      <c r="V192" s="44">
        <f t="shared" si="41"/>
        <v>0</v>
      </c>
    </row>
    <row r="193" spans="2:22" x14ac:dyDescent="0.25">
      <c r="B193">
        <v>12040000000</v>
      </c>
      <c r="C193">
        <v>-20.493855</v>
      </c>
      <c r="E193" s="6">
        <f t="shared" si="28"/>
        <v>12.28</v>
      </c>
      <c r="F193" s="6">
        <f t="shared" si="29"/>
        <v>-20.997305000000001</v>
      </c>
      <c r="G193" s="44">
        <f t="shared" si="30"/>
        <v>-25.613465999999999</v>
      </c>
      <c r="H193" s="44">
        <f t="shared" si="31"/>
        <v>-28.152348</v>
      </c>
      <c r="I193" s="44">
        <f t="shared" si="32"/>
        <v>-30.436356</v>
      </c>
      <c r="J193" s="44">
        <f t="shared" si="33"/>
        <v>-34.695765999999999</v>
      </c>
      <c r="K193" s="44">
        <f t="shared" si="34"/>
        <v>0</v>
      </c>
      <c r="M193">
        <v>12040000000</v>
      </c>
      <c r="N193">
        <v>-12.243793</v>
      </c>
      <c r="P193" s="6">
        <f t="shared" si="35"/>
        <v>12.28</v>
      </c>
      <c r="Q193" s="6">
        <f t="shared" si="36"/>
        <v>-13.704556999999999</v>
      </c>
      <c r="R193" s="44">
        <f t="shared" si="37"/>
        <v>-19.136793000000001</v>
      </c>
      <c r="S193" s="44">
        <f t="shared" si="38"/>
        <v>-23.586234999999999</v>
      </c>
      <c r="T193" s="44">
        <f t="shared" si="39"/>
        <v>-26.020797999999999</v>
      </c>
      <c r="U193" s="44">
        <f t="shared" si="40"/>
        <v>-30.613440000000001</v>
      </c>
      <c r="V193" s="44">
        <f t="shared" si="41"/>
        <v>0</v>
      </c>
    </row>
    <row r="194" spans="2:22" x14ac:dyDescent="0.25">
      <c r="B194">
        <v>12100000000</v>
      </c>
      <c r="C194">
        <v>-21.543104</v>
      </c>
      <c r="E194" s="6">
        <f t="shared" si="28"/>
        <v>12.34</v>
      </c>
      <c r="F194" s="6">
        <f t="shared" si="29"/>
        <v>-20.011210999999999</v>
      </c>
      <c r="G194" s="44">
        <f t="shared" si="30"/>
        <v>-25.448639</v>
      </c>
      <c r="H194" s="44">
        <f t="shared" si="31"/>
        <v>-28.097905999999998</v>
      </c>
      <c r="I194" s="44">
        <f t="shared" si="32"/>
        <v>-30.415918000000001</v>
      </c>
      <c r="J194" s="44">
        <f t="shared" si="33"/>
        <v>-34.704616999999999</v>
      </c>
      <c r="K194" s="44">
        <f t="shared" si="34"/>
        <v>0</v>
      </c>
      <c r="M194">
        <v>12100000000</v>
      </c>
      <c r="N194">
        <v>-12.960934999999999</v>
      </c>
      <c r="P194" s="6">
        <f t="shared" si="35"/>
        <v>12.34</v>
      </c>
      <c r="Q194" s="6">
        <f t="shared" si="36"/>
        <v>-13.964207</v>
      </c>
      <c r="R194" s="44">
        <f t="shared" si="37"/>
        <v>-19.698295999999999</v>
      </c>
      <c r="S194" s="44">
        <f t="shared" si="38"/>
        <v>-23.849464000000001</v>
      </c>
      <c r="T194" s="44">
        <f t="shared" si="39"/>
        <v>-26.292027000000001</v>
      </c>
      <c r="U194" s="44">
        <f t="shared" si="40"/>
        <v>-30.863384</v>
      </c>
      <c r="V194" s="44">
        <f t="shared" si="41"/>
        <v>0</v>
      </c>
    </row>
    <row r="195" spans="2:22" x14ac:dyDescent="0.25">
      <c r="B195">
        <v>12160000000</v>
      </c>
      <c r="C195">
        <v>-21.795258</v>
      </c>
      <c r="E195" s="6">
        <f t="shared" si="28"/>
        <v>12.4</v>
      </c>
      <c r="F195" s="6">
        <f t="shared" si="29"/>
        <v>-18.155756</v>
      </c>
      <c r="G195" s="44">
        <f t="shared" si="30"/>
        <v>-24.941369999999999</v>
      </c>
      <c r="H195" s="44">
        <f t="shared" si="31"/>
        <v>-27.852851999999999</v>
      </c>
      <c r="I195" s="44">
        <f t="shared" si="32"/>
        <v>-30.227882000000001</v>
      </c>
      <c r="J195" s="44">
        <f t="shared" si="33"/>
        <v>-34.580185</v>
      </c>
      <c r="K195" s="44">
        <f t="shared" si="34"/>
        <v>0</v>
      </c>
      <c r="M195">
        <v>12160000000</v>
      </c>
      <c r="N195">
        <v>-13.208379000000001</v>
      </c>
      <c r="P195" s="6">
        <f t="shared" si="35"/>
        <v>12.4</v>
      </c>
      <c r="Q195" s="6">
        <f t="shared" si="36"/>
        <v>-13.72364</v>
      </c>
      <c r="R195" s="44">
        <f t="shared" si="37"/>
        <v>-20.193514</v>
      </c>
      <c r="S195" s="44">
        <f t="shared" si="38"/>
        <v>-24.109285</v>
      </c>
      <c r="T195" s="44">
        <f t="shared" si="39"/>
        <v>-26.564819</v>
      </c>
      <c r="U195" s="44">
        <f t="shared" si="40"/>
        <v>-31.119382999999999</v>
      </c>
      <c r="V195" s="44">
        <f t="shared" si="41"/>
        <v>0</v>
      </c>
    </row>
    <row r="196" spans="2:22" x14ac:dyDescent="0.25">
      <c r="B196">
        <v>12220000000</v>
      </c>
      <c r="C196">
        <v>-21.542307000000001</v>
      </c>
      <c r="E196" s="6">
        <f t="shared" si="28"/>
        <v>12.46</v>
      </c>
      <c r="F196" s="6">
        <f t="shared" si="29"/>
        <v>-16.838844000000002</v>
      </c>
      <c r="G196" s="44">
        <f t="shared" si="30"/>
        <v>-24.029275999999999</v>
      </c>
      <c r="H196" s="44">
        <f t="shared" si="31"/>
        <v>-27.436188000000001</v>
      </c>
      <c r="I196" s="44">
        <f t="shared" si="32"/>
        <v>-29.891846000000001</v>
      </c>
      <c r="J196" s="44">
        <f t="shared" si="33"/>
        <v>-34.299236000000001</v>
      </c>
      <c r="K196" s="44">
        <f t="shared" si="34"/>
        <v>0</v>
      </c>
      <c r="M196">
        <v>12220000000</v>
      </c>
      <c r="N196">
        <v>-13.441751</v>
      </c>
      <c r="P196" s="6">
        <f t="shared" si="35"/>
        <v>12.46</v>
      </c>
      <c r="Q196" s="6">
        <f t="shared" si="36"/>
        <v>-14.194953</v>
      </c>
      <c r="R196" s="44">
        <f t="shared" si="37"/>
        <v>-20.758879</v>
      </c>
      <c r="S196" s="44">
        <f t="shared" si="38"/>
        <v>-24.412351999999998</v>
      </c>
      <c r="T196" s="44">
        <f t="shared" si="39"/>
        <v>-26.878193</v>
      </c>
      <c r="U196" s="44">
        <f t="shared" si="40"/>
        <v>-31.419156999999998</v>
      </c>
      <c r="V196" s="44">
        <f t="shared" si="41"/>
        <v>0</v>
      </c>
    </row>
    <row r="197" spans="2:22" x14ac:dyDescent="0.25">
      <c r="B197">
        <v>12280000000</v>
      </c>
      <c r="C197">
        <v>-20.997305000000001</v>
      </c>
      <c r="E197" s="6">
        <f t="shared" ref="E197:E205" si="42">B201/1000000000</f>
        <v>12.52</v>
      </c>
      <c r="F197" s="6">
        <f t="shared" ref="F197:F205" si="43">C201</f>
        <v>-15.769854</v>
      </c>
      <c r="G197" s="44">
        <f t="shared" ref="G197:G205" si="44">C407</f>
        <v>-22.735249</v>
      </c>
      <c r="H197" s="44">
        <f t="shared" ref="H197:H205" si="45">C613</f>
        <v>-26.860876000000001</v>
      </c>
      <c r="I197" s="44">
        <f t="shared" ref="I197:I205" si="46">C819</f>
        <v>-29.416079</v>
      </c>
      <c r="J197" s="44">
        <f t="shared" ref="J197:J205" si="47">C1025</f>
        <v>-33.895954000000003</v>
      </c>
      <c r="K197" s="44">
        <f t="shared" ref="K197:K205" si="48">C1231</f>
        <v>0</v>
      </c>
      <c r="M197">
        <v>12280000000</v>
      </c>
      <c r="N197">
        <v>-13.704556999999999</v>
      </c>
      <c r="P197" s="6">
        <f t="shared" si="35"/>
        <v>12.52</v>
      </c>
      <c r="Q197" s="6">
        <f t="shared" si="36"/>
        <v>-14.662756999999999</v>
      </c>
      <c r="R197" s="44">
        <f t="shared" si="37"/>
        <v>-21.371834</v>
      </c>
      <c r="S197" s="44">
        <f t="shared" si="38"/>
        <v>-24.747160000000001</v>
      </c>
      <c r="T197" s="44">
        <f t="shared" si="39"/>
        <v>-27.223095000000001</v>
      </c>
      <c r="U197" s="44">
        <f t="shared" si="40"/>
        <v>-31.739467999999999</v>
      </c>
      <c r="V197" s="44">
        <f t="shared" si="41"/>
        <v>0</v>
      </c>
    </row>
    <row r="198" spans="2:22" x14ac:dyDescent="0.25">
      <c r="B198">
        <v>12340000000</v>
      </c>
      <c r="C198">
        <v>-20.011210999999999</v>
      </c>
      <c r="E198" s="6">
        <f t="shared" si="42"/>
        <v>12.58</v>
      </c>
      <c r="F198" s="6">
        <f t="shared" si="43"/>
        <v>-14.888608</v>
      </c>
      <c r="G198" s="44">
        <f t="shared" si="44"/>
        <v>-21.153863999999999</v>
      </c>
      <c r="H198" s="44">
        <f t="shared" si="45"/>
        <v>-26.106850000000001</v>
      </c>
      <c r="I198" s="44">
        <f t="shared" si="46"/>
        <v>-28.809298999999999</v>
      </c>
      <c r="J198" s="44">
        <f t="shared" si="47"/>
        <v>-33.379528000000001</v>
      </c>
      <c r="K198" s="44">
        <f t="shared" si="48"/>
        <v>0</v>
      </c>
      <c r="M198">
        <v>12340000000</v>
      </c>
      <c r="N198">
        <v>-13.964207</v>
      </c>
      <c r="P198" s="6">
        <f t="shared" ref="P198:P205" si="49">M202/1000000000</f>
        <v>12.58</v>
      </c>
      <c r="Q198" s="6">
        <f t="shared" ref="Q198:Q205" si="50">N202</f>
        <v>-15.351749999999999</v>
      </c>
      <c r="R198" s="44">
        <f t="shared" ref="R198:R205" si="51">N408</f>
        <v>-22.015063999999999</v>
      </c>
      <c r="S198" s="44">
        <f t="shared" ref="S198:S205" si="52">N614</f>
        <v>-25.141693</v>
      </c>
      <c r="T198" s="44">
        <f t="shared" ref="T198:T205" si="53">N820</f>
        <v>-27.624779</v>
      </c>
      <c r="U198" s="44">
        <f t="shared" ref="U198:U205" si="54">N1026</f>
        <v>-32.109336999999996</v>
      </c>
      <c r="V198" s="44">
        <f t="shared" ref="V198:V205" si="55">N1232</f>
        <v>0</v>
      </c>
    </row>
    <row r="199" spans="2:22" x14ac:dyDescent="0.25">
      <c r="B199">
        <v>12400000000</v>
      </c>
      <c r="C199">
        <v>-18.155756</v>
      </c>
      <c r="E199" s="6">
        <f t="shared" si="42"/>
        <v>12.64</v>
      </c>
      <c r="F199" s="6">
        <f t="shared" si="43"/>
        <v>-14.319124</v>
      </c>
      <c r="G199" s="44">
        <f t="shared" si="44"/>
        <v>-19.441647</v>
      </c>
      <c r="H199" s="44">
        <f t="shared" si="45"/>
        <v>-25.022462999999998</v>
      </c>
      <c r="I199" s="44">
        <f t="shared" si="46"/>
        <v>-28.098627</v>
      </c>
      <c r="J199" s="44">
        <f t="shared" si="47"/>
        <v>-32.776909000000003</v>
      </c>
      <c r="K199" s="44">
        <f t="shared" si="48"/>
        <v>0</v>
      </c>
      <c r="M199">
        <v>12400000000</v>
      </c>
      <c r="N199">
        <v>-13.72364</v>
      </c>
      <c r="P199" s="6">
        <f t="shared" si="49"/>
        <v>12.64</v>
      </c>
      <c r="Q199" s="6">
        <f t="shared" si="50"/>
        <v>-15.878335</v>
      </c>
      <c r="R199" s="44">
        <f t="shared" si="51"/>
        <v>-22.593405000000001</v>
      </c>
      <c r="S199" s="44">
        <f t="shared" si="52"/>
        <v>-25.530560000000001</v>
      </c>
      <c r="T199" s="44">
        <f t="shared" si="53"/>
        <v>-28.025117999999999</v>
      </c>
      <c r="U199" s="44">
        <f t="shared" si="54"/>
        <v>-32.485672000000001</v>
      </c>
      <c r="V199" s="44">
        <f t="shared" si="55"/>
        <v>0</v>
      </c>
    </row>
    <row r="200" spans="2:22" x14ac:dyDescent="0.25">
      <c r="B200">
        <v>12460000000</v>
      </c>
      <c r="C200">
        <v>-16.838844000000002</v>
      </c>
      <c r="E200" s="6">
        <f t="shared" si="42"/>
        <v>12.7</v>
      </c>
      <c r="F200" s="6">
        <f t="shared" si="43"/>
        <v>-14.000377</v>
      </c>
      <c r="G200" s="44">
        <f t="shared" si="44"/>
        <v>-17.812809000000001</v>
      </c>
      <c r="H200" s="44">
        <f t="shared" si="45"/>
        <v>-23.472467000000002</v>
      </c>
      <c r="I200" s="44">
        <f t="shared" si="46"/>
        <v>-27.238116999999999</v>
      </c>
      <c r="J200" s="44">
        <f t="shared" si="47"/>
        <v>-32.027985000000001</v>
      </c>
      <c r="K200" s="44">
        <f t="shared" si="48"/>
        <v>0</v>
      </c>
      <c r="M200">
        <v>12460000000</v>
      </c>
      <c r="N200">
        <v>-14.194953</v>
      </c>
      <c r="P200" s="6">
        <f t="shared" si="49"/>
        <v>12.7</v>
      </c>
      <c r="Q200" s="6">
        <f t="shared" si="50"/>
        <v>-16.345161000000001</v>
      </c>
      <c r="R200" s="44">
        <f t="shared" si="51"/>
        <v>-23.071836000000001</v>
      </c>
      <c r="S200" s="44">
        <f t="shared" si="52"/>
        <v>-25.859487999999999</v>
      </c>
      <c r="T200" s="44">
        <f t="shared" si="53"/>
        <v>-28.359798000000001</v>
      </c>
      <c r="U200" s="44">
        <f t="shared" si="54"/>
        <v>-32.811416999999999</v>
      </c>
      <c r="V200" s="44">
        <f t="shared" si="55"/>
        <v>0</v>
      </c>
    </row>
    <row r="201" spans="2:22" x14ac:dyDescent="0.25">
      <c r="B201">
        <v>12520000000</v>
      </c>
      <c r="C201">
        <v>-15.769854</v>
      </c>
      <c r="E201" s="6">
        <f t="shared" si="42"/>
        <v>12.76</v>
      </c>
      <c r="F201" s="6">
        <f t="shared" si="43"/>
        <v>-13.674018999999999</v>
      </c>
      <c r="G201" s="44">
        <f t="shared" si="44"/>
        <v>-16.501906999999999</v>
      </c>
      <c r="H201" s="44">
        <f t="shared" si="45"/>
        <v>-21.709909</v>
      </c>
      <c r="I201" s="44">
        <f t="shared" si="46"/>
        <v>-26.237552999999998</v>
      </c>
      <c r="J201" s="44">
        <f t="shared" si="47"/>
        <v>-31.238835999999999</v>
      </c>
      <c r="K201" s="44">
        <f t="shared" si="48"/>
        <v>0</v>
      </c>
      <c r="M201">
        <v>12520000000</v>
      </c>
      <c r="N201">
        <v>-14.662756999999999</v>
      </c>
      <c r="P201" s="6">
        <f t="shared" si="49"/>
        <v>12.76</v>
      </c>
      <c r="Q201" s="6">
        <f t="shared" si="50"/>
        <v>-16.603232999999999</v>
      </c>
      <c r="R201" s="44">
        <f t="shared" si="51"/>
        <v>-23.456772000000001</v>
      </c>
      <c r="S201" s="44">
        <f t="shared" si="52"/>
        <v>-26.172922</v>
      </c>
      <c r="T201" s="44">
        <f t="shared" si="53"/>
        <v>-28.676977000000001</v>
      </c>
      <c r="U201" s="44">
        <f t="shared" si="54"/>
        <v>-33.122604000000003</v>
      </c>
      <c r="V201" s="44">
        <f t="shared" si="55"/>
        <v>0</v>
      </c>
    </row>
    <row r="202" spans="2:22" x14ac:dyDescent="0.25">
      <c r="B202">
        <v>12580000000</v>
      </c>
      <c r="C202">
        <v>-14.888608</v>
      </c>
      <c r="E202" s="6">
        <f t="shared" si="42"/>
        <v>12.82</v>
      </c>
      <c r="F202" s="6">
        <f t="shared" si="43"/>
        <v>-13.546554</v>
      </c>
      <c r="G202" s="44">
        <f t="shared" si="44"/>
        <v>-15.562481999999999</v>
      </c>
      <c r="H202" s="44">
        <f t="shared" si="45"/>
        <v>-19.930814999999999</v>
      </c>
      <c r="I202" s="44">
        <f t="shared" si="46"/>
        <v>-25.098087</v>
      </c>
      <c r="J202" s="44">
        <f t="shared" si="47"/>
        <v>-30.437308999999999</v>
      </c>
      <c r="K202" s="44">
        <f t="shared" si="48"/>
        <v>0</v>
      </c>
      <c r="M202">
        <v>12580000000</v>
      </c>
      <c r="N202">
        <v>-15.351749999999999</v>
      </c>
      <c r="P202" s="6">
        <f t="shared" si="49"/>
        <v>12.82</v>
      </c>
      <c r="Q202" s="6">
        <f t="shared" si="50"/>
        <v>-17.099869000000002</v>
      </c>
      <c r="R202" s="44">
        <f t="shared" si="51"/>
        <v>-23.826643000000001</v>
      </c>
      <c r="S202" s="44">
        <f t="shared" si="52"/>
        <v>-26.508147999999998</v>
      </c>
      <c r="T202" s="44">
        <f t="shared" si="53"/>
        <v>-29.014949999999999</v>
      </c>
      <c r="U202" s="44">
        <f t="shared" si="54"/>
        <v>-33.461520999999998</v>
      </c>
      <c r="V202" s="44">
        <f t="shared" si="55"/>
        <v>0</v>
      </c>
    </row>
    <row r="203" spans="2:22" x14ac:dyDescent="0.25">
      <c r="B203">
        <v>12640000000</v>
      </c>
      <c r="C203">
        <v>-14.319124</v>
      </c>
      <c r="E203" s="6">
        <f t="shared" si="42"/>
        <v>12.88</v>
      </c>
      <c r="F203" s="6">
        <f t="shared" si="43"/>
        <v>-13.451199000000001</v>
      </c>
      <c r="G203" s="44">
        <f t="shared" si="44"/>
        <v>-14.961676000000001</v>
      </c>
      <c r="H203" s="44">
        <f t="shared" si="45"/>
        <v>-18.271799000000001</v>
      </c>
      <c r="I203" s="44">
        <f t="shared" si="46"/>
        <v>-23.832542</v>
      </c>
      <c r="J203" s="44">
        <f t="shared" si="47"/>
        <v>-29.635883</v>
      </c>
      <c r="K203" s="44">
        <f t="shared" si="48"/>
        <v>0</v>
      </c>
      <c r="M203">
        <v>12640000000</v>
      </c>
      <c r="N203">
        <v>-15.878335</v>
      </c>
      <c r="P203" s="6">
        <f t="shared" si="49"/>
        <v>12.88</v>
      </c>
      <c r="Q203" s="6">
        <f t="shared" si="50"/>
        <v>-17.459811999999999</v>
      </c>
      <c r="R203" s="44">
        <f t="shared" si="51"/>
        <v>-24.137409000000002</v>
      </c>
      <c r="S203" s="44">
        <f t="shared" si="52"/>
        <v>-26.802043999999999</v>
      </c>
      <c r="T203" s="44">
        <f t="shared" si="53"/>
        <v>-29.314926</v>
      </c>
      <c r="U203" s="44">
        <f t="shared" si="54"/>
        <v>-33.774517000000003</v>
      </c>
      <c r="V203" s="44">
        <f t="shared" si="55"/>
        <v>0</v>
      </c>
    </row>
    <row r="204" spans="2:22" x14ac:dyDescent="0.25">
      <c r="B204">
        <v>12700000000</v>
      </c>
      <c r="C204">
        <v>-14.000377</v>
      </c>
      <c r="E204" s="6">
        <f t="shared" si="42"/>
        <v>12.94</v>
      </c>
      <c r="F204" s="6">
        <f t="shared" si="43"/>
        <v>-13.416344</v>
      </c>
      <c r="G204" s="44">
        <f t="shared" si="44"/>
        <v>-14.652165999999999</v>
      </c>
      <c r="H204" s="44">
        <f t="shared" si="45"/>
        <v>-17.045908000000001</v>
      </c>
      <c r="I204" s="44">
        <f t="shared" si="46"/>
        <v>-22.758413000000001</v>
      </c>
      <c r="J204" s="44">
        <f t="shared" si="47"/>
        <v>-29.002538999999999</v>
      </c>
      <c r="K204" s="44">
        <f t="shared" si="48"/>
        <v>0</v>
      </c>
      <c r="M204">
        <v>12700000000</v>
      </c>
      <c r="N204">
        <v>-16.345161000000001</v>
      </c>
      <c r="P204" s="6">
        <f t="shared" si="49"/>
        <v>12.94</v>
      </c>
      <c r="Q204" s="6">
        <f t="shared" si="50"/>
        <v>-17.924372000000002</v>
      </c>
      <c r="R204" s="44">
        <f t="shared" si="51"/>
        <v>-24.419743</v>
      </c>
      <c r="S204" s="44">
        <f t="shared" si="52"/>
        <v>-27.058107</v>
      </c>
      <c r="T204" s="44">
        <f t="shared" si="53"/>
        <v>-29.570195999999999</v>
      </c>
      <c r="U204" s="44">
        <f t="shared" si="54"/>
        <v>-34.041981</v>
      </c>
      <c r="V204" s="44">
        <f t="shared" si="55"/>
        <v>0</v>
      </c>
    </row>
    <row r="205" spans="2:22" x14ac:dyDescent="0.25">
      <c r="B205">
        <v>12760000000</v>
      </c>
      <c r="C205">
        <v>-13.674018999999999</v>
      </c>
      <c r="E205" s="6">
        <f t="shared" si="42"/>
        <v>13</v>
      </c>
      <c r="F205" s="6">
        <f t="shared" si="43"/>
        <v>-13.408766</v>
      </c>
      <c r="G205" s="44">
        <f t="shared" si="44"/>
        <v>-14.527975</v>
      </c>
      <c r="H205" s="44">
        <f t="shared" si="45"/>
        <v>-16.404668999999998</v>
      </c>
      <c r="I205" s="44">
        <f t="shared" si="46"/>
        <v>-21.935379000000001</v>
      </c>
      <c r="J205" s="44">
        <f t="shared" si="47"/>
        <v>-28.583879</v>
      </c>
      <c r="K205" s="44">
        <f t="shared" si="48"/>
        <v>0</v>
      </c>
      <c r="M205">
        <v>12760000000</v>
      </c>
      <c r="N205">
        <v>-16.603232999999999</v>
      </c>
      <c r="P205" s="6">
        <f t="shared" si="49"/>
        <v>13</v>
      </c>
      <c r="Q205" s="6">
        <f t="shared" si="50"/>
        <v>-18.377020000000002</v>
      </c>
      <c r="R205" s="44">
        <f t="shared" si="51"/>
        <v>-24.710816999999999</v>
      </c>
      <c r="S205" s="44">
        <f t="shared" si="52"/>
        <v>-27.312480999999998</v>
      </c>
      <c r="T205" s="44">
        <f t="shared" si="53"/>
        <v>-29.823193</v>
      </c>
      <c r="U205" s="44">
        <f t="shared" si="54"/>
        <v>-34.295853000000001</v>
      </c>
      <c r="V205" s="44">
        <f t="shared" si="55"/>
        <v>0</v>
      </c>
    </row>
    <row r="206" spans="2:22" x14ac:dyDescent="0.25">
      <c r="B206">
        <v>12820000000</v>
      </c>
      <c r="C206">
        <v>-13.546554</v>
      </c>
      <c r="M206">
        <v>12820000000</v>
      </c>
      <c r="N206">
        <v>-17.099869000000002</v>
      </c>
    </row>
    <row r="207" spans="2:22" x14ac:dyDescent="0.25">
      <c r="B207">
        <v>12880000000</v>
      </c>
      <c r="C207">
        <v>-13.451199000000001</v>
      </c>
      <c r="M207">
        <v>12880000000</v>
      </c>
      <c r="N207">
        <v>-17.459811999999999</v>
      </c>
    </row>
    <row r="208" spans="2:22" x14ac:dyDescent="0.25">
      <c r="B208">
        <v>12940000000</v>
      </c>
      <c r="C208">
        <v>-13.416344</v>
      </c>
      <c r="M208">
        <v>12940000000</v>
      </c>
      <c r="N208">
        <v>-17.924372000000002</v>
      </c>
    </row>
    <row r="209" spans="2:14" x14ac:dyDescent="0.25">
      <c r="B209">
        <v>13000000000</v>
      </c>
      <c r="C209">
        <v>-13.408766</v>
      </c>
      <c r="M209">
        <v>13000000000</v>
      </c>
      <c r="N209">
        <v>-18.377020000000002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28</v>
      </c>
      <c r="M213" t="s">
        <v>28</v>
      </c>
    </row>
    <row r="214" spans="2:14" x14ac:dyDescent="0.25">
      <c r="B214" t="s">
        <v>23</v>
      </c>
      <c r="C214" t="s">
        <v>248</v>
      </c>
      <c r="M214" t="s">
        <v>23</v>
      </c>
      <c r="N214" t="s">
        <v>248</v>
      </c>
    </row>
    <row r="215" spans="2:14" x14ac:dyDescent="0.25">
      <c r="B215">
        <v>1000000000</v>
      </c>
      <c r="C215">
        <v>-12.207532</v>
      </c>
      <c r="M215">
        <v>1000000000</v>
      </c>
      <c r="N215">
        <v>-13.987671000000001</v>
      </c>
    </row>
    <row r="216" spans="2:14" x14ac:dyDescent="0.25">
      <c r="B216">
        <v>1060000000</v>
      </c>
      <c r="C216">
        <v>-11.987363999999999</v>
      </c>
      <c r="M216">
        <v>1060000000</v>
      </c>
      <c r="N216">
        <v>-13.717439000000001</v>
      </c>
    </row>
    <row r="217" spans="2:14" x14ac:dyDescent="0.25">
      <c r="B217">
        <v>1120000000</v>
      </c>
      <c r="C217">
        <v>-11.722110000000001</v>
      </c>
      <c r="M217">
        <v>1120000000</v>
      </c>
      <c r="N217">
        <v>-13.382356</v>
      </c>
    </row>
    <row r="218" spans="2:14" x14ac:dyDescent="0.25">
      <c r="B218">
        <v>1180000000</v>
      </c>
      <c r="C218">
        <v>-11.422045000000001</v>
      </c>
      <c r="M218">
        <v>1180000000</v>
      </c>
      <c r="N218">
        <v>-12.994598999999999</v>
      </c>
    </row>
    <row r="219" spans="2:14" x14ac:dyDescent="0.25">
      <c r="B219">
        <v>1240000000</v>
      </c>
      <c r="C219">
        <v>-11.138937</v>
      </c>
      <c r="M219">
        <v>1240000000</v>
      </c>
      <c r="N219">
        <v>-12.615641999999999</v>
      </c>
    </row>
    <row r="220" spans="2:14" x14ac:dyDescent="0.25">
      <c r="B220">
        <v>1300000000</v>
      </c>
      <c r="C220">
        <v>-10.897881</v>
      </c>
      <c r="M220">
        <v>1300000000</v>
      </c>
      <c r="N220">
        <v>-12.285072</v>
      </c>
    </row>
    <row r="221" spans="2:14" x14ac:dyDescent="0.25">
      <c r="B221">
        <v>1360000000</v>
      </c>
      <c r="C221">
        <v>-10.675215</v>
      </c>
      <c r="M221">
        <v>1360000000</v>
      </c>
      <c r="N221">
        <v>-12.005255999999999</v>
      </c>
    </row>
    <row r="222" spans="2:14" x14ac:dyDescent="0.25">
      <c r="B222">
        <v>1420000000</v>
      </c>
      <c r="C222">
        <v>-10.429691</v>
      </c>
      <c r="M222">
        <v>1420000000</v>
      </c>
      <c r="N222">
        <v>-11.713671</v>
      </c>
    </row>
    <row r="223" spans="2:14" x14ac:dyDescent="0.25">
      <c r="B223">
        <v>1480000000</v>
      </c>
      <c r="C223">
        <v>-10.152955</v>
      </c>
      <c r="M223">
        <v>1480000000</v>
      </c>
      <c r="N223">
        <v>-11.425060999999999</v>
      </c>
    </row>
    <row r="224" spans="2:14" x14ac:dyDescent="0.25">
      <c r="B224">
        <v>1540000000</v>
      </c>
      <c r="C224">
        <v>-9.8954363000000001</v>
      </c>
      <c r="M224">
        <v>1540000000</v>
      </c>
      <c r="N224">
        <v>-11.157952999999999</v>
      </c>
    </row>
    <row r="225" spans="2:14" x14ac:dyDescent="0.25">
      <c r="B225">
        <v>1600000000</v>
      </c>
      <c r="C225">
        <v>-9.6567258999999996</v>
      </c>
      <c r="M225">
        <v>1600000000</v>
      </c>
      <c r="N225">
        <v>-10.925139</v>
      </c>
    </row>
    <row r="226" spans="2:14" x14ac:dyDescent="0.25">
      <c r="B226">
        <v>1660000000</v>
      </c>
      <c r="C226">
        <v>-9.4028378000000004</v>
      </c>
      <c r="M226">
        <v>1660000000</v>
      </c>
      <c r="N226">
        <v>-10.663921</v>
      </c>
    </row>
    <row r="227" spans="2:14" x14ac:dyDescent="0.25">
      <c r="B227">
        <v>1720000000</v>
      </c>
      <c r="C227">
        <v>-9.1989049999999999</v>
      </c>
      <c r="M227">
        <v>1720000000</v>
      </c>
      <c r="N227">
        <v>-10.455169</v>
      </c>
    </row>
    <row r="228" spans="2:14" x14ac:dyDescent="0.25">
      <c r="B228">
        <v>1780000000</v>
      </c>
      <c r="C228">
        <v>-9.0141726000000002</v>
      </c>
      <c r="M228">
        <v>1780000000</v>
      </c>
      <c r="N228">
        <v>-10.233397</v>
      </c>
    </row>
    <row r="229" spans="2:14" x14ac:dyDescent="0.25">
      <c r="B229">
        <v>1840000000</v>
      </c>
      <c r="C229">
        <v>-8.8964014000000002</v>
      </c>
      <c r="M229">
        <v>1840000000</v>
      </c>
      <c r="N229">
        <v>-10.066599999999999</v>
      </c>
    </row>
    <row r="230" spans="2:14" x14ac:dyDescent="0.25">
      <c r="B230">
        <v>1900000000</v>
      </c>
      <c r="C230">
        <v>-8.7811936999999993</v>
      </c>
      <c r="M230">
        <v>1900000000</v>
      </c>
      <c r="N230">
        <v>-9.8828268000000001</v>
      </c>
    </row>
    <row r="231" spans="2:14" x14ac:dyDescent="0.25">
      <c r="B231">
        <v>1960000000</v>
      </c>
      <c r="C231">
        <v>-8.7061986999999998</v>
      </c>
      <c r="M231">
        <v>1960000000</v>
      </c>
      <c r="N231">
        <v>-9.7095184000000003</v>
      </c>
    </row>
    <row r="232" spans="2:14" x14ac:dyDescent="0.25">
      <c r="B232">
        <v>2020000000</v>
      </c>
      <c r="C232">
        <v>-8.6505317999999995</v>
      </c>
      <c r="M232">
        <v>2020000000</v>
      </c>
      <c r="N232">
        <v>-9.5493211999999996</v>
      </c>
    </row>
    <row r="233" spans="2:14" x14ac:dyDescent="0.25">
      <c r="B233">
        <v>2080000000</v>
      </c>
      <c r="C233">
        <v>-8.6867304000000001</v>
      </c>
      <c r="M233">
        <v>2080000000</v>
      </c>
      <c r="N233">
        <v>-9.4448576000000006</v>
      </c>
    </row>
    <row r="234" spans="2:14" x14ac:dyDescent="0.25">
      <c r="B234">
        <v>2140000000</v>
      </c>
      <c r="C234">
        <v>-8.7015075999999993</v>
      </c>
      <c r="M234">
        <v>2140000000</v>
      </c>
      <c r="N234">
        <v>-9.3330783999999998</v>
      </c>
    </row>
    <row r="235" spans="2:14" x14ac:dyDescent="0.25">
      <c r="B235">
        <v>2200000000</v>
      </c>
      <c r="C235">
        <v>-8.7756623999999999</v>
      </c>
      <c r="M235">
        <v>2200000000</v>
      </c>
      <c r="N235">
        <v>-9.2467717999999994</v>
      </c>
    </row>
    <row r="236" spans="2:14" x14ac:dyDescent="0.25">
      <c r="B236">
        <v>2260000000</v>
      </c>
      <c r="C236">
        <v>-8.8025474999999993</v>
      </c>
      <c r="M236">
        <v>2260000000</v>
      </c>
      <c r="N236">
        <v>-9.1515608000000004</v>
      </c>
    </row>
    <row r="237" spans="2:14" x14ac:dyDescent="0.25">
      <c r="B237">
        <v>2320000000</v>
      </c>
      <c r="C237">
        <v>-8.8593949999999992</v>
      </c>
      <c r="M237">
        <v>2320000000</v>
      </c>
      <c r="N237">
        <v>-9.0538149000000008</v>
      </c>
    </row>
    <row r="238" spans="2:14" x14ac:dyDescent="0.25">
      <c r="B238">
        <v>2380000000</v>
      </c>
      <c r="C238">
        <v>-8.8328465999999999</v>
      </c>
      <c r="M238">
        <v>2380000000</v>
      </c>
      <c r="N238">
        <v>-8.9302501999999997</v>
      </c>
    </row>
    <row r="239" spans="2:14" x14ac:dyDescent="0.25">
      <c r="B239">
        <v>2440000000</v>
      </c>
      <c r="C239">
        <v>-8.8771105000000006</v>
      </c>
      <c r="M239">
        <v>2440000000</v>
      </c>
      <c r="N239">
        <v>-8.8509054000000003</v>
      </c>
    </row>
    <row r="240" spans="2:14" x14ac:dyDescent="0.25">
      <c r="B240">
        <v>2500000000</v>
      </c>
      <c r="C240">
        <v>-8.8331032</v>
      </c>
      <c r="M240">
        <v>2500000000</v>
      </c>
      <c r="N240">
        <v>-8.7441244000000005</v>
      </c>
    </row>
    <row r="241" spans="2:14" x14ac:dyDescent="0.25">
      <c r="B241">
        <v>2560000000</v>
      </c>
      <c r="C241">
        <v>-8.8434524999999997</v>
      </c>
      <c r="M241">
        <v>2560000000</v>
      </c>
      <c r="N241">
        <v>-8.6719560999999992</v>
      </c>
    </row>
    <row r="242" spans="2:14" x14ac:dyDescent="0.25">
      <c r="B242">
        <v>2620000000</v>
      </c>
      <c r="C242">
        <v>-8.8002099999999999</v>
      </c>
      <c r="M242">
        <v>2620000000</v>
      </c>
      <c r="N242">
        <v>-8.6096696999999995</v>
      </c>
    </row>
    <row r="243" spans="2:14" x14ac:dyDescent="0.25">
      <c r="B243">
        <v>2680000000</v>
      </c>
      <c r="C243">
        <v>-8.8336935000000008</v>
      </c>
      <c r="M243">
        <v>2680000000</v>
      </c>
      <c r="N243">
        <v>-8.6043900999999998</v>
      </c>
    </row>
    <row r="244" spans="2:14" x14ac:dyDescent="0.25">
      <c r="B244">
        <v>2740000000</v>
      </c>
      <c r="C244">
        <v>-8.7732077000000004</v>
      </c>
      <c r="M244">
        <v>2740000000</v>
      </c>
      <c r="N244">
        <v>-8.5594052999999999</v>
      </c>
    </row>
    <row r="245" spans="2:14" x14ac:dyDescent="0.25">
      <c r="B245">
        <v>2800000000</v>
      </c>
      <c r="C245">
        <v>-8.7695732</v>
      </c>
      <c r="M245">
        <v>2800000000</v>
      </c>
      <c r="N245">
        <v>-8.5394048999999992</v>
      </c>
    </row>
    <row r="246" spans="2:14" x14ac:dyDescent="0.25">
      <c r="B246">
        <v>2860000000</v>
      </c>
      <c r="C246">
        <v>-8.7772922999999992</v>
      </c>
      <c r="M246">
        <v>2860000000</v>
      </c>
      <c r="N246">
        <v>-8.5348368000000008</v>
      </c>
    </row>
    <row r="247" spans="2:14" x14ac:dyDescent="0.25">
      <c r="B247">
        <v>2920000000</v>
      </c>
      <c r="C247">
        <v>-8.8321486</v>
      </c>
      <c r="M247">
        <v>2920000000</v>
      </c>
      <c r="N247">
        <v>-8.5285711000000006</v>
      </c>
    </row>
    <row r="248" spans="2:14" x14ac:dyDescent="0.25">
      <c r="B248">
        <v>2980000000</v>
      </c>
      <c r="C248">
        <v>-8.849062</v>
      </c>
      <c r="M248">
        <v>2980000000</v>
      </c>
      <c r="N248">
        <v>-8.4915208999999994</v>
      </c>
    </row>
    <row r="249" spans="2:14" x14ac:dyDescent="0.25">
      <c r="B249">
        <v>3040000000</v>
      </c>
      <c r="C249">
        <v>-8.9108534000000006</v>
      </c>
      <c r="M249">
        <v>3040000000</v>
      </c>
      <c r="N249">
        <v>-8.4675826999999995</v>
      </c>
    </row>
    <row r="250" spans="2:14" x14ac:dyDescent="0.25">
      <c r="B250">
        <v>3100000000</v>
      </c>
      <c r="C250">
        <v>-8.9768152000000008</v>
      </c>
      <c r="M250">
        <v>3100000000</v>
      </c>
      <c r="N250">
        <v>-8.4534082000000001</v>
      </c>
    </row>
    <row r="251" spans="2:14" x14ac:dyDescent="0.25">
      <c r="B251">
        <v>3160000000</v>
      </c>
      <c r="C251">
        <v>-9.0472040000000007</v>
      </c>
      <c r="M251">
        <v>3160000000</v>
      </c>
      <c r="N251">
        <v>-8.4467192000000004</v>
      </c>
    </row>
    <row r="252" spans="2:14" x14ac:dyDescent="0.25">
      <c r="B252">
        <v>3220000000</v>
      </c>
      <c r="C252">
        <v>-9.1164064000000007</v>
      </c>
      <c r="M252">
        <v>3220000000</v>
      </c>
      <c r="N252">
        <v>-8.4591560000000001</v>
      </c>
    </row>
    <row r="253" spans="2:14" x14ac:dyDescent="0.25">
      <c r="B253">
        <v>3280000000</v>
      </c>
      <c r="C253">
        <v>-9.1730918999999993</v>
      </c>
      <c r="M253">
        <v>3280000000</v>
      </c>
      <c r="N253">
        <v>-8.4728355000000004</v>
      </c>
    </row>
    <row r="254" spans="2:14" x14ac:dyDescent="0.25">
      <c r="B254">
        <v>3340000000</v>
      </c>
      <c r="C254">
        <v>-9.2099589999999996</v>
      </c>
      <c r="M254">
        <v>3340000000</v>
      </c>
      <c r="N254">
        <v>-8.4929694999999992</v>
      </c>
    </row>
    <row r="255" spans="2:14" x14ac:dyDescent="0.25">
      <c r="B255">
        <v>3400000000</v>
      </c>
      <c r="C255">
        <v>-9.2461900999999997</v>
      </c>
      <c r="M255">
        <v>3400000000</v>
      </c>
      <c r="N255">
        <v>-8.5254393000000004</v>
      </c>
    </row>
    <row r="256" spans="2:14" x14ac:dyDescent="0.25">
      <c r="B256">
        <v>3460000000</v>
      </c>
      <c r="C256">
        <v>-9.2871342000000006</v>
      </c>
      <c r="M256">
        <v>3460000000</v>
      </c>
      <c r="N256">
        <v>-8.5789194000000002</v>
      </c>
    </row>
    <row r="257" spans="2:14" x14ac:dyDescent="0.25">
      <c r="B257">
        <v>3520000000</v>
      </c>
      <c r="C257">
        <v>-9.2896996000000005</v>
      </c>
      <c r="M257">
        <v>3520000000</v>
      </c>
      <c r="N257">
        <v>-8.6125956000000006</v>
      </c>
    </row>
    <row r="258" spans="2:14" x14ac:dyDescent="0.25">
      <c r="B258">
        <v>3580000000</v>
      </c>
      <c r="C258">
        <v>-9.3106469999999995</v>
      </c>
      <c r="M258">
        <v>3580000000</v>
      </c>
      <c r="N258">
        <v>-8.6563587000000002</v>
      </c>
    </row>
    <row r="259" spans="2:14" x14ac:dyDescent="0.25">
      <c r="B259">
        <v>3640000000</v>
      </c>
      <c r="C259">
        <v>-9.3248072000000004</v>
      </c>
      <c r="M259">
        <v>3640000000</v>
      </c>
      <c r="N259">
        <v>-8.6819562999999995</v>
      </c>
    </row>
    <row r="260" spans="2:14" x14ac:dyDescent="0.25">
      <c r="B260">
        <v>3700000000</v>
      </c>
      <c r="C260">
        <v>-9.3560276000000009</v>
      </c>
      <c r="M260">
        <v>3700000000</v>
      </c>
      <c r="N260">
        <v>-8.7232389000000001</v>
      </c>
    </row>
    <row r="261" spans="2:14" x14ac:dyDescent="0.25">
      <c r="B261">
        <v>3760000000</v>
      </c>
      <c r="C261">
        <v>-9.3672094000000001</v>
      </c>
      <c r="M261">
        <v>3760000000</v>
      </c>
      <c r="N261">
        <v>-8.7407178999999999</v>
      </c>
    </row>
    <row r="262" spans="2:14" x14ac:dyDescent="0.25">
      <c r="B262">
        <v>3820000000</v>
      </c>
      <c r="C262">
        <v>-9.4078703000000008</v>
      </c>
      <c r="M262">
        <v>3820000000</v>
      </c>
      <c r="N262">
        <v>-8.7717542999999996</v>
      </c>
    </row>
    <row r="263" spans="2:14" x14ac:dyDescent="0.25">
      <c r="B263">
        <v>3880000000</v>
      </c>
      <c r="C263">
        <v>-9.4095353999999993</v>
      </c>
      <c r="M263">
        <v>3880000000</v>
      </c>
      <c r="N263">
        <v>-8.7571945000000007</v>
      </c>
    </row>
    <row r="264" spans="2:14" x14ac:dyDescent="0.25">
      <c r="B264">
        <v>3940000000</v>
      </c>
      <c r="C264">
        <v>-9.4529370999999998</v>
      </c>
      <c r="M264">
        <v>3940000000</v>
      </c>
      <c r="N264">
        <v>-8.7820014999999998</v>
      </c>
    </row>
    <row r="265" spans="2:14" x14ac:dyDescent="0.25">
      <c r="B265">
        <v>4000000000</v>
      </c>
      <c r="C265">
        <v>-9.4814377000000007</v>
      </c>
      <c r="M265">
        <v>4000000000</v>
      </c>
      <c r="N265">
        <v>-8.7925223999999993</v>
      </c>
    </row>
    <row r="266" spans="2:14" x14ac:dyDescent="0.25">
      <c r="B266">
        <v>4060000000</v>
      </c>
      <c r="C266">
        <v>-9.5136565999999991</v>
      </c>
      <c r="M266">
        <v>4060000000</v>
      </c>
      <c r="N266">
        <v>-8.8075247000000001</v>
      </c>
    </row>
    <row r="267" spans="2:14" x14ac:dyDescent="0.25">
      <c r="B267">
        <v>4120000000</v>
      </c>
      <c r="C267">
        <v>-9.5234460999999992</v>
      </c>
      <c r="M267">
        <v>4120000000</v>
      </c>
      <c r="N267">
        <v>-8.8099164999999999</v>
      </c>
    </row>
    <row r="268" spans="2:14" x14ac:dyDescent="0.25">
      <c r="B268">
        <v>4180000000</v>
      </c>
      <c r="C268">
        <v>-9.5894718000000001</v>
      </c>
      <c r="M268">
        <v>4180000000</v>
      </c>
      <c r="N268">
        <v>-8.8833981000000009</v>
      </c>
    </row>
    <row r="269" spans="2:14" x14ac:dyDescent="0.25">
      <c r="B269">
        <v>4240000000</v>
      </c>
      <c r="C269">
        <v>-9.6344185000000007</v>
      </c>
      <c r="M269">
        <v>4240000000</v>
      </c>
      <c r="N269">
        <v>-8.9323530000000009</v>
      </c>
    </row>
    <row r="270" spans="2:14" x14ac:dyDescent="0.25">
      <c r="B270">
        <v>4300000000</v>
      </c>
      <c r="C270">
        <v>-9.6493578000000007</v>
      </c>
      <c r="M270">
        <v>4300000000</v>
      </c>
      <c r="N270">
        <v>-8.9726476999999996</v>
      </c>
    </row>
    <row r="271" spans="2:14" x14ac:dyDescent="0.25">
      <c r="B271">
        <v>4360000000</v>
      </c>
      <c r="C271">
        <v>-9.6682538999999998</v>
      </c>
      <c r="M271">
        <v>4360000000</v>
      </c>
      <c r="N271">
        <v>-9.0215014999999994</v>
      </c>
    </row>
    <row r="272" spans="2:14" x14ac:dyDescent="0.25">
      <c r="B272">
        <v>4420000000</v>
      </c>
      <c r="C272">
        <v>-9.7089300000000005</v>
      </c>
      <c r="M272">
        <v>4420000000</v>
      </c>
      <c r="N272">
        <v>-9.0892734999999991</v>
      </c>
    </row>
    <row r="273" spans="2:14" x14ac:dyDescent="0.25">
      <c r="B273">
        <v>4480000000</v>
      </c>
      <c r="C273">
        <v>-9.7454891000000003</v>
      </c>
      <c r="M273">
        <v>4480000000</v>
      </c>
      <c r="N273">
        <v>-9.1449022000000006</v>
      </c>
    </row>
    <row r="274" spans="2:14" x14ac:dyDescent="0.25">
      <c r="B274">
        <v>4540000000</v>
      </c>
      <c r="C274">
        <v>-9.7584666999999996</v>
      </c>
      <c r="M274">
        <v>4540000000</v>
      </c>
      <c r="N274">
        <v>-9.1965264999999992</v>
      </c>
    </row>
    <row r="275" spans="2:14" x14ac:dyDescent="0.25">
      <c r="B275">
        <v>4600000000</v>
      </c>
      <c r="C275">
        <v>-9.7752990999999998</v>
      </c>
      <c r="M275">
        <v>4600000000</v>
      </c>
      <c r="N275">
        <v>-9.2398547999999998</v>
      </c>
    </row>
    <row r="276" spans="2:14" x14ac:dyDescent="0.25">
      <c r="B276">
        <v>4660000000</v>
      </c>
      <c r="C276">
        <v>-9.7662764000000006</v>
      </c>
      <c r="M276">
        <v>4660000000</v>
      </c>
      <c r="N276">
        <v>-9.2439423000000005</v>
      </c>
    </row>
    <row r="277" spans="2:14" x14ac:dyDescent="0.25">
      <c r="B277">
        <v>4720000000</v>
      </c>
      <c r="C277">
        <v>-9.7196712000000005</v>
      </c>
      <c r="M277">
        <v>4720000000</v>
      </c>
      <c r="N277">
        <v>-9.2180738000000009</v>
      </c>
    </row>
    <row r="278" spans="2:14" x14ac:dyDescent="0.25">
      <c r="B278">
        <v>4780000000</v>
      </c>
      <c r="C278">
        <v>-9.6713933999999995</v>
      </c>
      <c r="M278">
        <v>4780000000</v>
      </c>
      <c r="N278">
        <v>-9.1946095999999997</v>
      </c>
    </row>
    <row r="279" spans="2:14" x14ac:dyDescent="0.25">
      <c r="B279">
        <v>4840000000</v>
      </c>
      <c r="C279">
        <v>-9.6209430999999999</v>
      </c>
      <c r="M279">
        <v>4840000000</v>
      </c>
      <c r="N279">
        <v>-9.1634998000000003</v>
      </c>
    </row>
    <row r="280" spans="2:14" x14ac:dyDescent="0.25">
      <c r="B280">
        <v>4900000000</v>
      </c>
      <c r="C280">
        <v>-9.5462790000000002</v>
      </c>
      <c r="M280">
        <v>4900000000</v>
      </c>
      <c r="N280">
        <v>-9.1055899</v>
      </c>
    </row>
    <row r="281" spans="2:14" x14ac:dyDescent="0.25">
      <c r="B281">
        <v>4960000000</v>
      </c>
      <c r="C281">
        <v>-9.4899588000000001</v>
      </c>
      <c r="M281">
        <v>4960000000</v>
      </c>
      <c r="N281">
        <v>-9.0782966999999992</v>
      </c>
    </row>
    <row r="282" spans="2:14" x14ac:dyDescent="0.25">
      <c r="B282">
        <v>5020000000</v>
      </c>
      <c r="C282">
        <v>-9.4578371000000008</v>
      </c>
      <c r="M282">
        <v>5020000000</v>
      </c>
      <c r="N282">
        <v>-9.0749121000000006</v>
      </c>
    </row>
    <row r="283" spans="2:14" x14ac:dyDescent="0.25">
      <c r="B283">
        <v>5080000000</v>
      </c>
      <c r="C283">
        <v>-9.3987846000000008</v>
      </c>
      <c r="M283">
        <v>5080000000</v>
      </c>
      <c r="N283">
        <v>-9.0513334000000008</v>
      </c>
    </row>
    <row r="284" spans="2:14" x14ac:dyDescent="0.25">
      <c r="B284">
        <v>5140000000</v>
      </c>
      <c r="C284">
        <v>-9.3264236</v>
      </c>
      <c r="M284">
        <v>5140000000</v>
      </c>
      <c r="N284">
        <v>-9.0175829000000007</v>
      </c>
    </row>
    <row r="285" spans="2:14" x14ac:dyDescent="0.25">
      <c r="B285">
        <v>5200000000</v>
      </c>
      <c r="C285">
        <v>-9.2832021999999998</v>
      </c>
      <c r="M285">
        <v>5200000000</v>
      </c>
      <c r="N285">
        <v>-9.0164375000000003</v>
      </c>
    </row>
    <row r="286" spans="2:14" x14ac:dyDescent="0.25">
      <c r="B286">
        <v>5260000000</v>
      </c>
      <c r="C286">
        <v>-9.2512416999999996</v>
      </c>
      <c r="M286">
        <v>5260000000</v>
      </c>
      <c r="N286">
        <v>-9.0290812999999996</v>
      </c>
    </row>
    <row r="287" spans="2:14" x14ac:dyDescent="0.25">
      <c r="B287">
        <v>5320000000</v>
      </c>
      <c r="C287">
        <v>-9.1901302000000005</v>
      </c>
      <c r="M287">
        <v>5320000000</v>
      </c>
      <c r="N287">
        <v>-9.0149632000000004</v>
      </c>
    </row>
    <row r="288" spans="2:14" x14ac:dyDescent="0.25">
      <c r="B288">
        <v>5380000000</v>
      </c>
      <c r="C288">
        <v>-9.1229382000000001</v>
      </c>
      <c r="M288">
        <v>5380000000</v>
      </c>
      <c r="N288">
        <v>-8.9950303999999992</v>
      </c>
    </row>
    <row r="289" spans="2:14" x14ac:dyDescent="0.25">
      <c r="B289">
        <v>5440000000</v>
      </c>
      <c r="C289">
        <v>-9.0708503999999994</v>
      </c>
      <c r="M289">
        <v>5440000000</v>
      </c>
      <c r="N289">
        <v>-8.9846430000000002</v>
      </c>
    </row>
    <row r="290" spans="2:14" x14ac:dyDescent="0.25">
      <c r="B290">
        <v>5500000000</v>
      </c>
      <c r="C290">
        <v>-9.0160999000000004</v>
      </c>
      <c r="M290">
        <v>5500000000</v>
      </c>
      <c r="N290">
        <v>-8.9713429999999992</v>
      </c>
    </row>
    <row r="291" spans="2:14" x14ac:dyDescent="0.25">
      <c r="B291">
        <v>5560000000</v>
      </c>
      <c r="C291">
        <v>-8.9436082999999993</v>
      </c>
      <c r="M291">
        <v>5560000000</v>
      </c>
      <c r="N291">
        <v>-8.9325007999999997</v>
      </c>
    </row>
    <row r="292" spans="2:14" x14ac:dyDescent="0.25">
      <c r="B292">
        <v>5620000000</v>
      </c>
      <c r="C292">
        <v>-8.8888636000000005</v>
      </c>
      <c r="M292">
        <v>5620000000</v>
      </c>
      <c r="N292">
        <v>-8.9089974999999999</v>
      </c>
    </row>
    <row r="293" spans="2:14" x14ac:dyDescent="0.25">
      <c r="B293">
        <v>5680000000</v>
      </c>
      <c r="C293">
        <v>-8.8461169999999996</v>
      </c>
      <c r="M293">
        <v>5680000000</v>
      </c>
      <c r="N293">
        <v>-8.8872956999999992</v>
      </c>
    </row>
    <row r="294" spans="2:14" x14ac:dyDescent="0.25">
      <c r="B294">
        <v>5740000000</v>
      </c>
      <c r="C294">
        <v>-8.8131865999999999</v>
      </c>
      <c r="M294">
        <v>5740000000</v>
      </c>
      <c r="N294">
        <v>-8.8752545999999999</v>
      </c>
    </row>
    <row r="295" spans="2:14" x14ac:dyDescent="0.25">
      <c r="B295">
        <v>5800000000</v>
      </c>
      <c r="C295">
        <v>-8.7847872000000002</v>
      </c>
      <c r="M295">
        <v>5800000000</v>
      </c>
      <c r="N295">
        <v>-8.8616323000000001</v>
      </c>
    </row>
    <row r="296" spans="2:14" x14ac:dyDescent="0.25">
      <c r="B296">
        <v>5860000000</v>
      </c>
      <c r="C296">
        <v>-8.7653359999999996</v>
      </c>
      <c r="M296">
        <v>5860000000</v>
      </c>
      <c r="N296">
        <v>-8.8541869999999996</v>
      </c>
    </row>
    <row r="297" spans="2:14" x14ac:dyDescent="0.25">
      <c r="B297">
        <v>5920000000</v>
      </c>
      <c r="C297">
        <v>-8.7524691000000008</v>
      </c>
      <c r="M297">
        <v>5920000000</v>
      </c>
      <c r="N297">
        <v>-8.8492145999999998</v>
      </c>
    </row>
    <row r="298" spans="2:14" x14ac:dyDescent="0.25">
      <c r="B298">
        <v>5980000000</v>
      </c>
      <c r="C298">
        <v>-8.7376518000000001</v>
      </c>
      <c r="M298">
        <v>5980000000</v>
      </c>
      <c r="N298">
        <v>-8.8429336999999997</v>
      </c>
    </row>
    <row r="299" spans="2:14" x14ac:dyDescent="0.25">
      <c r="B299">
        <v>6040000000</v>
      </c>
      <c r="C299">
        <v>-8.7286835000000007</v>
      </c>
      <c r="M299">
        <v>6040000000</v>
      </c>
      <c r="N299">
        <v>-8.8385353000000002</v>
      </c>
    </row>
    <row r="300" spans="2:14" x14ac:dyDescent="0.25">
      <c r="B300">
        <v>6100000000</v>
      </c>
      <c r="C300">
        <v>-8.7242203000000007</v>
      </c>
      <c r="M300">
        <v>6100000000</v>
      </c>
      <c r="N300">
        <v>-8.8331374999999994</v>
      </c>
    </row>
    <row r="301" spans="2:14" x14ac:dyDescent="0.25">
      <c r="B301">
        <v>6160000000</v>
      </c>
      <c r="C301">
        <v>-8.7075796000000008</v>
      </c>
      <c r="M301">
        <v>6160000000</v>
      </c>
      <c r="N301">
        <v>-8.8203610999999995</v>
      </c>
    </row>
    <row r="302" spans="2:14" x14ac:dyDescent="0.25">
      <c r="B302">
        <v>6220000000</v>
      </c>
      <c r="C302">
        <v>-8.6695250999999995</v>
      </c>
      <c r="M302">
        <v>6220000000</v>
      </c>
      <c r="N302">
        <v>-8.7828665000000008</v>
      </c>
    </row>
    <row r="303" spans="2:14" x14ac:dyDescent="0.25">
      <c r="B303">
        <v>6280000000</v>
      </c>
      <c r="C303">
        <v>-8.6525382999999998</v>
      </c>
      <c r="M303">
        <v>6280000000</v>
      </c>
      <c r="N303">
        <v>-8.7628173999999994</v>
      </c>
    </row>
    <row r="304" spans="2:14" x14ac:dyDescent="0.25">
      <c r="B304">
        <v>6340000000</v>
      </c>
      <c r="C304">
        <v>-8.6422557999999992</v>
      </c>
      <c r="M304">
        <v>6340000000</v>
      </c>
      <c r="N304">
        <v>-8.7441177000000003</v>
      </c>
    </row>
    <row r="305" spans="2:14" x14ac:dyDescent="0.25">
      <c r="B305">
        <v>6400000000</v>
      </c>
      <c r="C305">
        <v>-8.6134892000000001</v>
      </c>
      <c r="M305">
        <v>6400000000</v>
      </c>
      <c r="N305">
        <v>-8.7178477999999995</v>
      </c>
    </row>
    <row r="306" spans="2:14" x14ac:dyDescent="0.25">
      <c r="B306">
        <v>6460000000</v>
      </c>
      <c r="C306">
        <v>-8.5922184000000001</v>
      </c>
      <c r="M306">
        <v>6460000000</v>
      </c>
      <c r="N306">
        <v>-8.6956147999999995</v>
      </c>
    </row>
    <row r="307" spans="2:14" x14ac:dyDescent="0.25">
      <c r="B307">
        <v>6520000000</v>
      </c>
      <c r="C307">
        <v>-8.5965060999999992</v>
      </c>
      <c r="M307">
        <v>6520000000</v>
      </c>
      <c r="N307">
        <v>-8.6959523999999995</v>
      </c>
    </row>
    <row r="308" spans="2:14" x14ac:dyDescent="0.25">
      <c r="B308">
        <v>6580000000</v>
      </c>
      <c r="C308">
        <v>-8.5964326999999994</v>
      </c>
      <c r="M308">
        <v>6580000000</v>
      </c>
      <c r="N308">
        <v>-8.6933384</v>
      </c>
    </row>
    <row r="309" spans="2:14" x14ac:dyDescent="0.25">
      <c r="B309">
        <v>6640000000</v>
      </c>
      <c r="C309">
        <v>-8.5890999000000008</v>
      </c>
      <c r="M309">
        <v>6640000000</v>
      </c>
      <c r="N309">
        <v>-8.6924047000000009</v>
      </c>
    </row>
    <row r="310" spans="2:14" x14ac:dyDescent="0.25">
      <c r="B310">
        <v>6700000000</v>
      </c>
      <c r="C310">
        <v>-8.5882597000000001</v>
      </c>
      <c r="M310">
        <v>6700000000</v>
      </c>
      <c r="N310">
        <v>-8.6958084000000007</v>
      </c>
    </row>
    <row r="311" spans="2:14" x14ac:dyDescent="0.25">
      <c r="B311">
        <v>6760000000</v>
      </c>
      <c r="C311">
        <v>-8.6008262999999996</v>
      </c>
      <c r="M311">
        <v>6760000000</v>
      </c>
      <c r="N311">
        <v>-8.7083043999999994</v>
      </c>
    </row>
    <row r="312" spans="2:14" x14ac:dyDescent="0.25">
      <c r="B312">
        <v>6820000000</v>
      </c>
      <c r="C312">
        <v>-8.6145697000000006</v>
      </c>
      <c r="M312">
        <v>6820000000</v>
      </c>
      <c r="N312">
        <v>-8.7258463000000006</v>
      </c>
    </row>
    <row r="313" spans="2:14" x14ac:dyDescent="0.25">
      <c r="B313">
        <v>6880000000</v>
      </c>
      <c r="C313">
        <v>-8.6170329999999993</v>
      </c>
      <c r="M313">
        <v>6880000000</v>
      </c>
      <c r="N313">
        <v>-8.7316503999999995</v>
      </c>
    </row>
    <row r="314" spans="2:14" x14ac:dyDescent="0.25">
      <c r="B314">
        <v>6940000000</v>
      </c>
      <c r="C314">
        <v>-8.6272268000000008</v>
      </c>
      <c r="M314">
        <v>6940000000</v>
      </c>
      <c r="N314">
        <v>-8.7336960000000001</v>
      </c>
    </row>
    <row r="315" spans="2:14" x14ac:dyDescent="0.25">
      <c r="B315">
        <v>7000000000</v>
      </c>
      <c r="C315">
        <v>-8.6411075999999998</v>
      </c>
      <c r="M315">
        <v>7000000000</v>
      </c>
      <c r="N315">
        <v>-8.7232026999999999</v>
      </c>
    </row>
    <row r="316" spans="2:14" x14ac:dyDescent="0.25">
      <c r="B316">
        <v>7060000000</v>
      </c>
      <c r="C316">
        <v>-8.6435537</v>
      </c>
      <c r="M316">
        <v>7060000000</v>
      </c>
      <c r="N316">
        <v>-8.6963263000000008</v>
      </c>
    </row>
    <row r="317" spans="2:14" x14ac:dyDescent="0.25">
      <c r="B317">
        <v>7120000000</v>
      </c>
      <c r="C317">
        <v>-8.6621722999999999</v>
      </c>
      <c r="M317">
        <v>7120000000</v>
      </c>
      <c r="N317">
        <v>-8.6618566999999995</v>
      </c>
    </row>
    <row r="318" spans="2:14" x14ac:dyDescent="0.25">
      <c r="B318">
        <v>7180000000</v>
      </c>
      <c r="C318">
        <v>-8.6724137999999993</v>
      </c>
      <c r="M318">
        <v>7180000000</v>
      </c>
      <c r="N318">
        <v>-8.6057529000000006</v>
      </c>
    </row>
    <row r="319" spans="2:14" x14ac:dyDescent="0.25">
      <c r="B319">
        <v>7240000000</v>
      </c>
      <c r="C319">
        <v>-8.6759892000000001</v>
      </c>
      <c r="M319">
        <v>7240000000</v>
      </c>
      <c r="N319">
        <v>-8.5388956</v>
      </c>
    </row>
    <row r="320" spans="2:14" x14ac:dyDescent="0.25">
      <c r="B320">
        <v>7300000000</v>
      </c>
      <c r="C320">
        <v>-8.6844882999999999</v>
      </c>
      <c r="M320">
        <v>7300000000</v>
      </c>
      <c r="N320">
        <v>-8.4801073000000002</v>
      </c>
    </row>
    <row r="321" spans="2:14" x14ac:dyDescent="0.25">
      <c r="B321">
        <v>7360000000</v>
      </c>
      <c r="C321">
        <v>-8.7002582999999998</v>
      </c>
      <c r="M321">
        <v>7360000000</v>
      </c>
      <c r="N321">
        <v>-8.4347066999999996</v>
      </c>
    </row>
    <row r="322" spans="2:14" x14ac:dyDescent="0.25">
      <c r="B322">
        <v>7420000000</v>
      </c>
      <c r="C322">
        <v>-8.7028542000000009</v>
      </c>
      <c r="M322">
        <v>7420000000</v>
      </c>
      <c r="N322">
        <v>-8.3928328000000008</v>
      </c>
    </row>
    <row r="323" spans="2:14" x14ac:dyDescent="0.25">
      <c r="B323">
        <v>7480000000</v>
      </c>
      <c r="C323">
        <v>-8.7086638999999995</v>
      </c>
      <c r="M323">
        <v>7480000000</v>
      </c>
      <c r="N323">
        <v>-8.3755293000000002</v>
      </c>
    </row>
    <row r="324" spans="2:14" x14ac:dyDescent="0.25">
      <c r="B324">
        <v>7540000000</v>
      </c>
      <c r="C324">
        <v>-8.7154340999999995</v>
      </c>
      <c r="M324">
        <v>7540000000</v>
      </c>
      <c r="N324">
        <v>-8.3843946000000003</v>
      </c>
    </row>
    <row r="325" spans="2:14" x14ac:dyDescent="0.25">
      <c r="B325">
        <v>7600000000</v>
      </c>
      <c r="C325">
        <v>-8.7315272999999998</v>
      </c>
      <c r="M325">
        <v>7600000000</v>
      </c>
      <c r="N325">
        <v>-8.4110011999999994</v>
      </c>
    </row>
    <row r="326" spans="2:14" x14ac:dyDescent="0.25">
      <c r="B326">
        <v>7660000000</v>
      </c>
      <c r="C326">
        <v>-8.7339181999999997</v>
      </c>
      <c r="M326">
        <v>7660000000</v>
      </c>
      <c r="N326">
        <v>-8.4246692999999997</v>
      </c>
    </row>
    <row r="327" spans="2:14" x14ac:dyDescent="0.25">
      <c r="B327">
        <v>7720000000</v>
      </c>
      <c r="C327">
        <v>-8.7213869000000006</v>
      </c>
      <c r="M327">
        <v>7720000000</v>
      </c>
      <c r="N327">
        <v>-8.4415236</v>
      </c>
    </row>
    <row r="328" spans="2:14" x14ac:dyDescent="0.25">
      <c r="B328">
        <v>7780000000</v>
      </c>
      <c r="C328">
        <v>-8.7252817</v>
      </c>
      <c r="M328">
        <v>7780000000</v>
      </c>
      <c r="N328">
        <v>-8.4768428999999994</v>
      </c>
    </row>
    <row r="329" spans="2:14" x14ac:dyDescent="0.25">
      <c r="B329">
        <v>7840000000</v>
      </c>
      <c r="C329">
        <v>-8.7284260000000007</v>
      </c>
      <c r="M329">
        <v>7840000000</v>
      </c>
      <c r="N329">
        <v>-8.5050410999999997</v>
      </c>
    </row>
    <row r="330" spans="2:14" x14ac:dyDescent="0.25">
      <c r="B330">
        <v>7900000000</v>
      </c>
      <c r="C330">
        <v>-8.7301082999999995</v>
      </c>
      <c r="M330">
        <v>7900000000</v>
      </c>
      <c r="N330">
        <v>-8.5265492999999992</v>
      </c>
    </row>
    <row r="331" spans="2:14" x14ac:dyDescent="0.25">
      <c r="B331">
        <v>7960000000</v>
      </c>
      <c r="C331">
        <v>-8.7483692000000008</v>
      </c>
      <c r="M331">
        <v>7960000000</v>
      </c>
      <c r="N331">
        <v>-8.5658560000000001</v>
      </c>
    </row>
    <row r="332" spans="2:14" x14ac:dyDescent="0.25">
      <c r="B332">
        <v>8020000000</v>
      </c>
      <c r="C332">
        <v>-8.7793273999999997</v>
      </c>
      <c r="M332">
        <v>8020000000</v>
      </c>
      <c r="N332">
        <v>-8.6043672999999998</v>
      </c>
    </row>
    <row r="333" spans="2:14" x14ac:dyDescent="0.25">
      <c r="B333">
        <v>8080000000</v>
      </c>
      <c r="C333">
        <v>-8.8086471999999993</v>
      </c>
      <c r="M333">
        <v>8080000000</v>
      </c>
      <c r="N333">
        <v>-8.6250342999999994</v>
      </c>
    </row>
    <row r="334" spans="2:14" x14ac:dyDescent="0.25">
      <c r="B334">
        <v>8140000000</v>
      </c>
      <c r="C334">
        <v>-8.8354444999999995</v>
      </c>
      <c r="M334">
        <v>8140000000</v>
      </c>
      <c r="N334">
        <v>-8.6260490000000001</v>
      </c>
    </row>
    <row r="335" spans="2:14" x14ac:dyDescent="0.25">
      <c r="B335">
        <v>8200000000</v>
      </c>
      <c r="C335">
        <v>-8.8624735000000001</v>
      </c>
      <c r="M335">
        <v>8200000000</v>
      </c>
      <c r="N335">
        <v>-8.6379003999999995</v>
      </c>
    </row>
    <row r="336" spans="2:14" x14ac:dyDescent="0.25">
      <c r="B336">
        <v>8260000000</v>
      </c>
      <c r="C336">
        <v>-8.8997440000000001</v>
      </c>
      <c r="M336">
        <v>8260000000</v>
      </c>
      <c r="N336">
        <v>-8.6435203999999999</v>
      </c>
    </row>
    <row r="337" spans="2:14" x14ac:dyDescent="0.25">
      <c r="B337">
        <v>8320000000</v>
      </c>
      <c r="C337">
        <v>-8.9349965999999998</v>
      </c>
      <c r="M337">
        <v>8320000000</v>
      </c>
      <c r="N337">
        <v>-8.6412095999999998</v>
      </c>
    </row>
    <row r="338" spans="2:14" x14ac:dyDescent="0.25">
      <c r="B338">
        <v>8380000000</v>
      </c>
      <c r="C338">
        <v>-8.9778309000000007</v>
      </c>
      <c r="M338">
        <v>8380000000</v>
      </c>
      <c r="N338">
        <v>-8.6446810000000003</v>
      </c>
    </row>
    <row r="339" spans="2:14" x14ac:dyDescent="0.25">
      <c r="B339">
        <v>8440000000</v>
      </c>
      <c r="C339">
        <v>-9.0384940999999994</v>
      </c>
      <c r="M339">
        <v>8440000000</v>
      </c>
      <c r="N339">
        <v>-8.6665545000000002</v>
      </c>
    </row>
    <row r="340" spans="2:14" x14ac:dyDescent="0.25">
      <c r="B340">
        <v>8500000000</v>
      </c>
      <c r="C340">
        <v>-9.0813521999999995</v>
      </c>
      <c r="M340">
        <v>8500000000</v>
      </c>
      <c r="N340">
        <v>-8.6756677999999994</v>
      </c>
    </row>
    <row r="341" spans="2:14" x14ac:dyDescent="0.25">
      <c r="B341">
        <v>8560000000</v>
      </c>
      <c r="C341">
        <v>-9.1170769000000007</v>
      </c>
      <c r="M341">
        <v>8560000000</v>
      </c>
      <c r="N341">
        <v>-8.6938753000000002</v>
      </c>
    </row>
    <row r="342" spans="2:14" x14ac:dyDescent="0.25">
      <c r="B342">
        <v>8620000000</v>
      </c>
      <c r="C342">
        <v>-9.1830130000000008</v>
      </c>
      <c r="M342">
        <v>8620000000</v>
      </c>
      <c r="N342">
        <v>-8.7442551000000002</v>
      </c>
    </row>
    <row r="343" spans="2:14" x14ac:dyDescent="0.25">
      <c r="B343">
        <v>8680000000</v>
      </c>
      <c r="C343">
        <v>-9.2256354999999992</v>
      </c>
      <c r="M343">
        <v>8680000000</v>
      </c>
      <c r="N343">
        <v>-8.7836361000000007</v>
      </c>
    </row>
    <row r="344" spans="2:14" x14ac:dyDescent="0.25">
      <c r="B344">
        <v>8740000000</v>
      </c>
      <c r="C344">
        <v>-9.2498579000000003</v>
      </c>
      <c r="M344">
        <v>8740000000</v>
      </c>
      <c r="N344">
        <v>-8.8210402000000006</v>
      </c>
    </row>
    <row r="345" spans="2:14" x14ac:dyDescent="0.25">
      <c r="B345">
        <v>8800000000</v>
      </c>
      <c r="C345">
        <v>-9.3105507000000003</v>
      </c>
      <c r="M345">
        <v>8800000000</v>
      </c>
      <c r="N345">
        <v>-8.9032516000000008</v>
      </c>
    </row>
    <row r="346" spans="2:14" x14ac:dyDescent="0.25">
      <c r="B346">
        <v>8860000000</v>
      </c>
      <c r="C346">
        <v>-9.3883761999999997</v>
      </c>
      <c r="M346">
        <v>8860000000</v>
      </c>
      <c r="N346">
        <v>-9.0253124000000007</v>
      </c>
    </row>
    <row r="347" spans="2:14" x14ac:dyDescent="0.25">
      <c r="B347">
        <v>8920000000</v>
      </c>
      <c r="C347">
        <v>-9.4116449000000006</v>
      </c>
      <c r="M347">
        <v>8920000000</v>
      </c>
      <c r="N347">
        <v>-9.0872860000000006</v>
      </c>
    </row>
    <row r="348" spans="2:14" x14ac:dyDescent="0.25">
      <c r="B348">
        <v>8980000000</v>
      </c>
      <c r="C348">
        <v>-9.4167061000000007</v>
      </c>
      <c r="M348">
        <v>8980000000</v>
      </c>
      <c r="N348">
        <v>-9.1496162000000005</v>
      </c>
    </row>
    <row r="349" spans="2:14" x14ac:dyDescent="0.25">
      <c r="B349">
        <v>9040000000</v>
      </c>
      <c r="C349">
        <v>-9.4572268000000008</v>
      </c>
      <c r="M349">
        <v>9040000000</v>
      </c>
      <c r="N349">
        <v>-9.2781210000000005</v>
      </c>
    </row>
    <row r="350" spans="2:14" x14ac:dyDescent="0.25">
      <c r="B350">
        <v>9100000000</v>
      </c>
      <c r="C350">
        <v>-9.4951323999999993</v>
      </c>
      <c r="M350">
        <v>9100000000</v>
      </c>
      <c r="N350">
        <v>-9.4069748000000004</v>
      </c>
    </row>
    <row r="351" spans="2:14" x14ac:dyDescent="0.25">
      <c r="B351">
        <v>9160000000</v>
      </c>
      <c r="C351">
        <v>-9.4937524999999994</v>
      </c>
      <c r="M351">
        <v>9160000000</v>
      </c>
      <c r="N351">
        <v>-9.4831219000000004</v>
      </c>
    </row>
    <row r="352" spans="2:14" x14ac:dyDescent="0.25">
      <c r="B352">
        <v>9220000000</v>
      </c>
      <c r="C352">
        <v>-9.5178937999999995</v>
      </c>
      <c r="M352">
        <v>9220000000</v>
      </c>
      <c r="N352">
        <v>-9.6183043000000001</v>
      </c>
    </row>
    <row r="353" spans="2:14" x14ac:dyDescent="0.25">
      <c r="B353">
        <v>9280000000</v>
      </c>
      <c r="C353">
        <v>-9.5945663000000003</v>
      </c>
      <c r="M353">
        <v>9280000000</v>
      </c>
      <c r="N353">
        <v>-9.8194064999999995</v>
      </c>
    </row>
    <row r="354" spans="2:14" x14ac:dyDescent="0.25">
      <c r="B354">
        <v>9340000000</v>
      </c>
      <c r="C354">
        <v>-9.6451712000000001</v>
      </c>
      <c r="M354">
        <v>9340000000</v>
      </c>
      <c r="N354">
        <v>-9.9805164000000008</v>
      </c>
    </row>
    <row r="355" spans="2:14" x14ac:dyDescent="0.25">
      <c r="B355">
        <v>9400000000</v>
      </c>
      <c r="C355">
        <v>-9.6647835000000004</v>
      </c>
      <c r="M355">
        <v>9400000000</v>
      </c>
      <c r="N355">
        <v>-10.093412000000001</v>
      </c>
    </row>
    <row r="356" spans="2:14" x14ac:dyDescent="0.25">
      <c r="B356">
        <v>9460000000</v>
      </c>
      <c r="C356">
        <v>-9.7154302999999995</v>
      </c>
      <c r="M356">
        <v>9460000000</v>
      </c>
      <c r="N356">
        <v>-10.23654</v>
      </c>
    </row>
    <row r="357" spans="2:14" x14ac:dyDescent="0.25">
      <c r="B357">
        <v>9520000000</v>
      </c>
      <c r="C357">
        <v>-9.7967148000000002</v>
      </c>
      <c r="M357">
        <v>9520000000</v>
      </c>
      <c r="N357">
        <v>-10.421274</v>
      </c>
    </row>
    <row r="358" spans="2:14" x14ac:dyDescent="0.25">
      <c r="B358">
        <v>9580000000</v>
      </c>
      <c r="C358">
        <v>-9.8592385999999994</v>
      </c>
      <c r="M358">
        <v>9580000000</v>
      </c>
      <c r="N358">
        <v>-10.552733</v>
      </c>
    </row>
    <row r="359" spans="2:14" x14ac:dyDescent="0.25">
      <c r="B359">
        <v>9640000000</v>
      </c>
      <c r="C359">
        <v>-9.9316273000000006</v>
      </c>
      <c r="M359">
        <v>9640000000</v>
      </c>
      <c r="N359">
        <v>-10.694307999999999</v>
      </c>
    </row>
    <row r="360" spans="2:14" x14ac:dyDescent="0.25">
      <c r="B360">
        <v>9700000000</v>
      </c>
      <c r="C360">
        <v>-10.050704</v>
      </c>
      <c r="M360">
        <v>9700000000</v>
      </c>
      <c r="N360">
        <v>-10.899495999999999</v>
      </c>
    </row>
    <row r="361" spans="2:14" x14ac:dyDescent="0.25">
      <c r="B361">
        <v>9760000000</v>
      </c>
      <c r="C361">
        <v>-10.172961000000001</v>
      </c>
      <c r="M361">
        <v>9760000000</v>
      </c>
      <c r="N361">
        <v>-11.108701999999999</v>
      </c>
    </row>
    <row r="362" spans="2:14" x14ac:dyDescent="0.25">
      <c r="B362">
        <v>9820000000</v>
      </c>
      <c r="C362">
        <v>-10.240202</v>
      </c>
      <c r="M362">
        <v>9820000000</v>
      </c>
      <c r="N362">
        <v>-11.218641</v>
      </c>
    </row>
    <row r="363" spans="2:14" x14ac:dyDescent="0.25">
      <c r="B363">
        <v>9880000000</v>
      </c>
      <c r="C363">
        <v>-10.297872999999999</v>
      </c>
      <c r="M363">
        <v>9880000000</v>
      </c>
      <c r="N363">
        <v>-11.307919999999999</v>
      </c>
    </row>
    <row r="364" spans="2:14" x14ac:dyDescent="0.25">
      <c r="B364">
        <v>9940000000</v>
      </c>
      <c r="C364">
        <v>-10.356083999999999</v>
      </c>
      <c r="M364">
        <v>9940000000</v>
      </c>
      <c r="N364">
        <v>-11.373267</v>
      </c>
    </row>
    <row r="365" spans="2:14" x14ac:dyDescent="0.25">
      <c r="B365">
        <v>10000000000</v>
      </c>
      <c r="C365">
        <v>-10.410736999999999</v>
      </c>
      <c r="M365">
        <v>10000000000</v>
      </c>
      <c r="N365">
        <v>-11.420061</v>
      </c>
    </row>
    <row r="366" spans="2:14" x14ac:dyDescent="0.25">
      <c r="B366">
        <v>10060000000</v>
      </c>
      <c r="C366">
        <v>-10.552362</v>
      </c>
      <c r="M366">
        <v>10060000000</v>
      </c>
      <c r="N366">
        <v>-11.575744</v>
      </c>
    </row>
    <row r="367" spans="2:14" x14ac:dyDescent="0.25">
      <c r="B367">
        <v>10120000000</v>
      </c>
      <c r="C367">
        <v>-10.810264</v>
      </c>
      <c r="M367">
        <v>10120000000</v>
      </c>
      <c r="N367">
        <v>-11.852119</v>
      </c>
    </row>
    <row r="368" spans="2:14" x14ac:dyDescent="0.25">
      <c r="B368">
        <v>10180000000</v>
      </c>
      <c r="C368">
        <v>-10.970349000000001</v>
      </c>
      <c r="M368">
        <v>10180000000</v>
      </c>
      <c r="N368">
        <v>-12.000987</v>
      </c>
    </row>
    <row r="369" spans="2:14" x14ac:dyDescent="0.25">
      <c r="B369">
        <v>10240000000</v>
      </c>
      <c r="C369">
        <v>-11.010448</v>
      </c>
      <c r="M369">
        <v>10240000000</v>
      </c>
      <c r="N369">
        <v>-12.000609000000001</v>
      </c>
    </row>
    <row r="370" spans="2:14" x14ac:dyDescent="0.25">
      <c r="B370">
        <v>10300000000</v>
      </c>
      <c r="C370">
        <v>-11.068935</v>
      </c>
      <c r="M370">
        <v>10300000000</v>
      </c>
      <c r="N370">
        <v>-12.012752000000001</v>
      </c>
    </row>
    <row r="371" spans="2:14" x14ac:dyDescent="0.25">
      <c r="B371">
        <v>10360000000</v>
      </c>
      <c r="C371">
        <v>-11.227537999999999</v>
      </c>
      <c r="M371">
        <v>10360000000</v>
      </c>
      <c r="N371">
        <v>-12.066159000000001</v>
      </c>
    </row>
    <row r="372" spans="2:14" x14ac:dyDescent="0.25">
      <c r="B372">
        <v>10420000000</v>
      </c>
      <c r="C372">
        <v>-11.395355</v>
      </c>
      <c r="M372">
        <v>10420000000</v>
      </c>
      <c r="N372">
        <v>-12.095508000000001</v>
      </c>
    </row>
    <row r="373" spans="2:14" x14ac:dyDescent="0.25">
      <c r="B373">
        <v>10480000000</v>
      </c>
      <c r="C373">
        <v>-11.581534</v>
      </c>
      <c r="M373">
        <v>10480000000</v>
      </c>
      <c r="N373">
        <v>-12.166378999999999</v>
      </c>
    </row>
    <row r="374" spans="2:14" x14ac:dyDescent="0.25">
      <c r="B374">
        <v>10540000000</v>
      </c>
      <c r="C374">
        <v>-11.834479999999999</v>
      </c>
      <c r="M374">
        <v>10540000000</v>
      </c>
      <c r="N374">
        <v>-12.331553</v>
      </c>
    </row>
    <row r="375" spans="2:14" x14ac:dyDescent="0.25">
      <c r="B375">
        <v>10600000000</v>
      </c>
      <c r="C375">
        <v>-12.035042000000001</v>
      </c>
      <c r="M375">
        <v>10600000000</v>
      </c>
      <c r="N375">
        <v>-12.420669</v>
      </c>
    </row>
    <row r="376" spans="2:14" x14ac:dyDescent="0.25">
      <c r="B376">
        <v>10660000000</v>
      </c>
      <c r="C376">
        <v>-12.022147</v>
      </c>
      <c r="M376">
        <v>10660000000</v>
      </c>
      <c r="N376">
        <v>-12.298063000000001</v>
      </c>
    </row>
    <row r="377" spans="2:14" x14ac:dyDescent="0.25">
      <c r="B377">
        <v>10720000000</v>
      </c>
      <c r="C377">
        <v>-12.028397999999999</v>
      </c>
      <c r="M377">
        <v>10720000000</v>
      </c>
      <c r="N377">
        <v>-12.174161</v>
      </c>
    </row>
    <row r="378" spans="2:14" x14ac:dyDescent="0.25">
      <c r="B378">
        <v>10780000000</v>
      </c>
      <c r="C378">
        <v>-12.35019</v>
      </c>
      <c r="M378">
        <v>10780000000</v>
      </c>
      <c r="N378">
        <v>-12.2669</v>
      </c>
    </row>
    <row r="379" spans="2:14" x14ac:dyDescent="0.25">
      <c r="B379">
        <v>10840000000</v>
      </c>
      <c r="C379">
        <v>-12.821172000000001</v>
      </c>
      <c r="M379">
        <v>10840000000</v>
      </c>
      <c r="N379">
        <v>-12.433506</v>
      </c>
    </row>
    <row r="380" spans="2:14" x14ac:dyDescent="0.25">
      <c r="B380">
        <v>10900000000</v>
      </c>
      <c r="C380">
        <v>-13.231922000000001</v>
      </c>
      <c r="M380">
        <v>10900000000</v>
      </c>
      <c r="N380">
        <v>-12.57091</v>
      </c>
    </row>
    <row r="381" spans="2:14" x14ac:dyDescent="0.25">
      <c r="B381">
        <v>10960000000</v>
      </c>
      <c r="C381">
        <v>-13.603358</v>
      </c>
      <c r="M381">
        <v>10960000000</v>
      </c>
      <c r="N381">
        <v>-12.687922</v>
      </c>
    </row>
    <row r="382" spans="2:14" x14ac:dyDescent="0.25">
      <c r="B382">
        <v>11020000000</v>
      </c>
      <c r="C382">
        <v>-13.984484999999999</v>
      </c>
      <c r="M382">
        <v>11020000000</v>
      </c>
      <c r="N382">
        <v>-12.776382999999999</v>
      </c>
    </row>
    <row r="383" spans="2:14" x14ac:dyDescent="0.25">
      <c r="B383">
        <v>11080000000</v>
      </c>
      <c r="C383">
        <v>-14.442204</v>
      </c>
      <c r="M383">
        <v>11080000000</v>
      </c>
      <c r="N383">
        <v>-12.834168999999999</v>
      </c>
    </row>
    <row r="384" spans="2:14" x14ac:dyDescent="0.25">
      <c r="B384">
        <v>11140000000</v>
      </c>
      <c r="C384">
        <v>-15.036103000000001</v>
      </c>
      <c r="M384">
        <v>11140000000</v>
      </c>
      <c r="N384">
        <v>-12.935667</v>
      </c>
    </row>
    <row r="385" spans="2:14" x14ac:dyDescent="0.25">
      <c r="B385">
        <v>11200000000</v>
      </c>
      <c r="C385">
        <v>-15.73504</v>
      </c>
      <c r="M385">
        <v>11200000000</v>
      </c>
      <c r="N385">
        <v>-13.054078000000001</v>
      </c>
    </row>
    <row r="386" spans="2:14" x14ac:dyDescent="0.25">
      <c r="B386">
        <v>11260000000</v>
      </c>
      <c r="C386">
        <v>-16.577456999999999</v>
      </c>
      <c r="M386">
        <v>11260000000</v>
      </c>
      <c r="N386">
        <v>-13.236910999999999</v>
      </c>
    </row>
    <row r="387" spans="2:14" x14ac:dyDescent="0.25">
      <c r="B387">
        <v>11320000000</v>
      </c>
      <c r="C387">
        <v>-17.611968999999998</v>
      </c>
      <c r="M387">
        <v>11320000000</v>
      </c>
      <c r="N387">
        <v>-13.492787</v>
      </c>
    </row>
    <row r="388" spans="2:14" x14ac:dyDescent="0.25">
      <c r="B388">
        <v>11380000000</v>
      </c>
      <c r="C388">
        <v>-18.54373</v>
      </c>
      <c r="M388">
        <v>11380000000</v>
      </c>
      <c r="N388">
        <v>-13.749248</v>
      </c>
    </row>
    <row r="389" spans="2:14" x14ac:dyDescent="0.25">
      <c r="B389">
        <v>11440000000</v>
      </c>
      <c r="C389">
        <v>-19.210160999999999</v>
      </c>
      <c r="M389">
        <v>11440000000</v>
      </c>
      <c r="N389">
        <v>-13.841436</v>
      </c>
    </row>
    <row r="390" spans="2:14" x14ac:dyDescent="0.25">
      <c r="B390">
        <v>11500000000</v>
      </c>
      <c r="C390">
        <v>-19.860106999999999</v>
      </c>
      <c r="M390">
        <v>11500000000</v>
      </c>
      <c r="N390">
        <v>-13.949123</v>
      </c>
    </row>
    <row r="391" spans="2:14" x14ac:dyDescent="0.25">
      <c r="B391">
        <v>11560000000</v>
      </c>
      <c r="C391">
        <v>-20.642965</v>
      </c>
      <c r="M391">
        <v>11560000000</v>
      </c>
      <c r="N391">
        <v>-14.197754</v>
      </c>
    </row>
    <row r="392" spans="2:14" x14ac:dyDescent="0.25">
      <c r="B392">
        <v>11620000000</v>
      </c>
      <c r="C392">
        <v>-21.260717</v>
      </c>
      <c r="M392">
        <v>11620000000</v>
      </c>
      <c r="N392">
        <v>-14.513941000000001</v>
      </c>
    </row>
    <row r="393" spans="2:14" x14ac:dyDescent="0.25">
      <c r="B393">
        <v>11680000000</v>
      </c>
      <c r="C393">
        <v>-21.713954999999999</v>
      </c>
      <c r="M393">
        <v>11680000000</v>
      </c>
      <c r="N393">
        <v>-14.715878999999999</v>
      </c>
    </row>
    <row r="394" spans="2:14" x14ac:dyDescent="0.25">
      <c r="B394">
        <v>11740000000</v>
      </c>
      <c r="C394">
        <v>-22.223267</v>
      </c>
      <c r="M394">
        <v>11740000000</v>
      </c>
      <c r="N394">
        <v>-14.968581</v>
      </c>
    </row>
    <row r="395" spans="2:14" x14ac:dyDescent="0.25">
      <c r="B395">
        <v>11800000000</v>
      </c>
      <c r="C395">
        <v>-22.810348999999999</v>
      </c>
      <c r="M395">
        <v>11800000000</v>
      </c>
      <c r="N395">
        <v>-15.350369000000001</v>
      </c>
    </row>
    <row r="396" spans="2:14" x14ac:dyDescent="0.25">
      <c r="B396">
        <v>11860000000</v>
      </c>
      <c r="C396">
        <v>-23.260441</v>
      </c>
      <c r="M396">
        <v>11860000000</v>
      </c>
      <c r="N396">
        <v>-15.684665000000001</v>
      </c>
    </row>
    <row r="397" spans="2:14" x14ac:dyDescent="0.25">
      <c r="B397">
        <v>11920000000</v>
      </c>
      <c r="C397">
        <v>-23.616896000000001</v>
      </c>
      <c r="M397">
        <v>11920000000</v>
      </c>
      <c r="N397">
        <v>-15.852634</v>
      </c>
    </row>
    <row r="398" spans="2:14" x14ac:dyDescent="0.25">
      <c r="B398">
        <v>11980000000</v>
      </c>
      <c r="C398">
        <v>-24.023392000000001</v>
      </c>
      <c r="M398">
        <v>11980000000</v>
      </c>
      <c r="N398">
        <v>-16.14254</v>
      </c>
    </row>
    <row r="399" spans="2:14" x14ac:dyDescent="0.25">
      <c r="B399">
        <v>12040000000</v>
      </c>
      <c r="C399">
        <v>-24.490099000000001</v>
      </c>
      <c r="M399">
        <v>12040000000</v>
      </c>
      <c r="N399">
        <v>-16.673763000000001</v>
      </c>
    </row>
    <row r="400" spans="2:14" x14ac:dyDescent="0.25">
      <c r="B400">
        <v>12100000000</v>
      </c>
      <c r="C400">
        <v>-24.920952</v>
      </c>
      <c r="M400">
        <v>12100000000</v>
      </c>
      <c r="N400">
        <v>-17.249731000000001</v>
      </c>
    </row>
    <row r="401" spans="2:14" x14ac:dyDescent="0.25">
      <c r="B401">
        <v>12160000000</v>
      </c>
      <c r="C401">
        <v>-25.263905000000001</v>
      </c>
      <c r="M401">
        <v>12160000000</v>
      </c>
      <c r="N401">
        <v>-17.801784999999999</v>
      </c>
    </row>
    <row r="402" spans="2:14" x14ac:dyDescent="0.25">
      <c r="B402">
        <v>12220000000</v>
      </c>
      <c r="C402">
        <v>-25.51811</v>
      </c>
      <c r="M402">
        <v>12220000000</v>
      </c>
      <c r="N402">
        <v>-18.461668</v>
      </c>
    </row>
    <row r="403" spans="2:14" x14ac:dyDescent="0.25">
      <c r="B403">
        <v>12280000000</v>
      </c>
      <c r="C403">
        <v>-25.613465999999999</v>
      </c>
      <c r="M403">
        <v>12280000000</v>
      </c>
      <c r="N403">
        <v>-19.136793000000001</v>
      </c>
    </row>
    <row r="404" spans="2:14" x14ac:dyDescent="0.25">
      <c r="B404">
        <v>12340000000</v>
      </c>
      <c r="C404">
        <v>-25.448639</v>
      </c>
      <c r="M404">
        <v>12340000000</v>
      </c>
      <c r="N404">
        <v>-19.698295999999999</v>
      </c>
    </row>
    <row r="405" spans="2:14" x14ac:dyDescent="0.25">
      <c r="B405">
        <v>12400000000</v>
      </c>
      <c r="C405">
        <v>-24.941369999999999</v>
      </c>
      <c r="M405">
        <v>12400000000</v>
      </c>
      <c r="N405">
        <v>-20.193514</v>
      </c>
    </row>
    <row r="406" spans="2:14" x14ac:dyDescent="0.25">
      <c r="B406">
        <v>12460000000</v>
      </c>
      <c r="C406">
        <v>-24.029275999999999</v>
      </c>
      <c r="M406">
        <v>12460000000</v>
      </c>
      <c r="N406">
        <v>-20.758879</v>
      </c>
    </row>
    <row r="407" spans="2:14" x14ac:dyDescent="0.25">
      <c r="B407">
        <v>12520000000</v>
      </c>
      <c r="C407">
        <v>-22.735249</v>
      </c>
      <c r="M407">
        <v>12520000000</v>
      </c>
      <c r="N407">
        <v>-21.371834</v>
      </c>
    </row>
    <row r="408" spans="2:14" x14ac:dyDescent="0.25">
      <c r="B408">
        <v>12580000000</v>
      </c>
      <c r="C408">
        <v>-21.153863999999999</v>
      </c>
      <c r="M408">
        <v>12580000000</v>
      </c>
      <c r="N408">
        <v>-22.015063999999999</v>
      </c>
    </row>
    <row r="409" spans="2:14" x14ac:dyDescent="0.25">
      <c r="B409">
        <v>12640000000</v>
      </c>
      <c r="C409">
        <v>-19.441647</v>
      </c>
      <c r="M409">
        <v>12640000000</v>
      </c>
      <c r="N409">
        <v>-22.593405000000001</v>
      </c>
    </row>
    <row r="410" spans="2:14" x14ac:dyDescent="0.25">
      <c r="B410">
        <v>12700000000</v>
      </c>
      <c r="C410">
        <v>-17.812809000000001</v>
      </c>
      <c r="M410">
        <v>12700000000</v>
      </c>
      <c r="N410">
        <v>-23.071836000000001</v>
      </c>
    </row>
    <row r="411" spans="2:14" x14ac:dyDescent="0.25">
      <c r="B411">
        <v>12760000000</v>
      </c>
      <c r="C411">
        <v>-16.501906999999999</v>
      </c>
      <c r="M411">
        <v>12760000000</v>
      </c>
      <c r="N411">
        <v>-23.456772000000001</v>
      </c>
    </row>
    <row r="412" spans="2:14" x14ac:dyDescent="0.25">
      <c r="B412">
        <v>12820000000</v>
      </c>
      <c r="C412">
        <v>-15.562481999999999</v>
      </c>
      <c r="M412">
        <v>12820000000</v>
      </c>
      <c r="N412">
        <v>-23.826643000000001</v>
      </c>
    </row>
    <row r="413" spans="2:14" x14ac:dyDescent="0.25">
      <c r="B413">
        <v>12880000000</v>
      </c>
      <c r="C413">
        <v>-14.961676000000001</v>
      </c>
      <c r="M413">
        <v>12880000000</v>
      </c>
      <c r="N413">
        <v>-24.137409000000002</v>
      </c>
    </row>
    <row r="414" spans="2:14" x14ac:dyDescent="0.25">
      <c r="B414">
        <v>12940000000</v>
      </c>
      <c r="C414">
        <v>-14.652165999999999</v>
      </c>
      <c r="M414">
        <v>12940000000</v>
      </c>
      <c r="N414">
        <v>-24.419743</v>
      </c>
    </row>
    <row r="415" spans="2:14" x14ac:dyDescent="0.25">
      <c r="B415">
        <v>13000000000</v>
      </c>
      <c r="C415">
        <v>-14.527975</v>
      </c>
      <c r="M415">
        <v>13000000000</v>
      </c>
      <c r="N415">
        <v>-24.710816999999999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249</v>
      </c>
      <c r="M420" t="s">
        <v>23</v>
      </c>
      <c r="N420" t="s">
        <v>249</v>
      </c>
    </row>
    <row r="421" spans="2:14" x14ac:dyDescent="0.25">
      <c r="B421">
        <v>1000000000</v>
      </c>
      <c r="C421">
        <v>-12.882019</v>
      </c>
      <c r="M421">
        <v>1000000000</v>
      </c>
      <c r="N421">
        <v>-14.574828</v>
      </c>
    </row>
    <row r="422" spans="2:14" x14ac:dyDescent="0.25">
      <c r="B422">
        <v>1060000000</v>
      </c>
      <c r="C422">
        <v>-12.643291</v>
      </c>
      <c r="M422">
        <v>1060000000</v>
      </c>
      <c r="N422">
        <v>-14.290940000000001</v>
      </c>
    </row>
    <row r="423" spans="2:14" x14ac:dyDescent="0.25">
      <c r="B423">
        <v>1120000000</v>
      </c>
      <c r="C423">
        <v>-12.356177000000001</v>
      </c>
      <c r="M423">
        <v>1120000000</v>
      </c>
      <c r="N423">
        <v>-13.942112</v>
      </c>
    </row>
    <row r="424" spans="2:14" x14ac:dyDescent="0.25">
      <c r="B424">
        <v>1180000000</v>
      </c>
      <c r="C424">
        <v>-12.029044000000001</v>
      </c>
      <c r="M424">
        <v>1180000000</v>
      </c>
      <c r="N424">
        <v>-13.539292</v>
      </c>
    </row>
    <row r="425" spans="2:14" x14ac:dyDescent="0.25">
      <c r="B425">
        <v>1240000000</v>
      </c>
      <c r="C425">
        <v>-11.728092999999999</v>
      </c>
      <c r="M425">
        <v>1240000000</v>
      </c>
      <c r="N425">
        <v>-13.152979999999999</v>
      </c>
    </row>
    <row r="426" spans="2:14" x14ac:dyDescent="0.25">
      <c r="B426">
        <v>1300000000</v>
      </c>
      <c r="C426">
        <v>-11.463989</v>
      </c>
      <c r="M426">
        <v>1300000000</v>
      </c>
      <c r="N426">
        <v>-12.814029</v>
      </c>
    </row>
    <row r="427" spans="2:14" x14ac:dyDescent="0.25">
      <c r="B427">
        <v>1360000000</v>
      </c>
      <c r="C427">
        <v>-11.214639999999999</v>
      </c>
      <c r="M427">
        <v>1360000000</v>
      </c>
      <c r="N427">
        <v>-12.522026</v>
      </c>
    </row>
    <row r="428" spans="2:14" x14ac:dyDescent="0.25">
      <c r="B428">
        <v>1420000000</v>
      </c>
      <c r="C428">
        <v>-10.939951000000001</v>
      </c>
      <c r="M428">
        <v>1420000000</v>
      </c>
      <c r="N428">
        <v>-12.213692999999999</v>
      </c>
    </row>
    <row r="429" spans="2:14" x14ac:dyDescent="0.25">
      <c r="B429">
        <v>1480000000</v>
      </c>
      <c r="C429">
        <v>-10.634066000000001</v>
      </c>
      <c r="M429">
        <v>1480000000</v>
      </c>
      <c r="N429">
        <v>-11.908134</v>
      </c>
    </row>
    <row r="430" spans="2:14" x14ac:dyDescent="0.25">
      <c r="B430">
        <v>1540000000</v>
      </c>
      <c r="C430">
        <v>-10.346435</v>
      </c>
      <c r="M430">
        <v>1540000000</v>
      </c>
      <c r="N430">
        <v>-11.620025999999999</v>
      </c>
    </row>
    <row r="431" spans="2:14" x14ac:dyDescent="0.25">
      <c r="B431">
        <v>1600000000</v>
      </c>
      <c r="C431">
        <v>-10.082765999999999</v>
      </c>
      <c r="M431">
        <v>1600000000</v>
      </c>
      <c r="N431">
        <v>-11.370096</v>
      </c>
    </row>
    <row r="432" spans="2:14" x14ac:dyDescent="0.25">
      <c r="B432">
        <v>1660000000</v>
      </c>
      <c r="C432">
        <v>-9.8087225</v>
      </c>
      <c r="M432">
        <v>1660000000</v>
      </c>
      <c r="N432">
        <v>-11.097446</v>
      </c>
    </row>
    <row r="433" spans="2:14" x14ac:dyDescent="0.25">
      <c r="B433">
        <v>1720000000</v>
      </c>
      <c r="C433">
        <v>-9.5939226000000009</v>
      </c>
      <c r="M433">
        <v>1720000000</v>
      </c>
      <c r="N433">
        <v>-10.877243999999999</v>
      </c>
    </row>
    <row r="434" spans="2:14" x14ac:dyDescent="0.25">
      <c r="B434">
        <v>1780000000</v>
      </c>
      <c r="C434">
        <v>-9.3953676000000002</v>
      </c>
      <c r="M434">
        <v>1780000000</v>
      </c>
      <c r="N434">
        <v>-10.642723999999999</v>
      </c>
    </row>
    <row r="435" spans="2:14" x14ac:dyDescent="0.25">
      <c r="B435">
        <v>1840000000</v>
      </c>
      <c r="C435">
        <v>-9.2784405000000003</v>
      </c>
      <c r="M435">
        <v>1840000000</v>
      </c>
      <c r="N435">
        <v>-10.467575999999999</v>
      </c>
    </row>
    <row r="436" spans="2:14" x14ac:dyDescent="0.25">
      <c r="B436">
        <v>1900000000</v>
      </c>
      <c r="C436">
        <v>-9.1678952999999996</v>
      </c>
      <c r="M436">
        <v>1900000000</v>
      </c>
      <c r="N436">
        <v>-10.273825</v>
      </c>
    </row>
    <row r="437" spans="2:14" x14ac:dyDescent="0.25">
      <c r="B437">
        <v>1960000000</v>
      </c>
      <c r="C437">
        <v>-9.0968608999999994</v>
      </c>
      <c r="M437">
        <v>1960000000</v>
      </c>
      <c r="N437">
        <v>-10.081241</v>
      </c>
    </row>
    <row r="438" spans="2:14" x14ac:dyDescent="0.25">
      <c r="B438">
        <v>2020000000</v>
      </c>
      <c r="C438">
        <v>-9.0438975999999993</v>
      </c>
      <c r="M438">
        <v>2020000000</v>
      </c>
      <c r="N438">
        <v>-9.9023246999999994</v>
      </c>
    </row>
    <row r="439" spans="2:14" x14ac:dyDescent="0.25">
      <c r="B439">
        <v>2080000000</v>
      </c>
      <c r="C439">
        <v>-9.0939493000000002</v>
      </c>
      <c r="M439">
        <v>2080000000</v>
      </c>
      <c r="N439">
        <v>-9.7839556000000005</v>
      </c>
    </row>
    <row r="440" spans="2:14" x14ac:dyDescent="0.25">
      <c r="B440">
        <v>2140000000</v>
      </c>
      <c r="C440">
        <v>-9.1103734999999997</v>
      </c>
      <c r="M440">
        <v>2140000000</v>
      </c>
      <c r="N440">
        <v>-9.6555748000000001</v>
      </c>
    </row>
    <row r="441" spans="2:14" x14ac:dyDescent="0.25">
      <c r="B441">
        <v>2200000000</v>
      </c>
      <c r="C441">
        <v>-9.1766337999999994</v>
      </c>
      <c r="M441">
        <v>2200000000</v>
      </c>
      <c r="N441">
        <v>-9.5606451000000003</v>
      </c>
    </row>
    <row r="442" spans="2:14" x14ac:dyDescent="0.25">
      <c r="B442">
        <v>2260000000</v>
      </c>
      <c r="C442">
        <v>-9.1967897000000001</v>
      </c>
      <c r="M442">
        <v>2260000000</v>
      </c>
      <c r="N442">
        <v>-9.4624529000000006</v>
      </c>
    </row>
    <row r="443" spans="2:14" x14ac:dyDescent="0.25">
      <c r="B443">
        <v>2320000000</v>
      </c>
      <c r="C443">
        <v>-9.2413205999999999</v>
      </c>
      <c r="M443">
        <v>2320000000</v>
      </c>
      <c r="N443">
        <v>-9.3699960999999998</v>
      </c>
    </row>
    <row r="444" spans="2:14" x14ac:dyDescent="0.25">
      <c r="B444">
        <v>2380000000</v>
      </c>
      <c r="C444">
        <v>-9.2040662999999991</v>
      </c>
      <c r="M444">
        <v>2380000000</v>
      </c>
      <c r="N444">
        <v>-9.2470035999999993</v>
      </c>
    </row>
    <row r="445" spans="2:14" x14ac:dyDescent="0.25">
      <c r="B445">
        <v>2440000000</v>
      </c>
      <c r="C445">
        <v>-9.2342881999999999</v>
      </c>
      <c r="M445">
        <v>2440000000</v>
      </c>
      <c r="N445">
        <v>-9.1756010000000003</v>
      </c>
    </row>
    <row r="446" spans="2:14" x14ac:dyDescent="0.25">
      <c r="B446">
        <v>2500000000</v>
      </c>
      <c r="C446">
        <v>-9.1866521999999993</v>
      </c>
      <c r="M446">
        <v>2500000000</v>
      </c>
      <c r="N446">
        <v>-9.0663918999999993</v>
      </c>
    </row>
    <row r="447" spans="2:14" x14ac:dyDescent="0.25">
      <c r="B447">
        <v>2560000000</v>
      </c>
      <c r="C447">
        <v>-9.1931619999999992</v>
      </c>
      <c r="M447">
        <v>2560000000</v>
      </c>
      <c r="N447">
        <v>-8.9945307000000003</v>
      </c>
    </row>
    <row r="448" spans="2:14" x14ac:dyDescent="0.25">
      <c r="B448">
        <v>2620000000</v>
      </c>
      <c r="C448">
        <v>-9.1478710000000003</v>
      </c>
      <c r="M448">
        <v>2620000000</v>
      </c>
      <c r="N448">
        <v>-8.9193048000000008</v>
      </c>
    </row>
    <row r="449" spans="2:14" x14ac:dyDescent="0.25">
      <c r="B449">
        <v>2680000000</v>
      </c>
      <c r="C449">
        <v>-9.1793288999999998</v>
      </c>
      <c r="M449">
        <v>2680000000</v>
      </c>
      <c r="N449">
        <v>-8.9079417999999997</v>
      </c>
    </row>
    <row r="450" spans="2:14" x14ac:dyDescent="0.25">
      <c r="B450">
        <v>2740000000</v>
      </c>
      <c r="C450">
        <v>-9.1183186000000003</v>
      </c>
      <c r="M450">
        <v>2740000000</v>
      </c>
      <c r="N450">
        <v>-8.8432341000000001</v>
      </c>
    </row>
    <row r="451" spans="2:14" x14ac:dyDescent="0.25">
      <c r="B451">
        <v>2800000000</v>
      </c>
      <c r="C451">
        <v>-9.1119193999999997</v>
      </c>
      <c r="M451">
        <v>2800000000</v>
      </c>
      <c r="N451">
        <v>-8.8080873000000004</v>
      </c>
    </row>
    <row r="452" spans="2:14" x14ac:dyDescent="0.25">
      <c r="B452">
        <v>2860000000</v>
      </c>
      <c r="C452">
        <v>-9.1178255000000004</v>
      </c>
      <c r="M452">
        <v>2860000000</v>
      </c>
      <c r="N452">
        <v>-8.7896576</v>
      </c>
    </row>
    <row r="453" spans="2:14" x14ac:dyDescent="0.25">
      <c r="B453">
        <v>2920000000</v>
      </c>
      <c r="C453">
        <v>-9.1706076000000003</v>
      </c>
      <c r="M453">
        <v>2920000000</v>
      </c>
      <c r="N453">
        <v>-8.7841395999999996</v>
      </c>
    </row>
    <row r="454" spans="2:14" x14ac:dyDescent="0.25">
      <c r="B454">
        <v>2980000000</v>
      </c>
      <c r="C454">
        <v>-9.1791201000000004</v>
      </c>
      <c r="M454">
        <v>2980000000</v>
      </c>
      <c r="N454">
        <v>-8.7458209999999994</v>
      </c>
    </row>
    <row r="455" spans="2:14" x14ac:dyDescent="0.25">
      <c r="B455">
        <v>3040000000</v>
      </c>
      <c r="C455">
        <v>-9.2331266000000003</v>
      </c>
      <c r="M455">
        <v>3040000000</v>
      </c>
      <c r="N455">
        <v>-8.7351331999999999</v>
      </c>
    </row>
    <row r="456" spans="2:14" x14ac:dyDescent="0.25">
      <c r="B456">
        <v>3100000000</v>
      </c>
      <c r="C456">
        <v>-9.2947073000000007</v>
      </c>
      <c r="M456">
        <v>3100000000</v>
      </c>
      <c r="N456">
        <v>-8.7433767000000007</v>
      </c>
    </row>
    <row r="457" spans="2:14" x14ac:dyDescent="0.25">
      <c r="B457">
        <v>3160000000</v>
      </c>
      <c r="C457">
        <v>-9.3642502000000007</v>
      </c>
      <c r="M457">
        <v>3160000000</v>
      </c>
      <c r="N457">
        <v>-8.7653417999999999</v>
      </c>
    </row>
    <row r="458" spans="2:14" x14ac:dyDescent="0.25">
      <c r="B458">
        <v>3220000000</v>
      </c>
      <c r="C458">
        <v>-9.4334488000000007</v>
      </c>
      <c r="M458">
        <v>3220000000</v>
      </c>
      <c r="N458">
        <v>-8.8054246999999997</v>
      </c>
    </row>
    <row r="459" spans="2:14" x14ac:dyDescent="0.25">
      <c r="B459">
        <v>3280000000</v>
      </c>
      <c r="C459">
        <v>-9.4843702000000008</v>
      </c>
      <c r="M459">
        <v>3280000000</v>
      </c>
      <c r="N459">
        <v>-8.8408575000000003</v>
      </c>
    </row>
    <row r="460" spans="2:14" x14ac:dyDescent="0.25">
      <c r="B460">
        <v>3340000000</v>
      </c>
      <c r="C460">
        <v>-9.5148601999999993</v>
      </c>
      <c r="M460">
        <v>3340000000</v>
      </c>
      <c r="N460">
        <v>-8.8753471000000008</v>
      </c>
    </row>
    <row r="461" spans="2:14" x14ac:dyDescent="0.25">
      <c r="B461">
        <v>3400000000</v>
      </c>
      <c r="C461">
        <v>-9.5448483999999993</v>
      </c>
      <c r="M461">
        <v>3400000000</v>
      </c>
      <c r="N461">
        <v>-8.9184216999999997</v>
      </c>
    </row>
    <row r="462" spans="2:14" x14ac:dyDescent="0.25">
      <c r="B462">
        <v>3460000000</v>
      </c>
      <c r="C462">
        <v>-9.5823364000000009</v>
      </c>
      <c r="M462">
        <v>3460000000</v>
      </c>
      <c r="N462">
        <v>-8.9741478000000008</v>
      </c>
    </row>
    <row r="463" spans="2:14" x14ac:dyDescent="0.25">
      <c r="B463">
        <v>3520000000</v>
      </c>
      <c r="C463">
        <v>-9.5801438999999995</v>
      </c>
      <c r="M463">
        <v>3520000000</v>
      </c>
      <c r="N463">
        <v>-9.0053377000000001</v>
      </c>
    </row>
    <row r="464" spans="2:14" x14ac:dyDescent="0.25">
      <c r="B464">
        <v>3580000000</v>
      </c>
      <c r="C464">
        <v>-9.6083689000000003</v>
      </c>
      <c r="M464">
        <v>3580000000</v>
      </c>
      <c r="N464">
        <v>-9.0466289999999994</v>
      </c>
    </row>
    <row r="465" spans="2:14" x14ac:dyDescent="0.25">
      <c r="B465">
        <v>3640000000</v>
      </c>
      <c r="C465">
        <v>-9.6337680999999993</v>
      </c>
      <c r="M465">
        <v>3640000000</v>
      </c>
      <c r="N465">
        <v>-9.0657262999999997</v>
      </c>
    </row>
    <row r="466" spans="2:14" x14ac:dyDescent="0.25">
      <c r="B466">
        <v>3700000000</v>
      </c>
      <c r="C466">
        <v>-9.6814593999999996</v>
      </c>
      <c r="M466">
        <v>3700000000</v>
      </c>
      <c r="N466">
        <v>-9.1025524000000004</v>
      </c>
    </row>
    <row r="467" spans="2:14" x14ac:dyDescent="0.25">
      <c r="B467">
        <v>3760000000</v>
      </c>
      <c r="C467">
        <v>-9.7137183999999994</v>
      </c>
      <c r="M467">
        <v>3760000000</v>
      </c>
      <c r="N467">
        <v>-9.1258306999999999</v>
      </c>
    </row>
    <row r="468" spans="2:14" x14ac:dyDescent="0.25">
      <c r="B468">
        <v>3820000000</v>
      </c>
      <c r="C468">
        <v>-9.7807101999999997</v>
      </c>
      <c r="M468">
        <v>3820000000</v>
      </c>
      <c r="N468">
        <v>-9.1628217999999997</v>
      </c>
    </row>
    <row r="469" spans="2:14" x14ac:dyDescent="0.25">
      <c r="B469">
        <v>3880000000</v>
      </c>
      <c r="C469">
        <v>-9.8051720000000007</v>
      </c>
      <c r="M469">
        <v>3880000000</v>
      </c>
      <c r="N469">
        <v>-9.1572379999999995</v>
      </c>
    </row>
    <row r="470" spans="2:14" x14ac:dyDescent="0.25">
      <c r="B470">
        <v>3940000000</v>
      </c>
      <c r="C470">
        <v>-9.8712473000000003</v>
      </c>
      <c r="M470">
        <v>3940000000</v>
      </c>
      <c r="N470">
        <v>-9.1969624000000003</v>
      </c>
    </row>
    <row r="471" spans="2:14" x14ac:dyDescent="0.25">
      <c r="B471">
        <v>4000000000</v>
      </c>
      <c r="C471">
        <v>-9.9168281999999994</v>
      </c>
      <c r="M471">
        <v>4000000000</v>
      </c>
      <c r="N471">
        <v>-9.2218427999999992</v>
      </c>
    </row>
    <row r="472" spans="2:14" x14ac:dyDescent="0.25">
      <c r="B472">
        <v>4060000000</v>
      </c>
      <c r="C472">
        <v>-9.9554089999999995</v>
      </c>
      <c r="M472">
        <v>4060000000</v>
      </c>
      <c r="N472">
        <v>-9.2392044000000002</v>
      </c>
    </row>
    <row r="473" spans="2:14" x14ac:dyDescent="0.25">
      <c r="B473">
        <v>4120000000</v>
      </c>
      <c r="C473">
        <v>-9.9684544000000006</v>
      </c>
      <c r="M473">
        <v>4120000000</v>
      </c>
      <c r="N473">
        <v>-9.2426653000000005</v>
      </c>
    </row>
    <row r="474" spans="2:14" x14ac:dyDescent="0.25">
      <c r="B474">
        <v>4180000000</v>
      </c>
      <c r="C474">
        <v>-10.041682</v>
      </c>
      <c r="M474">
        <v>4180000000</v>
      </c>
      <c r="N474">
        <v>-9.3217753999999999</v>
      </c>
    </row>
    <row r="475" spans="2:14" x14ac:dyDescent="0.25">
      <c r="B475">
        <v>4240000000</v>
      </c>
      <c r="C475">
        <v>-10.092629000000001</v>
      </c>
      <c r="M475">
        <v>4240000000</v>
      </c>
      <c r="N475">
        <v>-9.3757248000000004</v>
      </c>
    </row>
    <row r="476" spans="2:14" x14ac:dyDescent="0.25">
      <c r="B476">
        <v>4300000000</v>
      </c>
      <c r="C476">
        <v>-10.103178</v>
      </c>
      <c r="M476">
        <v>4300000000</v>
      </c>
      <c r="N476">
        <v>-9.4044199000000006</v>
      </c>
    </row>
    <row r="477" spans="2:14" x14ac:dyDescent="0.25">
      <c r="B477">
        <v>4360000000</v>
      </c>
      <c r="C477">
        <v>-10.116101</v>
      </c>
      <c r="M477">
        <v>4360000000</v>
      </c>
      <c r="N477">
        <v>-9.4387913000000001</v>
      </c>
    </row>
    <row r="478" spans="2:14" x14ac:dyDescent="0.25">
      <c r="B478">
        <v>4420000000</v>
      </c>
      <c r="C478">
        <v>-10.151816999999999</v>
      </c>
      <c r="M478">
        <v>4420000000</v>
      </c>
      <c r="N478">
        <v>-9.4931345</v>
      </c>
    </row>
    <row r="479" spans="2:14" x14ac:dyDescent="0.25">
      <c r="B479">
        <v>4480000000</v>
      </c>
      <c r="C479">
        <v>-10.177837999999999</v>
      </c>
      <c r="M479">
        <v>4480000000</v>
      </c>
      <c r="N479">
        <v>-9.5303792999999999</v>
      </c>
    </row>
    <row r="480" spans="2:14" x14ac:dyDescent="0.25">
      <c r="B480">
        <v>4540000000</v>
      </c>
      <c r="C480">
        <v>-10.176386000000001</v>
      </c>
      <c r="M480">
        <v>4540000000</v>
      </c>
      <c r="N480">
        <v>-9.5579338000000007</v>
      </c>
    </row>
    <row r="481" spans="2:14" x14ac:dyDescent="0.25">
      <c r="B481">
        <v>4600000000</v>
      </c>
      <c r="C481">
        <v>-10.187879000000001</v>
      </c>
      <c r="M481">
        <v>4600000000</v>
      </c>
      <c r="N481">
        <v>-9.5849256999999994</v>
      </c>
    </row>
    <row r="482" spans="2:14" x14ac:dyDescent="0.25">
      <c r="B482">
        <v>4660000000</v>
      </c>
      <c r="C482">
        <v>-10.173366</v>
      </c>
      <c r="M482">
        <v>4660000000</v>
      </c>
      <c r="N482">
        <v>-9.5777596999999997</v>
      </c>
    </row>
    <row r="483" spans="2:14" x14ac:dyDescent="0.25">
      <c r="B483">
        <v>4720000000</v>
      </c>
      <c r="C483">
        <v>-10.115815</v>
      </c>
      <c r="M483">
        <v>4720000000</v>
      </c>
      <c r="N483">
        <v>-9.5355682000000002</v>
      </c>
    </row>
    <row r="484" spans="2:14" x14ac:dyDescent="0.25">
      <c r="B484">
        <v>4780000000</v>
      </c>
      <c r="C484">
        <v>-10.057665999999999</v>
      </c>
      <c r="M484">
        <v>4780000000</v>
      </c>
      <c r="N484">
        <v>-9.4976540000000007</v>
      </c>
    </row>
    <row r="485" spans="2:14" x14ac:dyDescent="0.25">
      <c r="B485">
        <v>4840000000</v>
      </c>
      <c r="C485">
        <v>-10.001905000000001</v>
      </c>
      <c r="M485">
        <v>4840000000</v>
      </c>
      <c r="N485">
        <v>-9.4596509999999991</v>
      </c>
    </row>
    <row r="486" spans="2:14" x14ac:dyDescent="0.25">
      <c r="B486">
        <v>4900000000</v>
      </c>
      <c r="C486">
        <v>-9.9134721999999993</v>
      </c>
      <c r="M486">
        <v>4900000000</v>
      </c>
      <c r="N486">
        <v>-9.3933047999999992</v>
      </c>
    </row>
    <row r="487" spans="2:14" x14ac:dyDescent="0.25">
      <c r="B487">
        <v>4960000000</v>
      </c>
      <c r="C487">
        <v>-9.8463802000000005</v>
      </c>
      <c r="M487">
        <v>4960000000</v>
      </c>
      <c r="N487">
        <v>-9.3605727999999999</v>
      </c>
    </row>
    <row r="488" spans="2:14" x14ac:dyDescent="0.25">
      <c r="B488">
        <v>5020000000</v>
      </c>
      <c r="C488">
        <v>-9.8151693000000009</v>
      </c>
      <c r="M488">
        <v>5020000000</v>
      </c>
      <c r="N488">
        <v>-9.3640480000000004</v>
      </c>
    </row>
    <row r="489" spans="2:14" x14ac:dyDescent="0.25">
      <c r="B489">
        <v>5080000000</v>
      </c>
      <c r="C489">
        <v>-9.7561569000000006</v>
      </c>
      <c r="M489">
        <v>5080000000</v>
      </c>
      <c r="N489">
        <v>-9.3461455999999998</v>
      </c>
    </row>
    <row r="490" spans="2:14" x14ac:dyDescent="0.25">
      <c r="B490">
        <v>5140000000</v>
      </c>
      <c r="C490">
        <v>-9.6703729999999997</v>
      </c>
      <c r="M490">
        <v>5140000000</v>
      </c>
      <c r="N490">
        <v>-9.3079376000000007</v>
      </c>
    </row>
    <row r="491" spans="2:14" x14ac:dyDescent="0.25">
      <c r="B491">
        <v>5200000000</v>
      </c>
      <c r="C491">
        <v>-9.6207905</v>
      </c>
      <c r="M491">
        <v>5200000000</v>
      </c>
      <c r="N491">
        <v>-9.3091878999999995</v>
      </c>
    </row>
    <row r="492" spans="2:14" x14ac:dyDescent="0.25">
      <c r="B492">
        <v>5260000000</v>
      </c>
      <c r="C492">
        <v>-9.5877265999999999</v>
      </c>
      <c r="M492">
        <v>5260000000</v>
      </c>
      <c r="N492">
        <v>-9.3276109999999992</v>
      </c>
    </row>
    <row r="493" spans="2:14" x14ac:dyDescent="0.25">
      <c r="B493">
        <v>5320000000</v>
      </c>
      <c r="C493">
        <v>-9.5122423000000005</v>
      </c>
      <c r="M493">
        <v>5320000000</v>
      </c>
      <c r="N493">
        <v>-9.3062544000000003</v>
      </c>
    </row>
    <row r="494" spans="2:14" x14ac:dyDescent="0.25">
      <c r="B494">
        <v>5380000000</v>
      </c>
      <c r="C494">
        <v>-9.4237947000000002</v>
      </c>
      <c r="M494">
        <v>5380000000</v>
      </c>
      <c r="N494">
        <v>-9.2757330000000007</v>
      </c>
    </row>
    <row r="495" spans="2:14" x14ac:dyDescent="0.25">
      <c r="B495">
        <v>5440000000</v>
      </c>
      <c r="C495">
        <v>-9.3712873000000005</v>
      </c>
      <c r="M495">
        <v>5440000000</v>
      </c>
      <c r="N495">
        <v>-9.2672729</v>
      </c>
    </row>
    <row r="496" spans="2:14" x14ac:dyDescent="0.25">
      <c r="B496">
        <v>5500000000</v>
      </c>
      <c r="C496">
        <v>-9.3176441000000008</v>
      </c>
      <c r="M496">
        <v>5500000000</v>
      </c>
      <c r="N496">
        <v>-9.2535533999999995</v>
      </c>
    </row>
    <row r="497" spans="2:14" x14ac:dyDescent="0.25">
      <c r="B497">
        <v>5560000000</v>
      </c>
      <c r="C497">
        <v>-9.2311934999999998</v>
      </c>
      <c r="M497">
        <v>5560000000</v>
      </c>
      <c r="N497">
        <v>-9.2016153000000003</v>
      </c>
    </row>
    <row r="498" spans="2:14" x14ac:dyDescent="0.25">
      <c r="B498">
        <v>5620000000</v>
      </c>
      <c r="C498">
        <v>-9.1642799000000004</v>
      </c>
      <c r="M498">
        <v>5620000000</v>
      </c>
      <c r="N498">
        <v>-9.1656712999999996</v>
      </c>
    </row>
    <row r="499" spans="2:14" x14ac:dyDescent="0.25">
      <c r="B499">
        <v>5680000000</v>
      </c>
      <c r="C499">
        <v>-9.1240968999999996</v>
      </c>
      <c r="M499">
        <v>5680000000</v>
      </c>
      <c r="N499">
        <v>-9.1399469</v>
      </c>
    </row>
    <row r="500" spans="2:14" x14ac:dyDescent="0.25">
      <c r="B500">
        <v>5740000000</v>
      </c>
      <c r="C500">
        <v>-9.0861319999999992</v>
      </c>
      <c r="M500">
        <v>5740000000</v>
      </c>
      <c r="N500">
        <v>-9.1176682000000007</v>
      </c>
    </row>
    <row r="501" spans="2:14" x14ac:dyDescent="0.25">
      <c r="B501">
        <v>5800000000</v>
      </c>
      <c r="C501">
        <v>-9.0572090000000003</v>
      </c>
      <c r="M501">
        <v>5800000000</v>
      </c>
      <c r="N501">
        <v>-9.0951261999999993</v>
      </c>
    </row>
    <row r="502" spans="2:14" x14ac:dyDescent="0.25">
      <c r="B502">
        <v>5860000000</v>
      </c>
      <c r="C502">
        <v>-9.0526990999999999</v>
      </c>
      <c r="M502">
        <v>5860000000</v>
      </c>
      <c r="N502">
        <v>-9.0858068000000003</v>
      </c>
    </row>
    <row r="503" spans="2:14" x14ac:dyDescent="0.25">
      <c r="B503">
        <v>5920000000</v>
      </c>
      <c r="C503">
        <v>-9.0556879000000006</v>
      </c>
      <c r="M503">
        <v>5920000000</v>
      </c>
      <c r="N503">
        <v>-9.0792818000000004</v>
      </c>
    </row>
    <row r="504" spans="2:14" x14ac:dyDescent="0.25">
      <c r="B504">
        <v>5980000000</v>
      </c>
      <c r="C504">
        <v>-9.0391750000000002</v>
      </c>
      <c r="M504">
        <v>5980000000</v>
      </c>
      <c r="N504">
        <v>-9.0590916000000004</v>
      </c>
    </row>
    <row r="505" spans="2:14" x14ac:dyDescent="0.25">
      <c r="B505">
        <v>6040000000</v>
      </c>
      <c r="C505">
        <v>-9.0378532000000007</v>
      </c>
      <c r="M505">
        <v>6040000000</v>
      </c>
      <c r="N505">
        <v>-9.0482311000000006</v>
      </c>
    </row>
    <row r="506" spans="2:14" x14ac:dyDescent="0.25">
      <c r="B506">
        <v>6100000000</v>
      </c>
      <c r="C506">
        <v>-9.0513697000000004</v>
      </c>
      <c r="M506">
        <v>6100000000</v>
      </c>
      <c r="N506">
        <v>-9.0424699999999998</v>
      </c>
    </row>
    <row r="507" spans="2:14" x14ac:dyDescent="0.25">
      <c r="B507">
        <v>6160000000</v>
      </c>
      <c r="C507">
        <v>-9.0280056000000002</v>
      </c>
      <c r="M507">
        <v>6160000000</v>
      </c>
      <c r="N507">
        <v>-9.0155287000000008</v>
      </c>
    </row>
    <row r="508" spans="2:14" x14ac:dyDescent="0.25">
      <c r="B508">
        <v>6220000000</v>
      </c>
      <c r="C508">
        <v>-8.9818592000000006</v>
      </c>
      <c r="M508">
        <v>6220000000</v>
      </c>
      <c r="N508">
        <v>-8.9687786000000003</v>
      </c>
    </row>
    <row r="509" spans="2:14" x14ac:dyDescent="0.25">
      <c r="B509">
        <v>6280000000</v>
      </c>
      <c r="C509">
        <v>-8.9912738999999995</v>
      </c>
      <c r="M509">
        <v>6280000000</v>
      </c>
      <c r="N509">
        <v>-8.9633169000000006</v>
      </c>
    </row>
    <row r="510" spans="2:14" x14ac:dyDescent="0.25">
      <c r="B510">
        <v>6340000000</v>
      </c>
      <c r="C510">
        <v>-9.0120649000000004</v>
      </c>
      <c r="M510">
        <v>6340000000</v>
      </c>
      <c r="N510">
        <v>-8.9559955999999996</v>
      </c>
    </row>
    <row r="511" spans="2:14" x14ac:dyDescent="0.25">
      <c r="B511">
        <v>6400000000</v>
      </c>
      <c r="C511">
        <v>-8.9680976999999995</v>
      </c>
      <c r="M511">
        <v>6400000000</v>
      </c>
      <c r="N511">
        <v>-8.9160824000000005</v>
      </c>
    </row>
    <row r="512" spans="2:14" x14ac:dyDescent="0.25">
      <c r="B512">
        <v>6460000000</v>
      </c>
      <c r="C512">
        <v>-8.9442844000000008</v>
      </c>
      <c r="M512">
        <v>6460000000</v>
      </c>
      <c r="N512">
        <v>-8.8941765000000004</v>
      </c>
    </row>
    <row r="513" spans="2:14" x14ac:dyDescent="0.25">
      <c r="B513">
        <v>6520000000</v>
      </c>
      <c r="C513">
        <v>-8.9770421999999996</v>
      </c>
      <c r="M513">
        <v>6520000000</v>
      </c>
      <c r="N513">
        <v>-8.9099006999999997</v>
      </c>
    </row>
    <row r="514" spans="2:14" x14ac:dyDescent="0.25">
      <c r="B514">
        <v>6580000000</v>
      </c>
      <c r="C514">
        <v>-8.9798889000000006</v>
      </c>
      <c r="M514">
        <v>6580000000</v>
      </c>
      <c r="N514">
        <v>-8.9026890000000005</v>
      </c>
    </row>
    <row r="515" spans="2:14" x14ac:dyDescent="0.25">
      <c r="B515">
        <v>6640000000</v>
      </c>
      <c r="C515">
        <v>-8.9447317000000002</v>
      </c>
      <c r="M515">
        <v>6640000000</v>
      </c>
      <c r="N515">
        <v>-8.8843489000000009</v>
      </c>
    </row>
    <row r="516" spans="2:14" x14ac:dyDescent="0.25">
      <c r="B516">
        <v>6700000000</v>
      </c>
      <c r="C516">
        <v>-8.9600352999999995</v>
      </c>
      <c r="M516">
        <v>6700000000</v>
      </c>
      <c r="N516">
        <v>-8.8951740000000008</v>
      </c>
    </row>
    <row r="517" spans="2:14" x14ac:dyDescent="0.25">
      <c r="B517">
        <v>6760000000</v>
      </c>
      <c r="C517">
        <v>-9.0094203999999998</v>
      </c>
      <c r="M517">
        <v>6760000000</v>
      </c>
      <c r="N517">
        <v>-8.9199141999999991</v>
      </c>
    </row>
    <row r="518" spans="2:14" x14ac:dyDescent="0.25">
      <c r="B518">
        <v>6820000000</v>
      </c>
      <c r="C518">
        <v>-9.0101098999999998</v>
      </c>
      <c r="M518">
        <v>6820000000</v>
      </c>
      <c r="N518">
        <v>-8.9203501000000003</v>
      </c>
    </row>
    <row r="519" spans="2:14" x14ac:dyDescent="0.25">
      <c r="B519">
        <v>6880000000</v>
      </c>
      <c r="C519">
        <v>-8.9923667999999992</v>
      </c>
      <c r="M519">
        <v>6880000000</v>
      </c>
      <c r="N519">
        <v>-8.9139967000000002</v>
      </c>
    </row>
    <row r="520" spans="2:14" x14ac:dyDescent="0.25">
      <c r="B520">
        <v>6940000000</v>
      </c>
      <c r="C520">
        <v>-9.0194044000000009</v>
      </c>
      <c r="M520">
        <v>6940000000</v>
      </c>
      <c r="N520">
        <v>-8.9363803999999991</v>
      </c>
    </row>
    <row r="521" spans="2:14" x14ac:dyDescent="0.25">
      <c r="B521">
        <v>7000000000</v>
      </c>
      <c r="C521">
        <v>-9.0391188000000007</v>
      </c>
      <c r="M521">
        <v>7000000000</v>
      </c>
      <c r="N521">
        <v>-8.9412745999999999</v>
      </c>
    </row>
    <row r="522" spans="2:14" x14ac:dyDescent="0.25">
      <c r="B522">
        <v>7060000000</v>
      </c>
      <c r="C522">
        <v>-9.0129365999999997</v>
      </c>
      <c r="M522">
        <v>7060000000</v>
      </c>
      <c r="N522">
        <v>-8.9197216000000008</v>
      </c>
    </row>
    <row r="523" spans="2:14" x14ac:dyDescent="0.25">
      <c r="B523">
        <v>7120000000</v>
      </c>
      <c r="C523">
        <v>-9.0335578999999999</v>
      </c>
      <c r="M523">
        <v>7120000000</v>
      </c>
      <c r="N523">
        <v>-8.9234857999999999</v>
      </c>
    </row>
    <row r="524" spans="2:14" x14ac:dyDescent="0.25">
      <c r="B524">
        <v>7180000000</v>
      </c>
      <c r="C524">
        <v>-9.0607118999999994</v>
      </c>
      <c r="M524">
        <v>7180000000</v>
      </c>
      <c r="N524">
        <v>-8.9195498999999998</v>
      </c>
    </row>
    <row r="525" spans="2:14" x14ac:dyDescent="0.25">
      <c r="B525">
        <v>7240000000</v>
      </c>
      <c r="C525">
        <v>-9.0490837000000006</v>
      </c>
      <c r="M525">
        <v>7240000000</v>
      </c>
      <c r="N525">
        <v>-8.8767338000000002</v>
      </c>
    </row>
    <row r="526" spans="2:14" x14ac:dyDescent="0.25">
      <c r="B526">
        <v>7300000000</v>
      </c>
      <c r="C526">
        <v>-9.0398540000000001</v>
      </c>
      <c r="M526">
        <v>7300000000</v>
      </c>
      <c r="N526">
        <v>-8.8571185999999997</v>
      </c>
    </row>
    <row r="527" spans="2:14" x14ac:dyDescent="0.25">
      <c r="B527">
        <v>7360000000</v>
      </c>
      <c r="C527">
        <v>-9.0816277999999997</v>
      </c>
      <c r="M527">
        <v>7360000000</v>
      </c>
      <c r="N527">
        <v>-8.8823404000000004</v>
      </c>
    </row>
    <row r="528" spans="2:14" x14ac:dyDescent="0.25">
      <c r="B528">
        <v>7420000000</v>
      </c>
      <c r="C528">
        <v>-9.1007099</v>
      </c>
      <c r="M528">
        <v>7420000000</v>
      </c>
      <c r="N528">
        <v>-8.8832798000000004</v>
      </c>
    </row>
    <row r="529" spans="2:14" x14ac:dyDescent="0.25">
      <c r="B529">
        <v>7480000000</v>
      </c>
      <c r="C529">
        <v>-9.1026305999999995</v>
      </c>
      <c r="M529">
        <v>7480000000</v>
      </c>
      <c r="N529">
        <v>-8.8850345999999991</v>
      </c>
    </row>
    <row r="530" spans="2:14" x14ac:dyDescent="0.25">
      <c r="B530">
        <v>7540000000</v>
      </c>
      <c r="C530">
        <v>-9.1422243000000005</v>
      </c>
      <c r="M530">
        <v>7540000000</v>
      </c>
      <c r="N530">
        <v>-8.9557857999999992</v>
      </c>
    </row>
    <row r="531" spans="2:14" x14ac:dyDescent="0.25">
      <c r="B531">
        <v>7600000000</v>
      </c>
      <c r="C531">
        <v>-9.2244387000000003</v>
      </c>
      <c r="M531">
        <v>7600000000</v>
      </c>
      <c r="N531">
        <v>-9.0437393000000004</v>
      </c>
    </row>
    <row r="532" spans="2:14" x14ac:dyDescent="0.25">
      <c r="B532">
        <v>7660000000</v>
      </c>
      <c r="C532">
        <v>-9.2443408999999992</v>
      </c>
      <c r="M532">
        <v>7660000000</v>
      </c>
      <c r="N532">
        <v>-9.0526218000000007</v>
      </c>
    </row>
    <row r="533" spans="2:14" x14ac:dyDescent="0.25">
      <c r="B533">
        <v>7720000000</v>
      </c>
      <c r="C533">
        <v>-9.2318993000000003</v>
      </c>
      <c r="M533">
        <v>7720000000</v>
      </c>
      <c r="N533">
        <v>-9.0611409999999992</v>
      </c>
    </row>
    <row r="534" spans="2:14" x14ac:dyDescent="0.25">
      <c r="B534">
        <v>7780000000</v>
      </c>
      <c r="C534">
        <v>-9.2782906999999994</v>
      </c>
      <c r="M534">
        <v>7780000000</v>
      </c>
      <c r="N534">
        <v>-9.1290455000000001</v>
      </c>
    </row>
    <row r="535" spans="2:14" x14ac:dyDescent="0.25">
      <c r="B535">
        <v>7840000000</v>
      </c>
      <c r="C535">
        <v>-9.3256253999999998</v>
      </c>
      <c r="M535">
        <v>7840000000</v>
      </c>
      <c r="N535">
        <v>-9.1662455000000005</v>
      </c>
    </row>
    <row r="536" spans="2:14" x14ac:dyDescent="0.25">
      <c r="B536">
        <v>7900000000</v>
      </c>
      <c r="C536">
        <v>-9.3282003000000007</v>
      </c>
      <c r="M536">
        <v>7900000000</v>
      </c>
      <c r="N536">
        <v>-9.1596545999999996</v>
      </c>
    </row>
    <row r="537" spans="2:14" x14ac:dyDescent="0.25">
      <c r="B537">
        <v>7960000000</v>
      </c>
      <c r="C537">
        <v>-9.3800611000000007</v>
      </c>
      <c r="M537">
        <v>7960000000</v>
      </c>
      <c r="N537">
        <v>-9.2164716999999996</v>
      </c>
    </row>
    <row r="538" spans="2:14" x14ac:dyDescent="0.25">
      <c r="B538">
        <v>8020000000</v>
      </c>
      <c r="C538">
        <v>-9.4859370999999992</v>
      </c>
      <c r="M538">
        <v>8020000000</v>
      </c>
      <c r="N538">
        <v>-9.3103619000000002</v>
      </c>
    </row>
    <row r="539" spans="2:14" x14ac:dyDescent="0.25">
      <c r="B539">
        <v>8080000000</v>
      </c>
      <c r="C539">
        <v>-9.5590334000000006</v>
      </c>
      <c r="M539">
        <v>8080000000</v>
      </c>
      <c r="N539">
        <v>-9.3350620000000006</v>
      </c>
    </row>
    <row r="540" spans="2:14" x14ac:dyDescent="0.25">
      <c r="B540">
        <v>8140000000</v>
      </c>
      <c r="C540">
        <v>-9.5947180000000003</v>
      </c>
      <c r="M540">
        <v>8140000000</v>
      </c>
      <c r="N540">
        <v>-9.3172245</v>
      </c>
    </row>
    <row r="541" spans="2:14" x14ac:dyDescent="0.25">
      <c r="B541">
        <v>8200000000</v>
      </c>
      <c r="C541">
        <v>-9.6532631000000002</v>
      </c>
      <c r="M541">
        <v>8200000000</v>
      </c>
      <c r="N541">
        <v>-9.3601273999999997</v>
      </c>
    </row>
    <row r="542" spans="2:14" x14ac:dyDescent="0.25">
      <c r="B542">
        <v>8260000000</v>
      </c>
      <c r="C542">
        <v>-9.7283401000000005</v>
      </c>
      <c r="M542">
        <v>8260000000</v>
      </c>
      <c r="N542">
        <v>-9.4126557999999996</v>
      </c>
    </row>
    <row r="543" spans="2:14" x14ac:dyDescent="0.25">
      <c r="B543">
        <v>8320000000</v>
      </c>
      <c r="C543">
        <v>-9.7741871000000007</v>
      </c>
      <c r="M543">
        <v>8320000000</v>
      </c>
      <c r="N543">
        <v>-9.4235649000000006</v>
      </c>
    </row>
    <row r="544" spans="2:14" x14ac:dyDescent="0.25">
      <c r="B544">
        <v>8380000000</v>
      </c>
      <c r="C544">
        <v>-9.8302975000000004</v>
      </c>
      <c r="M544">
        <v>8380000000</v>
      </c>
      <c r="N544">
        <v>-9.4800806000000009</v>
      </c>
    </row>
    <row r="545" spans="2:14" x14ac:dyDescent="0.25">
      <c r="B545">
        <v>8440000000</v>
      </c>
      <c r="C545">
        <v>-9.9198731999999996</v>
      </c>
      <c r="M545">
        <v>8440000000</v>
      </c>
      <c r="N545">
        <v>-9.5887431999999997</v>
      </c>
    </row>
    <row r="546" spans="2:14" x14ac:dyDescent="0.25">
      <c r="B546">
        <v>8500000000</v>
      </c>
      <c r="C546">
        <v>-9.9690285000000003</v>
      </c>
      <c r="M546">
        <v>8500000000</v>
      </c>
      <c r="N546">
        <v>-9.6392193000000006</v>
      </c>
    </row>
    <row r="547" spans="2:14" x14ac:dyDescent="0.25">
      <c r="B547">
        <v>8560000000</v>
      </c>
      <c r="C547">
        <v>-9.9887637999999992</v>
      </c>
      <c r="M547">
        <v>8560000000</v>
      </c>
      <c r="N547">
        <v>-9.6891832000000004</v>
      </c>
    </row>
    <row r="548" spans="2:14" x14ac:dyDescent="0.25">
      <c r="B548">
        <v>8620000000</v>
      </c>
      <c r="C548">
        <v>-10.056084</v>
      </c>
      <c r="M548">
        <v>8620000000</v>
      </c>
      <c r="N548">
        <v>-9.8211297999999996</v>
      </c>
    </row>
    <row r="549" spans="2:14" x14ac:dyDescent="0.25">
      <c r="B549">
        <v>8680000000</v>
      </c>
      <c r="C549">
        <v>-10.087783</v>
      </c>
      <c r="M549">
        <v>8680000000</v>
      </c>
      <c r="N549">
        <v>-9.8940821000000003</v>
      </c>
    </row>
    <row r="550" spans="2:14" x14ac:dyDescent="0.25">
      <c r="B550">
        <v>8740000000</v>
      </c>
      <c r="C550">
        <v>-10.070065</v>
      </c>
      <c r="M550">
        <v>8740000000</v>
      </c>
      <c r="N550">
        <v>-9.9068498999999992</v>
      </c>
    </row>
    <row r="551" spans="2:14" x14ac:dyDescent="0.25">
      <c r="B551">
        <v>8800000000</v>
      </c>
      <c r="C551">
        <v>-10.11585</v>
      </c>
      <c r="M551">
        <v>8800000000</v>
      </c>
      <c r="N551">
        <v>-10.05481</v>
      </c>
    </row>
    <row r="552" spans="2:14" x14ac:dyDescent="0.25">
      <c r="B552">
        <v>8860000000</v>
      </c>
      <c r="C552">
        <v>-10.225827000000001</v>
      </c>
      <c r="M552">
        <v>8860000000</v>
      </c>
      <c r="N552">
        <v>-10.315473000000001</v>
      </c>
    </row>
    <row r="553" spans="2:14" x14ac:dyDescent="0.25">
      <c r="B553">
        <v>8920000000</v>
      </c>
      <c r="C553">
        <v>-10.226302</v>
      </c>
      <c r="M553">
        <v>8920000000</v>
      </c>
      <c r="N553">
        <v>-10.351787</v>
      </c>
    </row>
    <row r="554" spans="2:14" x14ac:dyDescent="0.25">
      <c r="B554">
        <v>8980000000</v>
      </c>
      <c r="C554">
        <v>-10.188181</v>
      </c>
      <c r="M554">
        <v>8980000000</v>
      </c>
      <c r="N554">
        <v>-10.359173</v>
      </c>
    </row>
    <row r="555" spans="2:14" x14ac:dyDescent="0.25">
      <c r="B555">
        <v>9040000000</v>
      </c>
      <c r="C555">
        <v>-10.231529999999999</v>
      </c>
      <c r="M555">
        <v>9040000000</v>
      </c>
      <c r="N555">
        <v>-10.554983999999999</v>
      </c>
    </row>
    <row r="556" spans="2:14" x14ac:dyDescent="0.25">
      <c r="B556">
        <v>9100000000</v>
      </c>
      <c r="C556">
        <v>-10.308209</v>
      </c>
      <c r="M556">
        <v>9100000000</v>
      </c>
      <c r="N556">
        <v>-10.792197</v>
      </c>
    </row>
    <row r="557" spans="2:14" x14ac:dyDescent="0.25">
      <c r="B557">
        <v>9160000000</v>
      </c>
      <c r="C557">
        <v>-10.283004999999999</v>
      </c>
      <c r="M557">
        <v>9160000000</v>
      </c>
      <c r="N557">
        <v>-10.816506</v>
      </c>
    </row>
    <row r="558" spans="2:14" x14ac:dyDescent="0.25">
      <c r="B558">
        <v>9220000000</v>
      </c>
      <c r="C558">
        <v>-10.319868</v>
      </c>
      <c r="M558">
        <v>9220000000</v>
      </c>
      <c r="N558">
        <v>-11.009926</v>
      </c>
    </row>
    <row r="559" spans="2:14" x14ac:dyDescent="0.25">
      <c r="B559">
        <v>9280000000</v>
      </c>
      <c r="C559">
        <v>-10.491565</v>
      </c>
      <c r="M559">
        <v>9280000000</v>
      </c>
      <c r="N559">
        <v>-11.440989999999999</v>
      </c>
    </row>
    <row r="560" spans="2:14" x14ac:dyDescent="0.25">
      <c r="B560">
        <v>9340000000</v>
      </c>
      <c r="C560">
        <v>-10.624957999999999</v>
      </c>
      <c r="M560">
        <v>9340000000</v>
      </c>
      <c r="N560">
        <v>-11.738955000000001</v>
      </c>
    </row>
    <row r="561" spans="2:14" x14ac:dyDescent="0.25">
      <c r="B561">
        <v>9400000000</v>
      </c>
      <c r="C561">
        <v>-10.640472000000001</v>
      </c>
      <c r="M561">
        <v>9400000000</v>
      </c>
      <c r="N561">
        <v>-11.794226999999999</v>
      </c>
    </row>
    <row r="562" spans="2:14" x14ac:dyDescent="0.25">
      <c r="B562">
        <v>9460000000</v>
      </c>
      <c r="C562">
        <v>-10.730774</v>
      </c>
      <c r="M562">
        <v>9460000000</v>
      </c>
      <c r="N562">
        <v>-12.015154000000001</v>
      </c>
    </row>
    <row r="563" spans="2:14" x14ac:dyDescent="0.25">
      <c r="B563">
        <v>9520000000</v>
      </c>
      <c r="C563">
        <v>-10.925354</v>
      </c>
      <c r="M563">
        <v>9520000000</v>
      </c>
      <c r="N563">
        <v>-12.407797</v>
      </c>
    </row>
    <row r="564" spans="2:14" x14ac:dyDescent="0.25">
      <c r="B564">
        <v>9580000000</v>
      </c>
      <c r="C564">
        <v>-11.055821999999999</v>
      </c>
      <c r="M564">
        <v>9580000000</v>
      </c>
      <c r="N564">
        <v>-12.621214999999999</v>
      </c>
    </row>
    <row r="565" spans="2:14" x14ac:dyDescent="0.25">
      <c r="B565">
        <v>9640000000</v>
      </c>
      <c r="C565">
        <v>-11.212440000000001</v>
      </c>
      <c r="M565">
        <v>9640000000</v>
      </c>
      <c r="N565">
        <v>-12.892675000000001</v>
      </c>
    </row>
    <row r="566" spans="2:14" x14ac:dyDescent="0.25">
      <c r="B566">
        <v>9700000000</v>
      </c>
      <c r="C566">
        <v>-11.593074</v>
      </c>
      <c r="M566">
        <v>9700000000</v>
      </c>
      <c r="N566">
        <v>-13.507979000000001</v>
      </c>
    </row>
    <row r="567" spans="2:14" x14ac:dyDescent="0.25">
      <c r="B567">
        <v>9760000000</v>
      </c>
      <c r="C567">
        <v>-12.018988999999999</v>
      </c>
      <c r="M567">
        <v>9760000000</v>
      </c>
      <c r="N567">
        <v>-14.105320000000001</v>
      </c>
    </row>
    <row r="568" spans="2:14" x14ac:dyDescent="0.25">
      <c r="B568">
        <v>9820000000</v>
      </c>
      <c r="C568">
        <v>-12.238645999999999</v>
      </c>
      <c r="M568">
        <v>9820000000</v>
      </c>
      <c r="N568">
        <v>-14.352581000000001</v>
      </c>
    </row>
    <row r="569" spans="2:14" x14ac:dyDescent="0.25">
      <c r="B569">
        <v>9880000000</v>
      </c>
      <c r="C569">
        <v>-12.431915999999999</v>
      </c>
      <c r="M569">
        <v>9880000000</v>
      </c>
      <c r="N569">
        <v>-14.560124</v>
      </c>
    </row>
    <row r="570" spans="2:14" x14ac:dyDescent="0.25">
      <c r="B570">
        <v>9940000000</v>
      </c>
      <c r="C570">
        <v>-12.644080000000001</v>
      </c>
      <c r="M570">
        <v>9940000000</v>
      </c>
      <c r="N570">
        <v>-14.744979000000001</v>
      </c>
    </row>
    <row r="571" spans="2:14" x14ac:dyDescent="0.25">
      <c r="B571">
        <v>10000000000</v>
      </c>
      <c r="C571">
        <v>-12.795375</v>
      </c>
      <c r="M571">
        <v>10000000000</v>
      </c>
      <c r="N571">
        <v>-14.790704</v>
      </c>
    </row>
    <row r="572" spans="2:14" x14ac:dyDescent="0.25">
      <c r="B572">
        <v>10060000000</v>
      </c>
      <c r="C572">
        <v>-13.309056</v>
      </c>
      <c r="M572">
        <v>10060000000</v>
      </c>
      <c r="N572">
        <v>-15.218455000000001</v>
      </c>
    </row>
    <row r="573" spans="2:14" x14ac:dyDescent="0.25">
      <c r="B573">
        <v>10120000000</v>
      </c>
      <c r="C573">
        <v>-14.268579000000001</v>
      </c>
      <c r="M573">
        <v>10120000000</v>
      </c>
      <c r="N573">
        <v>-16.079547999999999</v>
      </c>
    </row>
    <row r="574" spans="2:14" x14ac:dyDescent="0.25">
      <c r="B574">
        <v>10180000000</v>
      </c>
      <c r="C574">
        <v>-14.863852</v>
      </c>
      <c r="M574">
        <v>10180000000</v>
      </c>
      <c r="N574">
        <v>-16.547674000000001</v>
      </c>
    </row>
    <row r="575" spans="2:14" x14ac:dyDescent="0.25">
      <c r="B575">
        <v>10240000000</v>
      </c>
      <c r="C575">
        <v>-14.933659</v>
      </c>
      <c r="M575">
        <v>10240000000</v>
      </c>
      <c r="N575">
        <v>-16.449881000000001</v>
      </c>
    </row>
    <row r="576" spans="2:14" x14ac:dyDescent="0.25">
      <c r="B576">
        <v>10300000000</v>
      </c>
      <c r="C576">
        <v>-15.071979000000001</v>
      </c>
      <c r="M576">
        <v>10300000000</v>
      </c>
      <c r="N576">
        <v>-16.384487</v>
      </c>
    </row>
    <row r="577" spans="2:14" x14ac:dyDescent="0.25">
      <c r="B577">
        <v>10360000000</v>
      </c>
      <c r="C577">
        <v>-15.459773999999999</v>
      </c>
      <c r="M577">
        <v>10360000000</v>
      </c>
      <c r="N577">
        <v>-16.47147</v>
      </c>
    </row>
    <row r="578" spans="2:14" x14ac:dyDescent="0.25">
      <c r="B578">
        <v>10420000000</v>
      </c>
      <c r="C578">
        <v>-15.728699000000001</v>
      </c>
      <c r="M578">
        <v>10420000000</v>
      </c>
      <c r="N578">
        <v>-16.443089000000001</v>
      </c>
    </row>
    <row r="579" spans="2:14" x14ac:dyDescent="0.25">
      <c r="B579">
        <v>10480000000</v>
      </c>
      <c r="C579">
        <v>-16.188352999999999</v>
      </c>
      <c r="M579">
        <v>10480000000</v>
      </c>
      <c r="N579">
        <v>-16.589511999999999</v>
      </c>
    </row>
    <row r="580" spans="2:14" x14ac:dyDescent="0.25">
      <c r="B580">
        <v>10540000000</v>
      </c>
      <c r="C580">
        <v>-16.979209999999998</v>
      </c>
      <c r="M580">
        <v>10540000000</v>
      </c>
      <c r="N580">
        <v>-17.063509</v>
      </c>
    </row>
    <row r="581" spans="2:14" x14ac:dyDescent="0.25">
      <c r="B581">
        <v>10600000000</v>
      </c>
      <c r="C581">
        <v>-17.559660000000001</v>
      </c>
      <c r="M581">
        <v>10600000000</v>
      </c>
      <c r="N581">
        <v>-17.309721</v>
      </c>
    </row>
    <row r="582" spans="2:14" x14ac:dyDescent="0.25">
      <c r="B582">
        <v>10660000000</v>
      </c>
      <c r="C582">
        <v>-17.427962999999998</v>
      </c>
      <c r="M582">
        <v>10660000000</v>
      </c>
      <c r="N582">
        <v>-16.874061999999999</v>
      </c>
    </row>
    <row r="583" spans="2:14" x14ac:dyDescent="0.25">
      <c r="B583">
        <v>10720000000</v>
      </c>
      <c r="C583">
        <v>-17.344094999999999</v>
      </c>
      <c r="M583">
        <v>10720000000</v>
      </c>
      <c r="N583">
        <v>-16.452658</v>
      </c>
    </row>
    <row r="584" spans="2:14" x14ac:dyDescent="0.25">
      <c r="B584">
        <v>10780000000</v>
      </c>
      <c r="C584">
        <v>-17.786453000000002</v>
      </c>
      <c r="M584">
        <v>10780000000</v>
      </c>
      <c r="N584">
        <v>-16.599447000000001</v>
      </c>
    </row>
    <row r="585" spans="2:14" x14ac:dyDescent="0.25">
      <c r="B585">
        <v>10840000000</v>
      </c>
      <c r="C585">
        <v>-18.467124999999999</v>
      </c>
      <c r="M585">
        <v>10840000000</v>
      </c>
      <c r="N585">
        <v>-16.991375000000001</v>
      </c>
    </row>
    <row r="586" spans="2:14" x14ac:dyDescent="0.25">
      <c r="B586">
        <v>10900000000</v>
      </c>
      <c r="C586">
        <v>-19.094525999999998</v>
      </c>
      <c r="M586">
        <v>10900000000</v>
      </c>
      <c r="N586">
        <v>-17.284490999999999</v>
      </c>
    </row>
    <row r="587" spans="2:14" x14ac:dyDescent="0.25">
      <c r="B587">
        <v>10960000000</v>
      </c>
      <c r="C587">
        <v>-19.683700999999999</v>
      </c>
      <c r="M587">
        <v>10960000000</v>
      </c>
      <c r="N587">
        <v>-17.506367000000001</v>
      </c>
    </row>
    <row r="588" spans="2:14" x14ac:dyDescent="0.25">
      <c r="B588">
        <v>11020000000</v>
      </c>
      <c r="C588">
        <v>-20.124628000000001</v>
      </c>
      <c r="M588">
        <v>11020000000</v>
      </c>
      <c r="N588">
        <v>-17.652270999999999</v>
      </c>
    </row>
    <row r="589" spans="2:14" x14ac:dyDescent="0.25">
      <c r="B589">
        <v>11080000000</v>
      </c>
      <c r="C589">
        <v>-20.422816999999998</v>
      </c>
      <c r="M589">
        <v>11080000000</v>
      </c>
      <c r="N589">
        <v>-17.725498000000002</v>
      </c>
    </row>
    <row r="590" spans="2:14" x14ac:dyDescent="0.25">
      <c r="B590">
        <v>11140000000</v>
      </c>
      <c r="C590">
        <v>-20.725821</v>
      </c>
      <c r="M590">
        <v>11140000000</v>
      </c>
      <c r="N590">
        <v>-17.871317000000001</v>
      </c>
    </row>
    <row r="591" spans="2:14" x14ac:dyDescent="0.25">
      <c r="B591">
        <v>11200000000</v>
      </c>
      <c r="C591">
        <v>-21.113914000000001</v>
      </c>
      <c r="M591">
        <v>11200000000</v>
      </c>
      <c r="N591">
        <v>-18.129017000000001</v>
      </c>
    </row>
    <row r="592" spans="2:14" x14ac:dyDescent="0.25">
      <c r="B592">
        <v>11260000000</v>
      </c>
      <c r="C592">
        <v>-21.596924000000001</v>
      </c>
      <c r="M592">
        <v>11260000000</v>
      </c>
      <c r="N592">
        <v>-18.537196999999999</v>
      </c>
    </row>
    <row r="593" spans="2:14" x14ac:dyDescent="0.25">
      <c r="B593">
        <v>11320000000</v>
      </c>
      <c r="C593">
        <v>-22.093997999999999</v>
      </c>
      <c r="M593">
        <v>11320000000</v>
      </c>
      <c r="N593">
        <v>-19.052</v>
      </c>
    </row>
    <row r="594" spans="2:14" x14ac:dyDescent="0.25">
      <c r="B594">
        <v>11380000000</v>
      </c>
      <c r="C594">
        <v>-22.501759</v>
      </c>
      <c r="M594">
        <v>11380000000</v>
      </c>
      <c r="N594">
        <v>-19.454376</v>
      </c>
    </row>
    <row r="595" spans="2:14" x14ac:dyDescent="0.25">
      <c r="B595">
        <v>11440000000</v>
      </c>
      <c r="C595">
        <v>-22.788307</v>
      </c>
      <c r="M595">
        <v>11440000000</v>
      </c>
      <c r="N595">
        <v>-19.600276999999998</v>
      </c>
    </row>
    <row r="596" spans="2:14" x14ac:dyDescent="0.25">
      <c r="B596">
        <v>11500000000</v>
      </c>
      <c r="C596">
        <v>-23.078358000000001</v>
      </c>
      <c r="M596">
        <v>11500000000</v>
      </c>
      <c r="N596">
        <v>-19.752226</v>
      </c>
    </row>
    <row r="597" spans="2:14" x14ac:dyDescent="0.25">
      <c r="B597">
        <v>11560000000</v>
      </c>
      <c r="C597">
        <v>-23.508012999999998</v>
      </c>
      <c r="M597">
        <v>11560000000</v>
      </c>
      <c r="N597">
        <v>-20.143481999999999</v>
      </c>
    </row>
    <row r="598" spans="2:14" x14ac:dyDescent="0.25">
      <c r="B598">
        <v>11620000000</v>
      </c>
      <c r="C598">
        <v>-23.955974999999999</v>
      </c>
      <c r="M598">
        <v>11620000000</v>
      </c>
      <c r="N598">
        <v>-20.499417999999999</v>
      </c>
    </row>
    <row r="599" spans="2:14" x14ac:dyDescent="0.25">
      <c r="B599">
        <v>11680000000</v>
      </c>
      <c r="C599">
        <v>-24.342293000000002</v>
      </c>
      <c r="M599">
        <v>11680000000</v>
      </c>
      <c r="N599">
        <v>-20.71311</v>
      </c>
    </row>
    <row r="600" spans="2:14" x14ac:dyDescent="0.25">
      <c r="B600">
        <v>11740000000</v>
      </c>
      <c r="C600">
        <v>-24.776802</v>
      </c>
      <c r="M600">
        <v>11740000000</v>
      </c>
      <c r="N600">
        <v>-21.029095000000002</v>
      </c>
    </row>
    <row r="601" spans="2:14" x14ac:dyDescent="0.25">
      <c r="B601">
        <v>11800000000</v>
      </c>
      <c r="C601">
        <v>-25.308527000000002</v>
      </c>
      <c r="M601">
        <v>11800000000</v>
      </c>
      <c r="N601">
        <v>-21.483364000000002</v>
      </c>
    </row>
    <row r="602" spans="2:14" x14ac:dyDescent="0.25">
      <c r="B602">
        <v>11860000000</v>
      </c>
      <c r="C602">
        <v>-25.74802</v>
      </c>
      <c r="M602">
        <v>11860000000</v>
      </c>
      <c r="N602">
        <v>-21.758065999999999</v>
      </c>
    </row>
    <row r="603" spans="2:14" x14ac:dyDescent="0.25">
      <c r="B603">
        <v>11920000000</v>
      </c>
      <c r="C603">
        <v>-26.103715999999999</v>
      </c>
      <c r="M603">
        <v>11920000000</v>
      </c>
      <c r="N603">
        <v>-21.888179999999998</v>
      </c>
    </row>
    <row r="604" spans="2:14" x14ac:dyDescent="0.25">
      <c r="B604">
        <v>11980000000</v>
      </c>
      <c r="C604">
        <v>-26.508303000000002</v>
      </c>
      <c r="M604">
        <v>11980000000</v>
      </c>
      <c r="N604">
        <v>-22.102357999999999</v>
      </c>
    </row>
    <row r="605" spans="2:14" x14ac:dyDescent="0.25">
      <c r="B605">
        <v>12040000000</v>
      </c>
      <c r="C605">
        <v>-26.966908</v>
      </c>
      <c r="M605">
        <v>12040000000</v>
      </c>
      <c r="N605">
        <v>-22.412420000000001</v>
      </c>
    </row>
    <row r="606" spans="2:14" x14ac:dyDescent="0.25">
      <c r="B606">
        <v>12100000000</v>
      </c>
      <c r="C606">
        <v>-27.383284</v>
      </c>
      <c r="M606">
        <v>12100000000</v>
      </c>
      <c r="N606">
        <v>-22.701491999999998</v>
      </c>
    </row>
    <row r="607" spans="2:14" x14ac:dyDescent="0.25">
      <c r="B607">
        <v>12160000000</v>
      </c>
      <c r="C607">
        <v>-27.734815999999999</v>
      </c>
      <c r="M607">
        <v>12160000000</v>
      </c>
      <c r="N607">
        <v>-22.970692</v>
      </c>
    </row>
    <row r="608" spans="2:14" x14ac:dyDescent="0.25">
      <c r="B608">
        <v>12220000000</v>
      </c>
      <c r="C608">
        <v>-28.011994999999999</v>
      </c>
      <c r="M608">
        <v>12220000000</v>
      </c>
      <c r="N608">
        <v>-23.284803</v>
      </c>
    </row>
    <row r="609" spans="2:14" x14ac:dyDescent="0.25">
      <c r="B609">
        <v>12280000000</v>
      </c>
      <c r="C609">
        <v>-28.152348</v>
      </c>
      <c r="M609">
        <v>12280000000</v>
      </c>
      <c r="N609">
        <v>-23.586234999999999</v>
      </c>
    </row>
    <row r="610" spans="2:14" x14ac:dyDescent="0.25">
      <c r="B610">
        <v>12340000000</v>
      </c>
      <c r="C610">
        <v>-28.097905999999998</v>
      </c>
      <c r="M610">
        <v>12340000000</v>
      </c>
      <c r="N610">
        <v>-23.849464000000001</v>
      </c>
    </row>
    <row r="611" spans="2:14" x14ac:dyDescent="0.25">
      <c r="B611">
        <v>12400000000</v>
      </c>
      <c r="C611">
        <v>-27.852851999999999</v>
      </c>
      <c r="M611">
        <v>12400000000</v>
      </c>
      <c r="N611">
        <v>-24.109285</v>
      </c>
    </row>
    <row r="612" spans="2:14" x14ac:dyDescent="0.25">
      <c r="B612">
        <v>12460000000</v>
      </c>
      <c r="C612">
        <v>-27.436188000000001</v>
      </c>
      <c r="M612">
        <v>12460000000</v>
      </c>
      <c r="N612">
        <v>-24.412351999999998</v>
      </c>
    </row>
    <row r="613" spans="2:14" x14ac:dyDescent="0.25">
      <c r="B613">
        <v>12520000000</v>
      </c>
      <c r="C613">
        <v>-26.860876000000001</v>
      </c>
      <c r="M613">
        <v>12520000000</v>
      </c>
      <c r="N613">
        <v>-24.747160000000001</v>
      </c>
    </row>
    <row r="614" spans="2:14" x14ac:dyDescent="0.25">
      <c r="B614">
        <v>12580000000</v>
      </c>
      <c r="C614">
        <v>-26.106850000000001</v>
      </c>
      <c r="M614">
        <v>12580000000</v>
      </c>
      <c r="N614">
        <v>-25.141693</v>
      </c>
    </row>
    <row r="615" spans="2:14" x14ac:dyDescent="0.25">
      <c r="B615">
        <v>12640000000</v>
      </c>
      <c r="C615">
        <v>-25.022462999999998</v>
      </c>
      <c r="M615">
        <v>12640000000</v>
      </c>
      <c r="N615">
        <v>-25.530560000000001</v>
      </c>
    </row>
    <row r="616" spans="2:14" x14ac:dyDescent="0.25">
      <c r="B616">
        <v>12700000000</v>
      </c>
      <c r="C616">
        <v>-23.472467000000002</v>
      </c>
      <c r="M616">
        <v>12700000000</v>
      </c>
      <c r="N616">
        <v>-25.859487999999999</v>
      </c>
    </row>
    <row r="617" spans="2:14" x14ac:dyDescent="0.25">
      <c r="B617">
        <v>12760000000</v>
      </c>
      <c r="C617">
        <v>-21.709909</v>
      </c>
      <c r="M617">
        <v>12760000000</v>
      </c>
      <c r="N617">
        <v>-26.172922</v>
      </c>
    </row>
    <row r="618" spans="2:14" x14ac:dyDescent="0.25">
      <c r="B618">
        <v>12820000000</v>
      </c>
      <c r="C618">
        <v>-19.930814999999999</v>
      </c>
      <c r="M618">
        <v>12820000000</v>
      </c>
      <c r="N618">
        <v>-26.508147999999998</v>
      </c>
    </row>
    <row r="619" spans="2:14" x14ac:dyDescent="0.25">
      <c r="B619">
        <v>12880000000</v>
      </c>
      <c r="C619">
        <v>-18.271799000000001</v>
      </c>
      <c r="M619">
        <v>12880000000</v>
      </c>
      <c r="N619">
        <v>-26.802043999999999</v>
      </c>
    </row>
    <row r="620" spans="2:14" x14ac:dyDescent="0.25">
      <c r="B620">
        <v>12940000000</v>
      </c>
      <c r="C620">
        <v>-17.045908000000001</v>
      </c>
      <c r="M620">
        <v>12940000000</v>
      </c>
      <c r="N620">
        <v>-27.058107</v>
      </c>
    </row>
    <row r="621" spans="2:14" x14ac:dyDescent="0.25">
      <c r="B621">
        <v>13000000000</v>
      </c>
      <c r="C621">
        <v>-16.404668999999998</v>
      </c>
      <c r="M621">
        <v>13000000000</v>
      </c>
      <c r="N621">
        <v>-27.312480999999998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40</v>
      </c>
      <c r="M625" t="s">
        <v>40</v>
      </c>
    </row>
    <row r="626" spans="2:14" x14ac:dyDescent="0.25">
      <c r="B626" t="s">
        <v>23</v>
      </c>
      <c r="C626" t="s">
        <v>250</v>
      </c>
      <c r="M626" t="s">
        <v>23</v>
      </c>
      <c r="N626" t="s">
        <v>250</v>
      </c>
    </row>
    <row r="627" spans="2:14" x14ac:dyDescent="0.25">
      <c r="B627">
        <v>1000000000</v>
      </c>
      <c r="C627">
        <v>-13.830472</v>
      </c>
      <c r="M627">
        <v>1000000000</v>
      </c>
      <c r="N627">
        <v>-15.480371</v>
      </c>
    </row>
    <row r="628" spans="2:14" x14ac:dyDescent="0.25">
      <c r="B628">
        <v>1060000000</v>
      </c>
      <c r="C628">
        <v>-13.568028999999999</v>
      </c>
      <c r="M628">
        <v>1060000000</v>
      </c>
      <c r="N628">
        <v>-15.173283</v>
      </c>
    </row>
    <row r="629" spans="2:14" x14ac:dyDescent="0.25">
      <c r="B629">
        <v>1120000000</v>
      </c>
      <c r="C629">
        <v>-13.251158</v>
      </c>
      <c r="M629">
        <v>1120000000</v>
      </c>
      <c r="N629">
        <v>-14.796018999999999</v>
      </c>
    </row>
    <row r="630" spans="2:14" x14ac:dyDescent="0.25">
      <c r="B630">
        <v>1180000000</v>
      </c>
      <c r="C630">
        <v>-12.884983999999999</v>
      </c>
      <c r="M630">
        <v>1180000000</v>
      </c>
      <c r="N630">
        <v>-14.358027</v>
      </c>
    </row>
    <row r="631" spans="2:14" x14ac:dyDescent="0.25">
      <c r="B631">
        <v>1240000000</v>
      </c>
      <c r="C631">
        <v>-12.555783</v>
      </c>
      <c r="M631">
        <v>1240000000</v>
      </c>
      <c r="N631">
        <v>-13.953808</v>
      </c>
    </row>
    <row r="632" spans="2:14" x14ac:dyDescent="0.25">
      <c r="B632">
        <v>1300000000</v>
      </c>
      <c r="C632">
        <v>-12.26919</v>
      </c>
      <c r="M632">
        <v>1300000000</v>
      </c>
      <c r="N632">
        <v>-13.588673999999999</v>
      </c>
    </row>
    <row r="633" spans="2:14" x14ac:dyDescent="0.25">
      <c r="B633">
        <v>1360000000</v>
      </c>
      <c r="C633">
        <v>-11.990346000000001</v>
      </c>
      <c r="M633">
        <v>1360000000</v>
      </c>
      <c r="N633">
        <v>-13.261837999999999</v>
      </c>
    </row>
    <row r="634" spans="2:14" x14ac:dyDescent="0.25">
      <c r="B634">
        <v>1420000000</v>
      </c>
      <c r="C634">
        <v>-11.688231</v>
      </c>
      <c r="M634">
        <v>1420000000</v>
      </c>
      <c r="N634">
        <v>-12.922669000000001</v>
      </c>
    </row>
    <row r="635" spans="2:14" x14ac:dyDescent="0.25">
      <c r="B635">
        <v>1480000000</v>
      </c>
      <c r="C635">
        <v>-11.367922999999999</v>
      </c>
      <c r="M635">
        <v>1480000000</v>
      </c>
      <c r="N635">
        <v>-12.590725000000001</v>
      </c>
    </row>
    <row r="636" spans="2:14" x14ac:dyDescent="0.25">
      <c r="B636">
        <v>1540000000</v>
      </c>
      <c r="C636">
        <v>-11.058552000000001</v>
      </c>
      <c r="M636">
        <v>1540000000</v>
      </c>
      <c r="N636">
        <v>-12.27562</v>
      </c>
    </row>
    <row r="637" spans="2:14" x14ac:dyDescent="0.25">
      <c r="B637">
        <v>1600000000</v>
      </c>
      <c r="C637">
        <v>-10.775592</v>
      </c>
      <c r="M637">
        <v>1600000000</v>
      </c>
      <c r="N637">
        <v>-12.006035000000001</v>
      </c>
    </row>
    <row r="638" spans="2:14" x14ac:dyDescent="0.25">
      <c r="B638">
        <v>1660000000</v>
      </c>
      <c r="C638">
        <v>-10.485927</v>
      </c>
      <c r="M638">
        <v>1660000000</v>
      </c>
      <c r="N638">
        <v>-11.720314999999999</v>
      </c>
    </row>
    <row r="639" spans="2:14" x14ac:dyDescent="0.25">
      <c r="B639">
        <v>1720000000</v>
      </c>
      <c r="C639">
        <v>-10.260551</v>
      </c>
      <c r="M639">
        <v>1720000000</v>
      </c>
      <c r="N639">
        <v>-11.483161000000001</v>
      </c>
    </row>
    <row r="640" spans="2:14" x14ac:dyDescent="0.25">
      <c r="B640">
        <v>1780000000</v>
      </c>
      <c r="C640">
        <v>-10.044700000000001</v>
      </c>
      <c r="M640">
        <v>1780000000</v>
      </c>
      <c r="N640">
        <v>-11.229459</v>
      </c>
    </row>
    <row r="641" spans="2:14" x14ac:dyDescent="0.25">
      <c r="B641">
        <v>1840000000</v>
      </c>
      <c r="C641">
        <v>-9.9184189000000007</v>
      </c>
      <c r="M641">
        <v>1840000000</v>
      </c>
      <c r="N641">
        <v>-11.033512999999999</v>
      </c>
    </row>
    <row r="642" spans="2:14" x14ac:dyDescent="0.25">
      <c r="B642">
        <v>1900000000</v>
      </c>
      <c r="C642">
        <v>-9.8061513999999992</v>
      </c>
      <c r="M642">
        <v>1900000000</v>
      </c>
      <c r="N642">
        <v>-10.825274</v>
      </c>
    </row>
    <row r="643" spans="2:14" x14ac:dyDescent="0.25">
      <c r="B643">
        <v>1960000000</v>
      </c>
      <c r="C643">
        <v>-9.7183542000000003</v>
      </c>
      <c r="M643">
        <v>1960000000</v>
      </c>
      <c r="N643">
        <v>-10.611799</v>
      </c>
    </row>
    <row r="644" spans="2:14" x14ac:dyDescent="0.25">
      <c r="B644">
        <v>2020000000</v>
      </c>
      <c r="C644">
        <v>-9.6510762999999997</v>
      </c>
      <c r="M644">
        <v>2020000000</v>
      </c>
      <c r="N644">
        <v>-10.418187</v>
      </c>
    </row>
    <row r="645" spans="2:14" x14ac:dyDescent="0.25">
      <c r="B645">
        <v>2080000000</v>
      </c>
      <c r="C645">
        <v>-9.6898745999999996</v>
      </c>
      <c r="M645">
        <v>2080000000</v>
      </c>
      <c r="N645">
        <v>-10.294055999999999</v>
      </c>
    </row>
    <row r="646" spans="2:14" x14ac:dyDescent="0.25">
      <c r="B646">
        <v>2140000000</v>
      </c>
      <c r="C646">
        <v>-9.6901568999999999</v>
      </c>
      <c r="M646">
        <v>2140000000</v>
      </c>
      <c r="N646">
        <v>-10.15822</v>
      </c>
    </row>
    <row r="647" spans="2:14" x14ac:dyDescent="0.25">
      <c r="B647">
        <v>2200000000</v>
      </c>
      <c r="C647">
        <v>-9.7296028000000003</v>
      </c>
      <c r="M647">
        <v>2200000000</v>
      </c>
      <c r="N647">
        <v>-10.054792000000001</v>
      </c>
    </row>
    <row r="648" spans="2:14" x14ac:dyDescent="0.25">
      <c r="B648">
        <v>2260000000</v>
      </c>
      <c r="C648">
        <v>-9.7404232000000004</v>
      </c>
      <c r="M648">
        <v>2260000000</v>
      </c>
      <c r="N648">
        <v>-9.9557322999999993</v>
      </c>
    </row>
    <row r="649" spans="2:14" x14ac:dyDescent="0.25">
      <c r="B649">
        <v>2320000000</v>
      </c>
      <c r="C649">
        <v>-9.778594</v>
      </c>
      <c r="M649">
        <v>2320000000</v>
      </c>
      <c r="N649">
        <v>-9.8668375000000008</v>
      </c>
    </row>
    <row r="650" spans="2:14" x14ac:dyDescent="0.25">
      <c r="B650">
        <v>2380000000</v>
      </c>
      <c r="C650">
        <v>-9.7363873000000005</v>
      </c>
      <c r="M650">
        <v>2380000000</v>
      </c>
      <c r="N650">
        <v>-9.7449645999999994</v>
      </c>
    </row>
    <row r="651" spans="2:14" x14ac:dyDescent="0.25">
      <c r="B651">
        <v>2440000000</v>
      </c>
      <c r="C651">
        <v>-9.7609119</v>
      </c>
      <c r="M651">
        <v>2440000000</v>
      </c>
      <c r="N651">
        <v>-9.6759681999999998</v>
      </c>
    </row>
    <row r="652" spans="2:14" x14ac:dyDescent="0.25">
      <c r="B652">
        <v>2500000000</v>
      </c>
      <c r="C652">
        <v>-9.7203578999999998</v>
      </c>
      <c r="M652">
        <v>2500000000</v>
      </c>
      <c r="N652">
        <v>-9.5744219000000008</v>
      </c>
    </row>
    <row r="653" spans="2:14" x14ac:dyDescent="0.25">
      <c r="B653">
        <v>2560000000</v>
      </c>
      <c r="C653">
        <v>-9.7345790999999995</v>
      </c>
      <c r="M653">
        <v>2560000000</v>
      </c>
      <c r="N653">
        <v>-9.5023947</v>
      </c>
    </row>
    <row r="654" spans="2:14" x14ac:dyDescent="0.25">
      <c r="B654">
        <v>2620000000</v>
      </c>
      <c r="C654">
        <v>-9.6866436</v>
      </c>
      <c r="M654">
        <v>2620000000</v>
      </c>
      <c r="N654">
        <v>-9.4163484999999998</v>
      </c>
    </row>
    <row r="655" spans="2:14" x14ac:dyDescent="0.25">
      <c r="B655">
        <v>2680000000</v>
      </c>
      <c r="C655">
        <v>-9.7186298000000004</v>
      </c>
      <c r="M655">
        <v>2680000000</v>
      </c>
      <c r="N655">
        <v>-9.3921288999999994</v>
      </c>
    </row>
    <row r="656" spans="2:14" x14ac:dyDescent="0.25">
      <c r="B656">
        <v>2740000000</v>
      </c>
      <c r="C656">
        <v>-9.6628360999999998</v>
      </c>
      <c r="M656">
        <v>2740000000</v>
      </c>
      <c r="N656">
        <v>-9.3171692000000004</v>
      </c>
    </row>
    <row r="657" spans="2:14" x14ac:dyDescent="0.25">
      <c r="B657">
        <v>2800000000</v>
      </c>
      <c r="C657">
        <v>-9.6611805000000004</v>
      </c>
      <c r="M657">
        <v>2800000000</v>
      </c>
      <c r="N657">
        <v>-9.2691649999999992</v>
      </c>
    </row>
    <row r="658" spans="2:14" x14ac:dyDescent="0.25">
      <c r="B658">
        <v>2860000000</v>
      </c>
      <c r="C658">
        <v>-9.6655998000000007</v>
      </c>
      <c r="M658">
        <v>2860000000</v>
      </c>
      <c r="N658">
        <v>-9.2449712999999996</v>
      </c>
    </row>
    <row r="659" spans="2:14" x14ac:dyDescent="0.25">
      <c r="B659">
        <v>2920000000</v>
      </c>
      <c r="C659">
        <v>-9.7163029000000005</v>
      </c>
      <c r="M659">
        <v>2920000000</v>
      </c>
      <c r="N659">
        <v>-9.2449522000000002</v>
      </c>
    </row>
    <row r="660" spans="2:14" x14ac:dyDescent="0.25">
      <c r="B660">
        <v>2980000000</v>
      </c>
      <c r="C660">
        <v>-9.7134409000000002</v>
      </c>
      <c r="M660">
        <v>2980000000</v>
      </c>
      <c r="N660">
        <v>-9.2185345000000005</v>
      </c>
    </row>
    <row r="661" spans="2:14" x14ac:dyDescent="0.25">
      <c r="B661">
        <v>3040000000</v>
      </c>
      <c r="C661">
        <v>-9.7592926000000002</v>
      </c>
      <c r="M661">
        <v>3040000000</v>
      </c>
      <c r="N661">
        <v>-9.2271996000000005</v>
      </c>
    </row>
    <row r="662" spans="2:14" x14ac:dyDescent="0.25">
      <c r="B662">
        <v>3100000000</v>
      </c>
      <c r="C662">
        <v>-9.8132467000000005</v>
      </c>
      <c r="M662">
        <v>3100000000</v>
      </c>
      <c r="N662">
        <v>-9.2649498000000001</v>
      </c>
    </row>
    <row r="663" spans="2:14" x14ac:dyDescent="0.25">
      <c r="B663">
        <v>3160000000</v>
      </c>
      <c r="C663">
        <v>-9.8826151000000007</v>
      </c>
      <c r="M663">
        <v>3160000000</v>
      </c>
      <c r="N663">
        <v>-9.3216971999999991</v>
      </c>
    </row>
    <row r="664" spans="2:14" x14ac:dyDescent="0.25">
      <c r="B664">
        <v>3220000000</v>
      </c>
      <c r="C664">
        <v>-9.9505920000000003</v>
      </c>
      <c r="M664">
        <v>3220000000</v>
      </c>
      <c r="N664">
        <v>-9.3854828000000001</v>
      </c>
    </row>
    <row r="665" spans="2:14" x14ac:dyDescent="0.25">
      <c r="B665">
        <v>3280000000</v>
      </c>
      <c r="C665">
        <v>-9.9975223999999994</v>
      </c>
      <c r="M665">
        <v>3280000000</v>
      </c>
      <c r="N665">
        <v>-9.4299382999999999</v>
      </c>
    </row>
    <row r="666" spans="2:14" x14ac:dyDescent="0.25">
      <c r="B666">
        <v>3340000000</v>
      </c>
      <c r="C666">
        <v>-10.021432000000001</v>
      </c>
      <c r="M666">
        <v>3340000000</v>
      </c>
      <c r="N666">
        <v>-9.4622411999999994</v>
      </c>
    </row>
    <row r="667" spans="2:14" x14ac:dyDescent="0.25">
      <c r="B667">
        <v>3400000000</v>
      </c>
      <c r="C667">
        <v>-10.048462000000001</v>
      </c>
      <c r="M667">
        <v>3400000000</v>
      </c>
      <c r="N667">
        <v>-9.4964361000000004</v>
      </c>
    </row>
    <row r="668" spans="2:14" x14ac:dyDescent="0.25">
      <c r="B668">
        <v>3460000000</v>
      </c>
      <c r="C668">
        <v>-10.089737</v>
      </c>
      <c r="M668">
        <v>3460000000</v>
      </c>
      <c r="N668">
        <v>-9.5418081000000008</v>
      </c>
    </row>
    <row r="669" spans="2:14" x14ac:dyDescent="0.25">
      <c r="B669">
        <v>3520000000</v>
      </c>
      <c r="C669">
        <v>-10.10351</v>
      </c>
      <c r="M669">
        <v>3520000000</v>
      </c>
      <c r="N669">
        <v>-9.5712575999999991</v>
      </c>
    </row>
    <row r="670" spans="2:14" x14ac:dyDescent="0.25">
      <c r="B670">
        <v>3580000000</v>
      </c>
      <c r="C670">
        <v>-10.154795999999999</v>
      </c>
      <c r="M670">
        <v>3580000000</v>
      </c>
      <c r="N670">
        <v>-9.6143417000000007</v>
      </c>
    </row>
    <row r="671" spans="2:14" x14ac:dyDescent="0.25">
      <c r="B671">
        <v>3640000000</v>
      </c>
      <c r="C671">
        <v>-10.195968000000001</v>
      </c>
      <c r="M671">
        <v>3640000000</v>
      </c>
      <c r="N671">
        <v>-9.6317834999999992</v>
      </c>
    </row>
    <row r="672" spans="2:14" x14ac:dyDescent="0.25">
      <c r="B672">
        <v>3700000000</v>
      </c>
      <c r="C672">
        <v>-10.262748</v>
      </c>
      <c r="M672">
        <v>3700000000</v>
      </c>
      <c r="N672">
        <v>-9.6719532000000008</v>
      </c>
    </row>
    <row r="673" spans="2:14" x14ac:dyDescent="0.25">
      <c r="B673">
        <v>3760000000</v>
      </c>
      <c r="C673">
        <v>-10.323231</v>
      </c>
      <c r="M673">
        <v>3760000000</v>
      </c>
      <c r="N673">
        <v>-9.7125968999999994</v>
      </c>
    </row>
    <row r="674" spans="2:14" x14ac:dyDescent="0.25">
      <c r="B674">
        <v>3820000000</v>
      </c>
      <c r="C674">
        <v>-10.414139</v>
      </c>
      <c r="M674">
        <v>3820000000</v>
      </c>
      <c r="N674">
        <v>-9.7638835999999998</v>
      </c>
    </row>
    <row r="675" spans="2:14" x14ac:dyDescent="0.25">
      <c r="B675">
        <v>3880000000</v>
      </c>
      <c r="C675">
        <v>-10.457875</v>
      </c>
      <c r="M675">
        <v>3880000000</v>
      </c>
      <c r="N675">
        <v>-9.7658167000000002</v>
      </c>
    </row>
    <row r="676" spans="2:14" x14ac:dyDescent="0.25">
      <c r="B676">
        <v>3940000000</v>
      </c>
      <c r="C676">
        <v>-10.550229</v>
      </c>
      <c r="M676">
        <v>3940000000</v>
      </c>
      <c r="N676">
        <v>-9.8193406999999997</v>
      </c>
    </row>
    <row r="677" spans="2:14" x14ac:dyDescent="0.25">
      <c r="B677">
        <v>4000000000</v>
      </c>
      <c r="C677">
        <v>-10.620747</v>
      </c>
      <c r="M677">
        <v>4000000000</v>
      </c>
      <c r="N677">
        <v>-9.8577118000000006</v>
      </c>
    </row>
    <row r="678" spans="2:14" x14ac:dyDescent="0.25">
      <c r="B678">
        <v>4060000000</v>
      </c>
      <c r="C678">
        <v>-10.661773999999999</v>
      </c>
      <c r="M678">
        <v>4060000000</v>
      </c>
      <c r="N678">
        <v>-9.8656816000000003</v>
      </c>
    </row>
    <row r="679" spans="2:14" x14ac:dyDescent="0.25">
      <c r="B679">
        <v>4120000000</v>
      </c>
      <c r="C679">
        <v>-10.680569999999999</v>
      </c>
      <c r="M679">
        <v>4120000000</v>
      </c>
      <c r="N679">
        <v>-9.8622455999999996</v>
      </c>
    </row>
    <row r="680" spans="2:14" x14ac:dyDescent="0.25">
      <c r="B680">
        <v>4180000000</v>
      </c>
      <c r="C680">
        <v>-10.77821</v>
      </c>
      <c r="M680">
        <v>4180000000</v>
      </c>
      <c r="N680">
        <v>-9.9603442999999992</v>
      </c>
    </row>
    <row r="681" spans="2:14" x14ac:dyDescent="0.25">
      <c r="B681">
        <v>4240000000</v>
      </c>
      <c r="C681">
        <v>-10.850856</v>
      </c>
      <c r="M681">
        <v>4240000000</v>
      </c>
      <c r="N681">
        <v>-10.033956999999999</v>
      </c>
    </row>
    <row r="682" spans="2:14" x14ac:dyDescent="0.25">
      <c r="B682">
        <v>4300000000</v>
      </c>
      <c r="C682">
        <v>-10.855786999999999</v>
      </c>
      <c r="M682">
        <v>4300000000</v>
      </c>
      <c r="N682">
        <v>-10.054397</v>
      </c>
    </row>
    <row r="683" spans="2:14" x14ac:dyDescent="0.25">
      <c r="B683">
        <v>4360000000</v>
      </c>
      <c r="C683">
        <v>-10.864049</v>
      </c>
      <c r="M683">
        <v>4360000000</v>
      </c>
      <c r="N683">
        <v>-10.079078000000001</v>
      </c>
    </row>
    <row r="684" spans="2:14" x14ac:dyDescent="0.25">
      <c r="B684">
        <v>4420000000</v>
      </c>
      <c r="C684">
        <v>-10.894907999999999</v>
      </c>
      <c r="M684">
        <v>4420000000</v>
      </c>
      <c r="N684">
        <v>-10.128733</v>
      </c>
    </row>
    <row r="685" spans="2:14" x14ac:dyDescent="0.25">
      <c r="B685">
        <v>4480000000</v>
      </c>
      <c r="C685">
        <v>-10.900876999999999</v>
      </c>
      <c r="M685">
        <v>4480000000</v>
      </c>
      <c r="N685">
        <v>-10.144199</v>
      </c>
    </row>
    <row r="686" spans="2:14" x14ac:dyDescent="0.25">
      <c r="B686">
        <v>4540000000</v>
      </c>
      <c r="C686">
        <v>-10.881154</v>
      </c>
      <c r="M686">
        <v>4540000000</v>
      </c>
      <c r="N686">
        <v>-10.15128</v>
      </c>
    </row>
    <row r="687" spans="2:14" x14ac:dyDescent="0.25">
      <c r="B687">
        <v>4600000000</v>
      </c>
      <c r="C687">
        <v>-10.901996</v>
      </c>
      <c r="M687">
        <v>4600000000</v>
      </c>
      <c r="N687">
        <v>-10.184301</v>
      </c>
    </row>
    <row r="688" spans="2:14" x14ac:dyDescent="0.25">
      <c r="B688">
        <v>4660000000</v>
      </c>
      <c r="C688">
        <v>-10.895491</v>
      </c>
      <c r="M688">
        <v>4660000000</v>
      </c>
      <c r="N688">
        <v>-10.187825999999999</v>
      </c>
    </row>
    <row r="689" spans="2:14" x14ac:dyDescent="0.25">
      <c r="B689">
        <v>4720000000</v>
      </c>
      <c r="C689">
        <v>-10.826074</v>
      </c>
      <c r="M689">
        <v>4720000000</v>
      </c>
      <c r="N689">
        <v>-10.136124000000001</v>
      </c>
    </row>
    <row r="690" spans="2:14" x14ac:dyDescent="0.25">
      <c r="B690">
        <v>4780000000</v>
      </c>
      <c r="C690">
        <v>-10.764977</v>
      </c>
      <c r="M690">
        <v>4780000000</v>
      </c>
      <c r="N690">
        <v>-10.101580999999999</v>
      </c>
    </row>
    <row r="691" spans="2:14" x14ac:dyDescent="0.25">
      <c r="B691">
        <v>4840000000</v>
      </c>
      <c r="C691">
        <v>-10.714339000000001</v>
      </c>
      <c r="M691">
        <v>4840000000</v>
      </c>
      <c r="N691">
        <v>-10.076492</v>
      </c>
    </row>
    <row r="692" spans="2:14" x14ac:dyDescent="0.25">
      <c r="B692">
        <v>4900000000</v>
      </c>
      <c r="C692">
        <v>-10.606176</v>
      </c>
      <c r="M692">
        <v>4900000000</v>
      </c>
      <c r="N692">
        <v>-10.000323</v>
      </c>
    </row>
    <row r="693" spans="2:14" x14ac:dyDescent="0.25">
      <c r="B693">
        <v>4960000000</v>
      </c>
      <c r="C693">
        <v>-10.527506000000001</v>
      </c>
      <c r="M693">
        <v>4960000000</v>
      </c>
      <c r="N693">
        <v>-9.9632158000000004</v>
      </c>
    </row>
    <row r="694" spans="2:14" x14ac:dyDescent="0.25">
      <c r="B694">
        <v>5020000000</v>
      </c>
      <c r="C694">
        <v>-10.529221</v>
      </c>
      <c r="M694">
        <v>5020000000</v>
      </c>
      <c r="N694">
        <v>-10.007025000000001</v>
      </c>
    </row>
    <row r="695" spans="2:14" x14ac:dyDescent="0.25">
      <c r="B695">
        <v>5080000000</v>
      </c>
      <c r="C695">
        <v>-10.508628</v>
      </c>
      <c r="M695">
        <v>5080000000</v>
      </c>
      <c r="N695">
        <v>-10.026683999999999</v>
      </c>
    </row>
    <row r="696" spans="2:14" x14ac:dyDescent="0.25">
      <c r="B696">
        <v>5140000000</v>
      </c>
      <c r="C696">
        <v>-10.416938999999999</v>
      </c>
      <c r="M696">
        <v>5140000000</v>
      </c>
      <c r="N696">
        <v>-9.9799165999999992</v>
      </c>
    </row>
    <row r="697" spans="2:14" x14ac:dyDescent="0.25">
      <c r="B697">
        <v>5200000000</v>
      </c>
      <c r="C697">
        <v>-10.376974000000001</v>
      </c>
      <c r="M697">
        <v>5200000000</v>
      </c>
      <c r="N697">
        <v>-9.9895668000000004</v>
      </c>
    </row>
    <row r="698" spans="2:14" x14ac:dyDescent="0.25">
      <c r="B698">
        <v>5260000000</v>
      </c>
      <c r="C698">
        <v>-10.381759000000001</v>
      </c>
      <c r="M698">
        <v>5260000000</v>
      </c>
      <c r="N698">
        <v>-10.037025999999999</v>
      </c>
    </row>
    <row r="699" spans="2:14" x14ac:dyDescent="0.25">
      <c r="B699">
        <v>5320000000</v>
      </c>
      <c r="C699">
        <v>-10.311044000000001</v>
      </c>
      <c r="M699">
        <v>5320000000</v>
      </c>
      <c r="N699">
        <v>-10.004174000000001</v>
      </c>
    </row>
    <row r="700" spans="2:14" x14ac:dyDescent="0.25">
      <c r="B700">
        <v>5380000000</v>
      </c>
      <c r="C700">
        <v>-10.203886000000001</v>
      </c>
      <c r="M700">
        <v>5380000000</v>
      </c>
      <c r="N700">
        <v>-9.9453858999999998</v>
      </c>
    </row>
    <row r="701" spans="2:14" x14ac:dyDescent="0.25">
      <c r="B701">
        <v>5440000000</v>
      </c>
      <c r="C701">
        <v>-10.215752</v>
      </c>
      <c r="M701">
        <v>5440000000</v>
      </c>
      <c r="N701">
        <v>-9.9718914000000005</v>
      </c>
    </row>
    <row r="702" spans="2:14" x14ac:dyDescent="0.25">
      <c r="B702">
        <v>5500000000</v>
      </c>
      <c r="C702">
        <v>-10.258164000000001</v>
      </c>
      <c r="M702">
        <v>5500000000</v>
      </c>
      <c r="N702">
        <v>-10.005222</v>
      </c>
    </row>
    <row r="703" spans="2:14" x14ac:dyDescent="0.25">
      <c r="B703">
        <v>5560000000</v>
      </c>
      <c r="C703">
        <v>-10.197728</v>
      </c>
      <c r="M703">
        <v>5560000000</v>
      </c>
      <c r="N703">
        <v>-9.9489403000000003</v>
      </c>
    </row>
    <row r="704" spans="2:14" x14ac:dyDescent="0.25">
      <c r="B704">
        <v>5620000000</v>
      </c>
      <c r="C704">
        <v>-10.145455</v>
      </c>
      <c r="M704">
        <v>5620000000</v>
      </c>
      <c r="N704">
        <v>-9.9093885000000004</v>
      </c>
    </row>
    <row r="705" spans="2:14" x14ac:dyDescent="0.25">
      <c r="B705">
        <v>5680000000</v>
      </c>
      <c r="C705">
        <v>-10.176392</v>
      </c>
      <c r="M705">
        <v>5680000000</v>
      </c>
      <c r="N705">
        <v>-9.9151907000000001</v>
      </c>
    </row>
    <row r="706" spans="2:14" x14ac:dyDescent="0.25">
      <c r="B706">
        <v>5740000000</v>
      </c>
      <c r="C706">
        <v>-10.177635</v>
      </c>
      <c r="M706">
        <v>5740000000</v>
      </c>
      <c r="N706">
        <v>-9.9011431000000005</v>
      </c>
    </row>
    <row r="707" spans="2:14" x14ac:dyDescent="0.25">
      <c r="B707">
        <v>5800000000</v>
      </c>
      <c r="C707">
        <v>-10.173636</v>
      </c>
      <c r="M707">
        <v>5800000000</v>
      </c>
      <c r="N707">
        <v>-9.8809500000000003</v>
      </c>
    </row>
    <row r="708" spans="2:14" x14ac:dyDescent="0.25">
      <c r="B708">
        <v>5860000000</v>
      </c>
      <c r="C708">
        <v>-10.288534</v>
      </c>
      <c r="M708">
        <v>5860000000</v>
      </c>
      <c r="N708">
        <v>-9.9269885999999996</v>
      </c>
    </row>
    <row r="709" spans="2:14" x14ac:dyDescent="0.25">
      <c r="B709">
        <v>5920000000</v>
      </c>
      <c r="C709">
        <v>-10.407565999999999</v>
      </c>
      <c r="M709">
        <v>5920000000</v>
      </c>
      <c r="N709">
        <v>-9.9613657</v>
      </c>
    </row>
    <row r="710" spans="2:14" x14ac:dyDescent="0.25">
      <c r="B710">
        <v>5980000000</v>
      </c>
      <c r="C710">
        <v>-10.397059</v>
      </c>
      <c r="M710">
        <v>5980000000</v>
      </c>
      <c r="N710">
        <v>-9.9304027999999995</v>
      </c>
    </row>
    <row r="711" spans="2:14" x14ac:dyDescent="0.25">
      <c r="B711">
        <v>6040000000</v>
      </c>
      <c r="C711">
        <v>-10.441877</v>
      </c>
      <c r="M711">
        <v>6040000000</v>
      </c>
      <c r="N711">
        <v>-9.9364977000000003</v>
      </c>
    </row>
    <row r="712" spans="2:14" x14ac:dyDescent="0.25">
      <c r="B712">
        <v>6100000000</v>
      </c>
      <c r="C712">
        <v>-10.575435000000001</v>
      </c>
      <c r="M712">
        <v>6100000000</v>
      </c>
      <c r="N712">
        <v>-9.9846295999999999</v>
      </c>
    </row>
    <row r="713" spans="2:14" x14ac:dyDescent="0.25">
      <c r="B713">
        <v>6160000000</v>
      </c>
      <c r="C713">
        <v>-10.518438</v>
      </c>
      <c r="M713">
        <v>6160000000</v>
      </c>
      <c r="N713">
        <v>-9.9297447000000005</v>
      </c>
    </row>
    <row r="714" spans="2:14" x14ac:dyDescent="0.25">
      <c r="B714">
        <v>6220000000</v>
      </c>
      <c r="C714">
        <v>-10.405835</v>
      </c>
      <c r="M714">
        <v>6220000000</v>
      </c>
      <c r="N714">
        <v>-9.8653469000000005</v>
      </c>
    </row>
    <row r="715" spans="2:14" x14ac:dyDescent="0.25">
      <c r="B715">
        <v>6280000000</v>
      </c>
      <c r="C715">
        <v>-10.534663</v>
      </c>
      <c r="M715">
        <v>6280000000</v>
      </c>
      <c r="N715">
        <v>-9.9362516000000003</v>
      </c>
    </row>
    <row r="716" spans="2:14" x14ac:dyDescent="0.25">
      <c r="B716">
        <v>6340000000</v>
      </c>
      <c r="C716">
        <v>-10.677726</v>
      </c>
      <c r="M716">
        <v>6340000000</v>
      </c>
      <c r="N716">
        <v>-9.9869146000000004</v>
      </c>
    </row>
    <row r="717" spans="2:14" x14ac:dyDescent="0.25">
      <c r="B717">
        <v>6400000000</v>
      </c>
      <c r="C717">
        <v>-10.516693</v>
      </c>
      <c r="M717">
        <v>6400000000</v>
      </c>
      <c r="N717">
        <v>-9.8787985000000003</v>
      </c>
    </row>
    <row r="718" spans="2:14" x14ac:dyDescent="0.25">
      <c r="B718">
        <v>6460000000</v>
      </c>
      <c r="C718">
        <v>-10.436392</v>
      </c>
      <c r="M718">
        <v>6460000000</v>
      </c>
      <c r="N718">
        <v>-9.8426761999999997</v>
      </c>
    </row>
    <row r="719" spans="2:14" x14ac:dyDescent="0.25">
      <c r="B719">
        <v>6520000000</v>
      </c>
      <c r="C719">
        <v>-10.566148999999999</v>
      </c>
      <c r="M719">
        <v>6520000000</v>
      </c>
      <c r="N719">
        <v>-9.9214295999999997</v>
      </c>
    </row>
    <row r="720" spans="2:14" x14ac:dyDescent="0.25">
      <c r="B720">
        <v>6580000000</v>
      </c>
      <c r="C720">
        <v>-10.531561</v>
      </c>
      <c r="M720">
        <v>6580000000</v>
      </c>
      <c r="N720">
        <v>-9.8915977000000002</v>
      </c>
    </row>
    <row r="721" spans="2:14" x14ac:dyDescent="0.25">
      <c r="B721">
        <v>6640000000</v>
      </c>
      <c r="C721">
        <v>-10.325818</v>
      </c>
      <c r="M721">
        <v>6640000000</v>
      </c>
      <c r="N721">
        <v>-9.7968215999999995</v>
      </c>
    </row>
    <row r="722" spans="2:14" x14ac:dyDescent="0.25">
      <c r="B722">
        <v>6700000000</v>
      </c>
      <c r="C722">
        <v>-10.359970000000001</v>
      </c>
      <c r="M722">
        <v>6700000000</v>
      </c>
      <c r="N722">
        <v>-9.8554400999999991</v>
      </c>
    </row>
    <row r="723" spans="2:14" x14ac:dyDescent="0.25">
      <c r="B723">
        <v>6760000000</v>
      </c>
      <c r="C723">
        <v>-10.525149000000001</v>
      </c>
      <c r="M723">
        <v>6760000000</v>
      </c>
      <c r="N723">
        <v>-9.9622211000000007</v>
      </c>
    </row>
    <row r="724" spans="2:14" x14ac:dyDescent="0.25">
      <c r="B724">
        <v>6820000000</v>
      </c>
      <c r="C724">
        <v>-10.450646000000001</v>
      </c>
      <c r="M724">
        <v>6820000000</v>
      </c>
      <c r="N724">
        <v>-9.9152001999999992</v>
      </c>
    </row>
    <row r="725" spans="2:14" x14ac:dyDescent="0.25">
      <c r="B725">
        <v>6880000000</v>
      </c>
      <c r="C725">
        <v>-10.337775000000001</v>
      </c>
      <c r="M725">
        <v>6880000000</v>
      </c>
      <c r="N725">
        <v>-9.8822603000000004</v>
      </c>
    </row>
    <row r="726" spans="2:14" x14ac:dyDescent="0.25">
      <c r="B726">
        <v>6940000000</v>
      </c>
      <c r="C726">
        <v>-10.41676</v>
      </c>
      <c r="M726">
        <v>6940000000</v>
      </c>
      <c r="N726">
        <v>-9.9969768999999999</v>
      </c>
    </row>
    <row r="727" spans="2:14" x14ac:dyDescent="0.25">
      <c r="B727">
        <v>7000000000</v>
      </c>
      <c r="C727">
        <v>-10.465132000000001</v>
      </c>
      <c r="M727">
        <v>7000000000</v>
      </c>
      <c r="N727">
        <v>-10.061521000000001</v>
      </c>
    </row>
    <row r="728" spans="2:14" x14ac:dyDescent="0.25">
      <c r="B728">
        <v>7060000000</v>
      </c>
      <c r="C728">
        <v>-10.345786</v>
      </c>
      <c r="M728">
        <v>7060000000</v>
      </c>
      <c r="N728">
        <v>-10.030830999999999</v>
      </c>
    </row>
    <row r="729" spans="2:14" x14ac:dyDescent="0.25">
      <c r="B729">
        <v>7120000000</v>
      </c>
      <c r="C729">
        <v>-10.373689000000001</v>
      </c>
      <c r="M729">
        <v>7120000000</v>
      </c>
      <c r="N729">
        <v>-10.132695999999999</v>
      </c>
    </row>
    <row r="730" spans="2:14" x14ac:dyDescent="0.25">
      <c r="B730">
        <v>7180000000</v>
      </c>
      <c r="C730">
        <v>-10.482968</v>
      </c>
      <c r="M730">
        <v>7180000000</v>
      </c>
      <c r="N730">
        <v>-10.266404</v>
      </c>
    </row>
    <row r="731" spans="2:14" x14ac:dyDescent="0.25">
      <c r="B731">
        <v>7240000000</v>
      </c>
      <c r="C731">
        <v>-10.419691</v>
      </c>
      <c r="M731">
        <v>7240000000</v>
      </c>
      <c r="N731">
        <v>-10.236319</v>
      </c>
    </row>
    <row r="732" spans="2:14" x14ac:dyDescent="0.25">
      <c r="B732">
        <v>7300000000</v>
      </c>
      <c r="C732">
        <v>-10.340173999999999</v>
      </c>
      <c r="M732">
        <v>7300000000</v>
      </c>
      <c r="N732">
        <v>-10.246655000000001</v>
      </c>
    </row>
    <row r="733" spans="2:14" x14ac:dyDescent="0.25">
      <c r="B733">
        <v>7360000000</v>
      </c>
      <c r="C733">
        <v>-10.440917000000001</v>
      </c>
      <c r="M733">
        <v>7360000000</v>
      </c>
      <c r="N733">
        <v>-10.405942</v>
      </c>
    </row>
    <row r="734" spans="2:14" x14ac:dyDescent="0.25">
      <c r="B734">
        <v>7420000000</v>
      </c>
      <c r="C734">
        <v>-10.486996</v>
      </c>
      <c r="M734">
        <v>7420000000</v>
      </c>
      <c r="N734">
        <v>-10.455454</v>
      </c>
    </row>
    <row r="735" spans="2:14" x14ac:dyDescent="0.25">
      <c r="B735">
        <v>7480000000</v>
      </c>
      <c r="C735">
        <v>-10.409304000000001</v>
      </c>
      <c r="M735">
        <v>7480000000</v>
      </c>
      <c r="N735">
        <v>-10.419067</v>
      </c>
    </row>
    <row r="736" spans="2:14" x14ac:dyDescent="0.25">
      <c r="B736">
        <v>7540000000</v>
      </c>
      <c r="C736">
        <v>-10.511894</v>
      </c>
      <c r="M736">
        <v>7540000000</v>
      </c>
      <c r="N736">
        <v>-10.609700999999999</v>
      </c>
    </row>
    <row r="737" spans="2:14" x14ac:dyDescent="0.25">
      <c r="B737">
        <v>7600000000</v>
      </c>
      <c r="C737">
        <v>-10.798829</v>
      </c>
      <c r="M737">
        <v>7600000000</v>
      </c>
      <c r="N737">
        <v>-10.880561999999999</v>
      </c>
    </row>
    <row r="738" spans="2:14" x14ac:dyDescent="0.25">
      <c r="B738">
        <v>7660000000</v>
      </c>
      <c r="C738">
        <v>-10.829636000000001</v>
      </c>
      <c r="M738">
        <v>7660000000</v>
      </c>
      <c r="N738">
        <v>-10.842495</v>
      </c>
    </row>
    <row r="739" spans="2:14" x14ac:dyDescent="0.25">
      <c r="B739">
        <v>7720000000</v>
      </c>
      <c r="C739">
        <v>-10.758493</v>
      </c>
      <c r="M739">
        <v>7720000000</v>
      </c>
      <c r="N739">
        <v>-10.792061</v>
      </c>
    </row>
    <row r="740" spans="2:14" x14ac:dyDescent="0.25">
      <c r="B740">
        <v>7780000000</v>
      </c>
      <c r="C740">
        <v>-10.891629</v>
      </c>
      <c r="M740">
        <v>7780000000</v>
      </c>
      <c r="N740">
        <v>-10.996404</v>
      </c>
    </row>
    <row r="741" spans="2:14" x14ac:dyDescent="0.25">
      <c r="B741">
        <v>7840000000</v>
      </c>
      <c r="C741">
        <v>-11.069779</v>
      </c>
      <c r="M741">
        <v>7840000000</v>
      </c>
      <c r="N741">
        <v>-11.178307999999999</v>
      </c>
    </row>
    <row r="742" spans="2:14" x14ac:dyDescent="0.25">
      <c r="B742">
        <v>7900000000</v>
      </c>
      <c r="C742">
        <v>-10.994211</v>
      </c>
      <c r="M742">
        <v>7900000000</v>
      </c>
      <c r="N742">
        <v>-11.128107999999999</v>
      </c>
    </row>
    <row r="743" spans="2:14" x14ac:dyDescent="0.25">
      <c r="B743">
        <v>7960000000</v>
      </c>
      <c r="C743">
        <v>-11.097493</v>
      </c>
      <c r="M743">
        <v>7960000000</v>
      </c>
      <c r="N743">
        <v>-11.361630999999999</v>
      </c>
    </row>
    <row r="744" spans="2:14" x14ac:dyDescent="0.25">
      <c r="B744">
        <v>8020000000</v>
      </c>
      <c r="C744">
        <v>-11.473595</v>
      </c>
      <c r="M744">
        <v>8020000000</v>
      </c>
      <c r="N744">
        <v>-11.862591999999999</v>
      </c>
    </row>
    <row r="745" spans="2:14" x14ac:dyDescent="0.25">
      <c r="B745">
        <v>8080000000</v>
      </c>
      <c r="C745">
        <v>-11.697186</v>
      </c>
      <c r="M745">
        <v>8080000000</v>
      </c>
      <c r="N745">
        <v>-12.058187999999999</v>
      </c>
    </row>
    <row r="746" spans="2:14" x14ac:dyDescent="0.25">
      <c r="B746">
        <v>8140000000</v>
      </c>
      <c r="C746">
        <v>-11.670912</v>
      </c>
      <c r="M746">
        <v>8140000000</v>
      </c>
      <c r="N746">
        <v>-12.018276999999999</v>
      </c>
    </row>
    <row r="747" spans="2:14" x14ac:dyDescent="0.25">
      <c r="B747">
        <v>8200000000</v>
      </c>
      <c r="C747">
        <v>-11.815657</v>
      </c>
      <c r="M747">
        <v>8200000000</v>
      </c>
      <c r="N747">
        <v>-12.317762999999999</v>
      </c>
    </row>
    <row r="748" spans="2:14" x14ac:dyDescent="0.25">
      <c r="B748">
        <v>8260000000</v>
      </c>
      <c r="C748">
        <v>-12.063972</v>
      </c>
      <c r="M748">
        <v>8260000000</v>
      </c>
      <c r="N748">
        <v>-12.686442</v>
      </c>
    </row>
    <row r="749" spans="2:14" x14ac:dyDescent="0.25">
      <c r="B749">
        <v>8320000000</v>
      </c>
      <c r="C749">
        <v>-12.100472999999999</v>
      </c>
      <c r="M749">
        <v>8320000000</v>
      </c>
      <c r="N749">
        <v>-12.764051</v>
      </c>
    </row>
    <row r="750" spans="2:14" x14ac:dyDescent="0.25">
      <c r="B750">
        <v>8380000000</v>
      </c>
      <c r="C750">
        <v>-12.215344999999999</v>
      </c>
      <c r="M750">
        <v>8380000000</v>
      </c>
      <c r="N750">
        <v>-13.063922</v>
      </c>
    </row>
    <row r="751" spans="2:14" x14ac:dyDescent="0.25">
      <c r="B751">
        <v>8440000000</v>
      </c>
      <c r="C751">
        <v>-12.528399</v>
      </c>
      <c r="M751">
        <v>8440000000</v>
      </c>
      <c r="N751">
        <v>-13.586833</v>
      </c>
    </row>
    <row r="752" spans="2:14" x14ac:dyDescent="0.25">
      <c r="B752">
        <v>8500000000</v>
      </c>
      <c r="C752">
        <v>-12.660761000000001</v>
      </c>
      <c r="M752">
        <v>8500000000</v>
      </c>
      <c r="N752">
        <v>-13.773740999999999</v>
      </c>
    </row>
    <row r="753" spans="2:14" x14ac:dyDescent="0.25">
      <c r="B753">
        <v>8560000000</v>
      </c>
      <c r="C753">
        <v>-12.665051999999999</v>
      </c>
      <c r="M753">
        <v>8560000000</v>
      </c>
      <c r="N753">
        <v>-13.879690999999999</v>
      </c>
    </row>
    <row r="754" spans="2:14" x14ac:dyDescent="0.25">
      <c r="B754">
        <v>8620000000</v>
      </c>
      <c r="C754">
        <v>-12.938143</v>
      </c>
      <c r="M754">
        <v>8620000000</v>
      </c>
      <c r="N754">
        <v>-14.347657999999999</v>
      </c>
    </row>
    <row r="755" spans="2:14" x14ac:dyDescent="0.25">
      <c r="B755">
        <v>8680000000</v>
      </c>
      <c r="C755">
        <v>-13.068668000000001</v>
      </c>
      <c r="M755">
        <v>8680000000</v>
      </c>
      <c r="N755">
        <v>-14.520094</v>
      </c>
    </row>
    <row r="756" spans="2:14" x14ac:dyDescent="0.25">
      <c r="B756">
        <v>8740000000</v>
      </c>
      <c r="C756">
        <v>-12.878750999999999</v>
      </c>
      <c r="M756">
        <v>8740000000</v>
      </c>
      <c r="N756">
        <v>-14.332985000000001</v>
      </c>
    </row>
    <row r="757" spans="2:14" x14ac:dyDescent="0.25">
      <c r="B757">
        <v>8800000000</v>
      </c>
      <c r="C757">
        <v>-13.04378</v>
      </c>
      <c r="M757">
        <v>8800000000</v>
      </c>
      <c r="N757">
        <v>-14.752860999999999</v>
      </c>
    </row>
    <row r="758" spans="2:14" x14ac:dyDescent="0.25">
      <c r="B758">
        <v>8860000000</v>
      </c>
      <c r="C758">
        <v>-13.644645000000001</v>
      </c>
      <c r="M758">
        <v>8860000000</v>
      </c>
      <c r="N758">
        <v>-15.513268999999999</v>
      </c>
    </row>
    <row r="759" spans="2:14" x14ac:dyDescent="0.25">
      <c r="B759">
        <v>8920000000</v>
      </c>
      <c r="C759">
        <v>-13.601652</v>
      </c>
      <c r="M759">
        <v>8920000000</v>
      </c>
      <c r="N759">
        <v>-15.413404</v>
      </c>
    </row>
    <row r="760" spans="2:14" x14ac:dyDescent="0.25">
      <c r="B760">
        <v>8980000000</v>
      </c>
      <c r="C760">
        <v>-13.287944</v>
      </c>
      <c r="M760">
        <v>8980000000</v>
      </c>
      <c r="N760">
        <v>-15.106161999999999</v>
      </c>
    </row>
    <row r="761" spans="2:14" x14ac:dyDescent="0.25">
      <c r="B761">
        <v>9040000000</v>
      </c>
      <c r="C761">
        <v>-13.479416000000001</v>
      </c>
      <c r="M761">
        <v>9040000000</v>
      </c>
      <c r="N761">
        <v>-15.610623</v>
      </c>
    </row>
    <row r="762" spans="2:14" x14ac:dyDescent="0.25">
      <c r="B762">
        <v>9100000000</v>
      </c>
      <c r="C762">
        <v>-13.876863</v>
      </c>
      <c r="M762">
        <v>9100000000</v>
      </c>
      <c r="N762">
        <v>-16.109583000000001</v>
      </c>
    </row>
    <row r="763" spans="2:14" x14ac:dyDescent="0.25">
      <c r="B763">
        <v>9160000000</v>
      </c>
      <c r="C763">
        <v>-13.633867</v>
      </c>
      <c r="M763">
        <v>9160000000</v>
      </c>
      <c r="N763">
        <v>-15.947509</v>
      </c>
    </row>
    <row r="764" spans="2:14" x14ac:dyDescent="0.25">
      <c r="B764">
        <v>9220000000</v>
      </c>
      <c r="C764">
        <v>-13.726293999999999</v>
      </c>
      <c r="M764">
        <v>9220000000</v>
      </c>
      <c r="N764">
        <v>-16.328220000000002</v>
      </c>
    </row>
    <row r="765" spans="2:14" x14ac:dyDescent="0.25">
      <c r="B765">
        <v>9280000000</v>
      </c>
      <c r="C765">
        <v>-14.577601</v>
      </c>
      <c r="M765">
        <v>9280000000</v>
      </c>
      <c r="N765">
        <v>-17.504272</v>
      </c>
    </row>
    <row r="766" spans="2:14" x14ac:dyDescent="0.25">
      <c r="B766">
        <v>9340000000</v>
      </c>
      <c r="C766">
        <v>-15.205534</v>
      </c>
      <c r="M766">
        <v>9340000000</v>
      </c>
      <c r="N766">
        <v>-18.120687</v>
      </c>
    </row>
    <row r="767" spans="2:14" x14ac:dyDescent="0.25">
      <c r="B767">
        <v>9400000000</v>
      </c>
      <c r="C767">
        <v>-15.075148</v>
      </c>
      <c r="M767">
        <v>9400000000</v>
      </c>
      <c r="N767">
        <v>-17.990644</v>
      </c>
    </row>
    <row r="768" spans="2:14" x14ac:dyDescent="0.25">
      <c r="B768">
        <v>9460000000</v>
      </c>
      <c r="C768">
        <v>-15.32621</v>
      </c>
      <c r="M768">
        <v>9460000000</v>
      </c>
      <c r="N768">
        <v>-18.327200000000001</v>
      </c>
    </row>
    <row r="769" spans="2:14" x14ac:dyDescent="0.25">
      <c r="B769">
        <v>9520000000</v>
      </c>
      <c r="C769">
        <v>-16.024360999999999</v>
      </c>
      <c r="M769">
        <v>9520000000</v>
      </c>
      <c r="N769">
        <v>-18.983311</v>
      </c>
    </row>
    <row r="770" spans="2:14" x14ac:dyDescent="0.25">
      <c r="B770">
        <v>9580000000</v>
      </c>
      <c r="C770">
        <v>-16.349955000000001</v>
      </c>
      <c r="M770">
        <v>9580000000</v>
      </c>
      <c r="N770">
        <v>-19.222740000000002</v>
      </c>
    </row>
    <row r="771" spans="2:14" x14ac:dyDescent="0.25">
      <c r="B771">
        <v>9640000000</v>
      </c>
      <c r="C771">
        <v>-16.706821000000001</v>
      </c>
      <c r="M771">
        <v>9640000000</v>
      </c>
      <c r="N771">
        <v>-19.515903000000002</v>
      </c>
    </row>
    <row r="772" spans="2:14" x14ac:dyDescent="0.25">
      <c r="B772">
        <v>9700000000</v>
      </c>
      <c r="C772">
        <v>-17.690840000000001</v>
      </c>
      <c r="M772">
        <v>9700000000</v>
      </c>
      <c r="N772">
        <v>-20.271000000000001</v>
      </c>
    </row>
    <row r="773" spans="2:14" x14ac:dyDescent="0.25">
      <c r="B773">
        <v>9760000000</v>
      </c>
      <c r="C773">
        <v>-18.591481999999999</v>
      </c>
      <c r="M773">
        <v>9760000000</v>
      </c>
      <c r="N773">
        <v>-20.855011000000001</v>
      </c>
    </row>
    <row r="774" spans="2:14" x14ac:dyDescent="0.25">
      <c r="B774">
        <v>9820000000</v>
      </c>
      <c r="C774">
        <v>-18.999268000000001</v>
      </c>
      <c r="M774">
        <v>9820000000</v>
      </c>
      <c r="N774">
        <v>-21.066497999999999</v>
      </c>
    </row>
    <row r="775" spans="2:14" x14ac:dyDescent="0.25">
      <c r="B775">
        <v>9880000000</v>
      </c>
      <c r="C775">
        <v>-19.342426</v>
      </c>
      <c r="M775">
        <v>9880000000</v>
      </c>
      <c r="N775">
        <v>-21.249500000000001</v>
      </c>
    </row>
    <row r="776" spans="2:14" x14ac:dyDescent="0.25">
      <c r="B776">
        <v>9940000000</v>
      </c>
      <c r="C776">
        <v>-19.67783</v>
      </c>
      <c r="M776">
        <v>9940000000</v>
      </c>
      <c r="N776">
        <v>-21.395786000000001</v>
      </c>
    </row>
    <row r="777" spans="2:14" x14ac:dyDescent="0.25">
      <c r="B777">
        <v>10000000000</v>
      </c>
      <c r="C777">
        <v>-19.790168999999999</v>
      </c>
      <c r="M777">
        <v>10000000000</v>
      </c>
      <c r="N777">
        <v>-21.418402</v>
      </c>
    </row>
    <row r="778" spans="2:14" x14ac:dyDescent="0.25">
      <c r="B778">
        <v>10060000000</v>
      </c>
      <c r="C778">
        <v>-20.090592999999998</v>
      </c>
      <c r="M778">
        <v>10060000000</v>
      </c>
      <c r="N778">
        <v>-21.585649</v>
      </c>
    </row>
    <row r="779" spans="2:14" x14ac:dyDescent="0.25">
      <c r="B779">
        <v>10120000000</v>
      </c>
      <c r="C779">
        <v>-20.656271</v>
      </c>
      <c r="M779">
        <v>10120000000</v>
      </c>
      <c r="N779">
        <v>-21.929995999999999</v>
      </c>
    </row>
    <row r="780" spans="2:14" x14ac:dyDescent="0.25">
      <c r="B780">
        <v>10180000000</v>
      </c>
      <c r="C780">
        <v>-21.118563000000002</v>
      </c>
      <c r="M780">
        <v>10180000000</v>
      </c>
      <c r="N780">
        <v>-22.168091</v>
      </c>
    </row>
    <row r="781" spans="2:14" x14ac:dyDescent="0.25">
      <c r="B781">
        <v>10240000000</v>
      </c>
      <c r="C781">
        <v>-21.122824000000001</v>
      </c>
      <c r="M781">
        <v>10240000000</v>
      </c>
      <c r="N781">
        <v>-22.058674</v>
      </c>
    </row>
    <row r="782" spans="2:14" x14ac:dyDescent="0.25">
      <c r="B782">
        <v>10300000000</v>
      </c>
      <c r="C782">
        <v>-21.174676999999999</v>
      </c>
      <c r="M782">
        <v>10300000000</v>
      </c>
      <c r="N782">
        <v>-21.989208000000001</v>
      </c>
    </row>
    <row r="783" spans="2:14" x14ac:dyDescent="0.25">
      <c r="B783">
        <v>10360000000</v>
      </c>
      <c r="C783">
        <v>-21.294623999999999</v>
      </c>
      <c r="M783">
        <v>10360000000</v>
      </c>
      <c r="N783">
        <v>-22.005628999999999</v>
      </c>
    </row>
    <row r="784" spans="2:14" x14ac:dyDescent="0.25">
      <c r="B784">
        <v>10420000000</v>
      </c>
      <c r="C784">
        <v>-21.371437</v>
      </c>
      <c r="M784">
        <v>10420000000</v>
      </c>
      <c r="N784">
        <v>-21.988153000000001</v>
      </c>
    </row>
    <row r="785" spans="2:14" x14ac:dyDescent="0.25">
      <c r="B785">
        <v>10480000000</v>
      </c>
      <c r="C785">
        <v>-21.518585000000002</v>
      </c>
      <c r="M785">
        <v>10480000000</v>
      </c>
      <c r="N785">
        <v>-22.022967999999999</v>
      </c>
    </row>
    <row r="786" spans="2:14" x14ac:dyDescent="0.25">
      <c r="B786">
        <v>10540000000</v>
      </c>
      <c r="C786">
        <v>-21.981159000000002</v>
      </c>
      <c r="M786">
        <v>10540000000</v>
      </c>
      <c r="N786">
        <v>-22.295190999999999</v>
      </c>
    </row>
    <row r="787" spans="2:14" x14ac:dyDescent="0.25">
      <c r="B787">
        <v>10600000000</v>
      </c>
      <c r="C787">
        <v>-22.258965</v>
      </c>
      <c r="M787">
        <v>10600000000</v>
      </c>
      <c r="N787">
        <v>-22.414612000000002</v>
      </c>
    </row>
    <row r="788" spans="2:14" x14ac:dyDescent="0.25">
      <c r="B788">
        <v>10660000000</v>
      </c>
      <c r="C788">
        <v>-22.180077000000001</v>
      </c>
      <c r="M788">
        <v>10660000000</v>
      </c>
      <c r="N788">
        <v>-22.225560999999999</v>
      </c>
    </row>
    <row r="789" spans="2:14" x14ac:dyDescent="0.25">
      <c r="B789">
        <v>10720000000</v>
      </c>
      <c r="C789">
        <v>-22.12546</v>
      </c>
      <c r="M789">
        <v>10720000000</v>
      </c>
      <c r="N789">
        <v>-22.061658999999999</v>
      </c>
    </row>
    <row r="790" spans="2:14" x14ac:dyDescent="0.25">
      <c r="B790">
        <v>10780000000</v>
      </c>
      <c r="C790">
        <v>-22.287443</v>
      </c>
      <c r="M790">
        <v>10780000000</v>
      </c>
      <c r="N790">
        <v>-22.088408000000001</v>
      </c>
    </row>
    <row r="791" spans="2:14" x14ac:dyDescent="0.25">
      <c r="B791">
        <v>10840000000</v>
      </c>
      <c r="C791">
        <v>-22.561337999999999</v>
      </c>
      <c r="M791">
        <v>10840000000</v>
      </c>
      <c r="N791">
        <v>-22.211120999999999</v>
      </c>
    </row>
    <row r="792" spans="2:14" x14ac:dyDescent="0.25">
      <c r="B792">
        <v>10900000000</v>
      </c>
      <c r="C792">
        <v>-22.804337</v>
      </c>
      <c r="M792">
        <v>10900000000</v>
      </c>
      <c r="N792">
        <v>-22.303303</v>
      </c>
    </row>
    <row r="793" spans="2:14" x14ac:dyDescent="0.25">
      <c r="B793">
        <v>10960000000</v>
      </c>
      <c r="C793">
        <v>-23.029458999999999</v>
      </c>
      <c r="M793">
        <v>10960000000</v>
      </c>
      <c r="N793">
        <v>-22.383778</v>
      </c>
    </row>
    <row r="794" spans="2:14" x14ac:dyDescent="0.25">
      <c r="B794">
        <v>11020000000</v>
      </c>
      <c r="C794">
        <v>-23.214131999999999</v>
      </c>
      <c r="M794">
        <v>11020000000</v>
      </c>
      <c r="N794">
        <v>-22.419312000000001</v>
      </c>
    </row>
    <row r="795" spans="2:14" x14ac:dyDescent="0.25">
      <c r="B795">
        <v>11080000000</v>
      </c>
      <c r="C795">
        <v>-23.391562</v>
      </c>
      <c r="M795">
        <v>11080000000</v>
      </c>
      <c r="N795">
        <v>-22.434571999999999</v>
      </c>
    </row>
    <row r="796" spans="2:14" x14ac:dyDescent="0.25">
      <c r="B796">
        <v>11140000000</v>
      </c>
      <c r="C796">
        <v>-23.614132000000001</v>
      </c>
      <c r="M796">
        <v>11140000000</v>
      </c>
      <c r="N796">
        <v>-22.481660999999999</v>
      </c>
    </row>
    <row r="797" spans="2:14" x14ac:dyDescent="0.25">
      <c r="B797">
        <v>11200000000</v>
      </c>
      <c r="C797">
        <v>-23.886385000000001</v>
      </c>
      <c r="M797">
        <v>11200000000</v>
      </c>
      <c r="N797">
        <v>-22.565598000000001</v>
      </c>
    </row>
    <row r="798" spans="2:14" x14ac:dyDescent="0.25">
      <c r="B798">
        <v>11260000000</v>
      </c>
      <c r="C798">
        <v>-24.224119000000002</v>
      </c>
      <c r="M798">
        <v>11260000000</v>
      </c>
      <c r="N798">
        <v>-22.707080999999999</v>
      </c>
    </row>
    <row r="799" spans="2:14" x14ac:dyDescent="0.25">
      <c r="B799">
        <v>11320000000</v>
      </c>
      <c r="C799">
        <v>-24.628983000000002</v>
      </c>
      <c r="M799">
        <v>11320000000</v>
      </c>
      <c r="N799">
        <v>-22.899359</v>
      </c>
    </row>
    <row r="800" spans="2:14" x14ac:dyDescent="0.25">
      <c r="B800">
        <v>11380000000</v>
      </c>
      <c r="C800">
        <v>-25.008747</v>
      </c>
      <c r="M800">
        <v>11380000000</v>
      </c>
      <c r="N800">
        <v>-23.06485</v>
      </c>
    </row>
    <row r="801" spans="2:14" x14ac:dyDescent="0.25">
      <c r="B801">
        <v>11440000000</v>
      </c>
      <c r="C801">
        <v>-25.277163999999999</v>
      </c>
      <c r="M801">
        <v>11440000000</v>
      </c>
      <c r="N801">
        <v>-23.124580000000002</v>
      </c>
    </row>
    <row r="802" spans="2:14" x14ac:dyDescent="0.25">
      <c r="B802">
        <v>11500000000</v>
      </c>
      <c r="C802">
        <v>-25.553339000000001</v>
      </c>
      <c r="M802">
        <v>11500000000</v>
      </c>
      <c r="N802">
        <v>-23.193697</v>
      </c>
    </row>
    <row r="803" spans="2:14" x14ac:dyDescent="0.25">
      <c r="B803">
        <v>11560000000</v>
      </c>
      <c r="C803">
        <v>-25.964811000000001</v>
      </c>
      <c r="M803">
        <v>11560000000</v>
      </c>
      <c r="N803">
        <v>-23.370291000000002</v>
      </c>
    </row>
    <row r="804" spans="2:14" x14ac:dyDescent="0.25">
      <c r="B804">
        <v>11620000000</v>
      </c>
      <c r="C804">
        <v>-26.394120999999998</v>
      </c>
      <c r="M804">
        <v>11620000000</v>
      </c>
      <c r="N804">
        <v>-23.564789000000001</v>
      </c>
    </row>
    <row r="805" spans="2:14" x14ac:dyDescent="0.25">
      <c r="B805">
        <v>11680000000</v>
      </c>
      <c r="C805">
        <v>-26.754197999999999</v>
      </c>
      <c r="M805">
        <v>11680000000</v>
      </c>
      <c r="N805">
        <v>-23.694979</v>
      </c>
    </row>
    <row r="806" spans="2:14" x14ac:dyDescent="0.25">
      <c r="B806">
        <v>11740000000</v>
      </c>
      <c r="C806">
        <v>-27.168053</v>
      </c>
      <c r="M806">
        <v>11740000000</v>
      </c>
      <c r="N806">
        <v>-23.868568</v>
      </c>
    </row>
    <row r="807" spans="2:14" x14ac:dyDescent="0.25">
      <c r="B807">
        <v>11800000000</v>
      </c>
      <c r="C807">
        <v>-27.670780000000001</v>
      </c>
      <c r="M807">
        <v>11800000000</v>
      </c>
      <c r="N807">
        <v>-24.122786999999999</v>
      </c>
    </row>
    <row r="808" spans="2:14" x14ac:dyDescent="0.25">
      <c r="B808">
        <v>11860000000</v>
      </c>
      <c r="C808">
        <v>-28.090047999999999</v>
      </c>
      <c r="M808">
        <v>11860000000</v>
      </c>
      <c r="N808">
        <v>-24.314088999999999</v>
      </c>
    </row>
    <row r="809" spans="2:14" x14ac:dyDescent="0.25">
      <c r="B809">
        <v>11920000000</v>
      </c>
      <c r="C809">
        <v>-28.424309000000001</v>
      </c>
      <c r="M809">
        <v>11920000000</v>
      </c>
      <c r="N809">
        <v>-24.422224</v>
      </c>
    </row>
    <row r="810" spans="2:14" x14ac:dyDescent="0.25">
      <c r="B810">
        <v>11980000000</v>
      </c>
      <c r="C810">
        <v>-28.809168</v>
      </c>
      <c r="M810">
        <v>11980000000</v>
      </c>
      <c r="N810">
        <v>-24.600147</v>
      </c>
    </row>
    <row r="811" spans="2:14" x14ac:dyDescent="0.25">
      <c r="B811">
        <v>12040000000</v>
      </c>
      <c r="C811">
        <v>-29.248622999999998</v>
      </c>
      <c r="M811">
        <v>12040000000</v>
      </c>
      <c r="N811">
        <v>-24.863707000000002</v>
      </c>
    </row>
    <row r="812" spans="2:14" x14ac:dyDescent="0.25">
      <c r="B812">
        <v>12100000000</v>
      </c>
      <c r="C812">
        <v>-29.649180999999999</v>
      </c>
      <c r="M812">
        <v>12100000000</v>
      </c>
      <c r="N812">
        <v>-25.130220000000001</v>
      </c>
    </row>
    <row r="813" spans="2:14" x14ac:dyDescent="0.25">
      <c r="B813">
        <v>12160000000</v>
      </c>
      <c r="C813">
        <v>-29.991517999999999</v>
      </c>
      <c r="M813">
        <v>12160000000</v>
      </c>
      <c r="N813">
        <v>-25.398257999999998</v>
      </c>
    </row>
    <row r="814" spans="2:14" x14ac:dyDescent="0.25">
      <c r="B814">
        <v>12220000000</v>
      </c>
      <c r="C814">
        <v>-30.271507</v>
      </c>
      <c r="M814">
        <v>12220000000</v>
      </c>
      <c r="N814">
        <v>-25.715567</v>
      </c>
    </row>
    <row r="815" spans="2:14" x14ac:dyDescent="0.25">
      <c r="B815">
        <v>12280000000</v>
      </c>
      <c r="C815">
        <v>-30.436356</v>
      </c>
      <c r="M815">
        <v>12280000000</v>
      </c>
      <c r="N815">
        <v>-26.020797999999999</v>
      </c>
    </row>
    <row r="816" spans="2:14" x14ac:dyDescent="0.25">
      <c r="B816">
        <v>12340000000</v>
      </c>
      <c r="C816">
        <v>-30.415918000000001</v>
      </c>
      <c r="M816">
        <v>12340000000</v>
      </c>
      <c r="N816">
        <v>-26.292027000000001</v>
      </c>
    </row>
    <row r="817" spans="2:14" x14ac:dyDescent="0.25">
      <c r="B817">
        <v>12400000000</v>
      </c>
      <c r="C817">
        <v>-30.227882000000001</v>
      </c>
      <c r="M817">
        <v>12400000000</v>
      </c>
      <c r="N817">
        <v>-26.564819</v>
      </c>
    </row>
    <row r="818" spans="2:14" x14ac:dyDescent="0.25">
      <c r="B818">
        <v>12460000000</v>
      </c>
      <c r="C818">
        <v>-29.891846000000001</v>
      </c>
      <c r="M818">
        <v>12460000000</v>
      </c>
      <c r="N818">
        <v>-26.878193</v>
      </c>
    </row>
    <row r="819" spans="2:14" x14ac:dyDescent="0.25">
      <c r="B819">
        <v>12520000000</v>
      </c>
      <c r="C819">
        <v>-29.416079</v>
      </c>
      <c r="M819">
        <v>12520000000</v>
      </c>
      <c r="N819">
        <v>-27.223095000000001</v>
      </c>
    </row>
    <row r="820" spans="2:14" x14ac:dyDescent="0.25">
      <c r="B820">
        <v>12580000000</v>
      </c>
      <c r="C820">
        <v>-28.809298999999999</v>
      </c>
      <c r="M820">
        <v>12580000000</v>
      </c>
      <c r="N820">
        <v>-27.624779</v>
      </c>
    </row>
    <row r="821" spans="2:14" x14ac:dyDescent="0.25">
      <c r="B821">
        <v>12640000000</v>
      </c>
      <c r="C821">
        <v>-28.098627</v>
      </c>
      <c r="M821">
        <v>12640000000</v>
      </c>
      <c r="N821">
        <v>-28.025117999999999</v>
      </c>
    </row>
    <row r="822" spans="2:14" x14ac:dyDescent="0.25">
      <c r="B822">
        <v>12700000000</v>
      </c>
      <c r="C822">
        <v>-27.238116999999999</v>
      </c>
      <c r="M822">
        <v>12700000000</v>
      </c>
      <c r="N822">
        <v>-28.359798000000001</v>
      </c>
    </row>
    <row r="823" spans="2:14" x14ac:dyDescent="0.25">
      <c r="B823">
        <v>12760000000</v>
      </c>
      <c r="C823">
        <v>-26.237552999999998</v>
      </c>
      <c r="M823">
        <v>12760000000</v>
      </c>
      <c r="N823">
        <v>-28.676977000000001</v>
      </c>
    </row>
    <row r="824" spans="2:14" x14ac:dyDescent="0.25">
      <c r="B824">
        <v>12820000000</v>
      </c>
      <c r="C824">
        <v>-25.098087</v>
      </c>
      <c r="M824">
        <v>12820000000</v>
      </c>
      <c r="N824">
        <v>-29.014949999999999</v>
      </c>
    </row>
    <row r="825" spans="2:14" x14ac:dyDescent="0.25">
      <c r="B825">
        <v>12880000000</v>
      </c>
      <c r="C825">
        <v>-23.832542</v>
      </c>
      <c r="M825">
        <v>12880000000</v>
      </c>
      <c r="N825">
        <v>-29.314926</v>
      </c>
    </row>
    <row r="826" spans="2:14" x14ac:dyDescent="0.25">
      <c r="B826">
        <v>12940000000</v>
      </c>
      <c r="C826">
        <v>-22.758413000000001</v>
      </c>
      <c r="M826">
        <v>12940000000</v>
      </c>
      <c r="N826">
        <v>-29.570195999999999</v>
      </c>
    </row>
    <row r="827" spans="2:14" x14ac:dyDescent="0.25">
      <c r="B827">
        <v>13000000000</v>
      </c>
      <c r="C827">
        <v>-21.935379000000001</v>
      </c>
      <c r="M827">
        <v>13000000000</v>
      </c>
      <c r="N827">
        <v>-29.823193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42</v>
      </c>
      <c r="M831" t="s">
        <v>42</v>
      </c>
    </row>
    <row r="832" spans="2:14" x14ac:dyDescent="0.25">
      <c r="B832" t="s">
        <v>23</v>
      </c>
      <c r="C832" t="s">
        <v>251</v>
      </c>
      <c r="M832" t="s">
        <v>23</v>
      </c>
      <c r="N832" t="s">
        <v>251</v>
      </c>
    </row>
    <row r="833" spans="2:14" x14ac:dyDescent="0.25">
      <c r="B833">
        <v>1000000000</v>
      </c>
      <c r="C833">
        <v>-20.075431999999999</v>
      </c>
      <c r="M833">
        <v>1000000000</v>
      </c>
      <c r="N833">
        <v>-20.26952</v>
      </c>
    </row>
    <row r="834" spans="2:14" x14ac:dyDescent="0.25">
      <c r="B834">
        <v>1060000000</v>
      </c>
      <c r="C834">
        <v>-19.478352000000001</v>
      </c>
      <c r="M834">
        <v>1060000000</v>
      </c>
      <c r="N834">
        <v>-19.708117000000001</v>
      </c>
    </row>
    <row r="835" spans="2:14" x14ac:dyDescent="0.25">
      <c r="B835">
        <v>1120000000</v>
      </c>
      <c r="C835">
        <v>-18.841477999999999</v>
      </c>
      <c r="M835">
        <v>1120000000</v>
      </c>
      <c r="N835">
        <v>-19.075358999999999</v>
      </c>
    </row>
    <row r="836" spans="2:14" x14ac:dyDescent="0.25">
      <c r="B836">
        <v>1180000000</v>
      </c>
      <c r="C836">
        <v>-18.185112</v>
      </c>
      <c r="M836">
        <v>1180000000</v>
      </c>
      <c r="N836">
        <v>-18.375288000000001</v>
      </c>
    </row>
    <row r="837" spans="2:14" x14ac:dyDescent="0.25">
      <c r="B837">
        <v>1240000000</v>
      </c>
      <c r="C837">
        <v>-17.816326</v>
      </c>
      <c r="M837">
        <v>1240000000</v>
      </c>
      <c r="N837">
        <v>-17.877109999999998</v>
      </c>
    </row>
    <row r="838" spans="2:14" x14ac:dyDescent="0.25">
      <c r="B838">
        <v>1300000000</v>
      </c>
      <c r="C838">
        <v>-17.443928</v>
      </c>
      <c r="M838">
        <v>1300000000</v>
      </c>
      <c r="N838">
        <v>-17.406015</v>
      </c>
    </row>
    <row r="839" spans="2:14" x14ac:dyDescent="0.25">
      <c r="B839">
        <v>1360000000</v>
      </c>
      <c r="C839">
        <v>-16.933495000000001</v>
      </c>
      <c r="M839">
        <v>1360000000</v>
      </c>
      <c r="N839">
        <v>-16.916836</v>
      </c>
    </row>
    <row r="840" spans="2:14" x14ac:dyDescent="0.25">
      <c r="B840">
        <v>1420000000</v>
      </c>
      <c r="C840">
        <v>-16.418956999999999</v>
      </c>
      <c r="M840">
        <v>1420000000</v>
      </c>
      <c r="N840">
        <v>-16.426767000000002</v>
      </c>
    </row>
    <row r="841" spans="2:14" x14ac:dyDescent="0.25">
      <c r="B841">
        <v>1480000000</v>
      </c>
      <c r="C841">
        <v>-15.984565999999999</v>
      </c>
      <c r="M841">
        <v>1480000000</v>
      </c>
      <c r="N841">
        <v>-15.982995000000001</v>
      </c>
    </row>
    <row r="842" spans="2:14" x14ac:dyDescent="0.25">
      <c r="B842">
        <v>1540000000</v>
      </c>
      <c r="C842">
        <v>-15.536968999999999</v>
      </c>
      <c r="M842">
        <v>1540000000</v>
      </c>
      <c r="N842">
        <v>-15.528048999999999</v>
      </c>
    </row>
    <row r="843" spans="2:14" x14ac:dyDescent="0.25">
      <c r="B843">
        <v>1600000000</v>
      </c>
      <c r="C843">
        <v>-15.209196</v>
      </c>
      <c r="M843">
        <v>1600000000</v>
      </c>
      <c r="N843">
        <v>-15.150747000000001</v>
      </c>
    </row>
    <row r="844" spans="2:14" x14ac:dyDescent="0.25">
      <c r="B844">
        <v>1660000000</v>
      </c>
      <c r="C844">
        <v>-15.008945000000001</v>
      </c>
      <c r="M844">
        <v>1660000000</v>
      </c>
      <c r="N844">
        <v>-14.812396</v>
      </c>
    </row>
    <row r="845" spans="2:14" x14ac:dyDescent="0.25">
      <c r="B845">
        <v>1720000000</v>
      </c>
      <c r="C845">
        <v>-14.821910000000001</v>
      </c>
      <c r="M845">
        <v>1720000000</v>
      </c>
      <c r="N845">
        <v>-14.495336999999999</v>
      </c>
    </row>
    <row r="846" spans="2:14" x14ac:dyDescent="0.25">
      <c r="B846">
        <v>1780000000</v>
      </c>
      <c r="C846">
        <v>-14.454558</v>
      </c>
      <c r="M846">
        <v>1780000000</v>
      </c>
      <c r="N846">
        <v>-14.098591000000001</v>
      </c>
    </row>
    <row r="847" spans="2:14" x14ac:dyDescent="0.25">
      <c r="B847">
        <v>1840000000</v>
      </c>
      <c r="C847">
        <v>-14.159738000000001</v>
      </c>
      <c r="M847">
        <v>1840000000</v>
      </c>
      <c r="N847">
        <v>-13.783682000000001</v>
      </c>
    </row>
    <row r="848" spans="2:14" x14ac:dyDescent="0.25">
      <c r="B848">
        <v>1900000000</v>
      </c>
      <c r="C848">
        <v>-13.936163000000001</v>
      </c>
      <c r="M848">
        <v>1900000000</v>
      </c>
      <c r="N848">
        <v>-13.501310999999999</v>
      </c>
    </row>
    <row r="849" spans="2:14" x14ac:dyDescent="0.25">
      <c r="B849">
        <v>1960000000</v>
      </c>
      <c r="C849">
        <v>-13.689755999999999</v>
      </c>
      <c r="M849">
        <v>1960000000</v>
      </c>
      <c r="N849">
        <v>-13.221185999999999</v>
      </c>
    </row>
    <row r="850" spans="2:14" x14ac:dyDescent="0.25">
      <c r="B850">
        <v>2020000000</v>
      </c>
      <c r="C850">
        <v>-13.489243999999999</v>
      </c>
      <c r="M850">
        <v>2020000000</v>
      </c>
      <c r="N850">
        <v>-12.999783000000001</v>
      </c>
    </row>
    <row r="851" spans="2:14" x14ac:dyDescent="0.25">
      <c r="B851">
        <v>2080000000</v>
      </c>
      <c r="C851">
        <v>-13.573866000000001</v>
      </c>
      <c r="M851">
        <v>2080000000</v>
      </c>
      <c r="N851">
        <v>-12.945093</v>
      </c>
    </row>
    <row r="852" spans="2:14" x14ac:dyDescent="0.25">
      <c r="B852">
        <v>2140000000</v>
      </c>
      <c r="C852">
        <v>-13.59887</v>
      </c>
      <c r="M852">
        <v>2140000000</v>
      </c>
      <c r="N852">
        <v>-12.83756</v>
      </c>
    </row>
    <row r="853" spans="2:14" x14ac:dyDescent="0.25">
      <c r="B853">
        <v>2200000000</v>
      </c>
      <c r="C853">
        <v>-13.505304000000001</v>
      </c>
      <c r="M853">
        <v>2200000000</v>
      </c>
      <c r="N853">
        <v>-12.697160999999999</v>
      </c>
    </row>
    <row r="854" spans="2:14" x14ac:dyDescent="0.25">
      <c r="B854">
        <v>2260000000</v>
      </c>
      <c r="C854">
        <v>-13.435283</v>
      </c>
      <c r="M854">
        <v>2260000000</v>
      </c>
      <c r="N854">
        <v>-12.604295</v>
      </c>
    </row>
    <row r="855" spans="2:14" x14ac:dyDescent="0.25">
      <c r="B855">
        <v>2320000000</v>
      </c>
      <c r="C855">
        <v>-13.516584</v>
      </c>
      <c r="M855">
        <v>2320000000</v>
      </c>
      <c r="N855">
        <v>-12.585985000000001</v>
      </c>
    </row>
    <row r="856" spans="2:14" x14ac:dyDescent="0.25">
      <c r="B856">
        <v>2380000000</v>
      </c>
      <c r="C856">
        <v>-13.425775</v>
      </c>
      <c r="M856">
        <v>2380000000</v>
      </c>
      <c r="N856">
        <v>-12.467793</v>
      </c>
    </row>
    <row r="857" spans="2:14" x14ac:dyDescent="0.25">
      <c r="B857">
        <v>2440000000</v>
      </c>
      <c r="C857">
        <v>-13.369161</v>
      </c>
      <c r="M857">
        <v>2440000000</v>
      </c>
      <c r="N857">
        <v>-12.410871</v>
      </c>
    </row>
    <row r="858" spans="2:14" x14ac:dyDescent="0.25">
      <c r="B858">
        <v>2500000000</v>
      </c>
      <c r="C858">
        <v>-13.469927</v>
      </c>
      <c r="M858">
        <v>2500000000</v>
      </c>
      <c r="N858">
        <v>-12.442052</v>
      </c>
    </row>
    <row r="859" spans="2:14" x14ac:dyDescent="0.25">
      <c r="B859">
        <v>2560000000</v>
      </c>
      <c r="C859">
        <v>-13.625912</v>
      </c>
      <c r="M859">
        <v>2560000000</v>
      </c>
      <c r="N859">
        <v>-12.472094999999999</v>
      </c>
    </row>
    <row r="860" spans="2:14" x14ac:dyDescent="0.25">
      <c r="B860">
        <v>2620000000</v>
      </c>
      <c r="C860">
        <v>-13.486390999999999</v>
      </c>
      <c r="M860">
        <v>2620000000</v>
      </c>
      <c r="N860">
        <v>-12.338151</v>
      </c>
    </row>
    <row r="861" spans="2:14" x14ac:dyDescent="0.25">
      <c r="B861">
        <v>2680000000</v>
      </c>
      <c r="C861">
        <v>-13.420629</v>
      </c>
      <c r="M861">
        <v>2680000000</v>
      </c>
      <c r="N861">
        <v>-12.342874999999999</v>
      </c>
    </row>
    <row r="862" spans="2:14" x14ac:dyDescent="0.25">
      <c r="B862">
        <v>2740000000</v>
      </c>
      <c r="C862">
        <v>-13.573483</v>
      </c>
      <c r="M862">
        <v>2740000000</v>
      </c>
      <c r="N862">
        <v>-12.538281</v>
      </c>
    </row>
    <row r="863" spans="2:14" x14ac:dyDescent="0.25">
      <c r="B863">
        <v>2800000000</v>
      </c>
      <c r="C863">
        <v>-13.799505</v>
      </c>
      <c r="M863">
        <v>2800000000</v>
      </c>
      <c r="N863">
        <v>-12.734038</v>
      </c>
    </row>
    <row r="864" spans="2:14" x14ac:dyDescent="0.25">
      <c r="B864">
        <v>2860000000</v>
      </c>
      <c r="C864">
        <v>-13.850279</v>
      </c>
      <c r="M864">
        <v>2860000000</v>
      </c>
      <c r="N864">
        <v>-12.799625000000001</v>
      </c>
    </row>
    <row r="865" spans="2:14" x14ac:dyDescent="0.25">
      <c r="B865">
        <v>2920000000</v>
      </c>
      <c r="C865">
        <v>-13.972118999999999</v>
      </c>
      <c r="M865">
        <v>2920000000</v>
      </c>
      <c r="N865">
        <v>-12.926520999999999</v>
      </c>
    </row>
    <row r="866" spans="2:14" x14ac:dyDescent="0.25">
      <c r="B866">
        <v>2980000000</v>
      </c>
      <c r="C866">
        <v>-14.074826</v>
      </c>
      <c r="M866">
        <v>2980000000</v>
      </c>
      <c r="N866">
        <v>-13.024831000000001</v>
      </c>
    </row>
    <row r="867" spans="2:14" x14ac:dyDescent="0.25">
      <c r="B867">
        <v>3040000000</v>
      </c>
      <c r="C867">
        <v>-14.069554999999999</v>
      </c>
      <c r="M867">
        <v>3040000000</v>
      </c>
      <c r="N867">
        <v>-13.014179</v>
      </c>
    </row>
    <row r="868" spans="2:14" x14ac:dyDescent="0.25">
      <c r="B868">
        <v>3100000000</v>
      </c>
      <c r="C868">
        <v>-14.041838</v>
      </c>
      <c r="M868">
        <v>3100000000</v>
      </c>
      <c r="N868">
        <v>-13.037869000000001</v>
      </c>
    </row>
    <row r="869" spans="2:14" x14ac:dyDescent="0.25">
      <c r="B869">
        <v>3160000000</v>
      </c>
      <c r="C869">
        <v>-14.211077</v>
      </c>
      <c r="M869">
        <v>3160000000</v>
      </c>
      <c r="N869">
        <v>-13.219343</v>
      </c>
    </row>
    <row r="870" spans="2:14" x14ac:dyDescent="0.25">
      <c r="B870">
        <v>3220000000</v>
      </c>
      <c r="C870">
        <v>-14.354939</v>
      </c>
      <c r="M870">
        <v>3220000000</v>
      </c>
      <c r="N870">
        <v>-13.332459999999999</v>
      </c>
    </row>
    <row r="871" spans="2:14" x14ac:dyDescent="0.25">
      <c r="B871">
        <v>3280000000</v>
      </c>
      <c r="C871">
        <v>-14.395236000000001</v>
      </c>
      <c r="M871">
        <v>3280000000</v>
      </c>
      <c r="N871">
        <v>-13.331746000000001</v>
      </c>
    </row>
    <row r="872" spans="2:14" x14ac:dyDescent="0.25">
      <c r="B872">
        <v>3340000000</v>
      </c>
      <c r="C872">
        <v>-14.392920999999999</v>
      </c>
      <c r="M872">
        <v>3340000000</v>
      </c>
      <c r="N872">
        <v>-13.297872</v>
      </c>
    </row>
    <row r="873" spans="2:14" x14ac:dyDescent="0.25">
      <c r="B873">
        <v>3400000000</v>
      </c>
      <c r="C873">
        <v>-14.398478000000001</v>
      </c>
      <c r="M873">
        <v>3400000000</v>
      </c>
      <c r="N873">
        <v>-13.293279999999999</v>
      </c>
    </row>
    <row r="874" spans="2:14" x14ac:dyDescent="0.25">
      <c r="B874">
        <v>3460000000</v>
      </c>
      <c r="C874">
        <v>-14.477976</v>
      </c>
      <c r="M874">
        <v>3460000000</v>
      </c>
      <c r="N874">
        <v>-13.391786</v>
      </c>
    </row>
    <row r="875" spans="2:14" x14ac:dyDescent="0.25">
      <c r="B875">
        <v>3520000000</v>
      </c>
      <c r="C875">
        <v>-14.764787</v>
      </c>
      <c r="M875">
        <v>3520000000</v>
      </c>
      <c r="N875">
        <v>-13.70013</v>
      </c>
    </row>
    <row r="876" spans="2:14" x14ac:dyDescent="0.25">
      <c r="B876">
        <v>3580000000</v>
      </c>
      <c r="C876">
        <v>-15.009993</v>
      </c>
      <c r="M876">
        <v>3580000000</v>
      </c>
      <c r="N876">
        <v>-13.911555999999999</v>
      </c>
    </row>
    <row r="877" spans="2:14" x14ac:dyDescent="0.25">
      <c r="B877">
        <v>3640000000</v>
      </c>
      <c r="C877">
        <v>-15.007655</v>
      </c>
      <c r="M877">
        <v>3640000000</v>
      </c>
      <c r="N877">
        <v>-13.888102999999999</v>
      </c>
    </row>
    <row r="878" spans="2:14" x14ac:dyDescent="0.25">
      <c r="B878">
        <v>3700000000</v>
      </c>
      <c r="C878">
        <v>-15.040656999999999</v>
      </c>
      <c r="M878">
        <v>3700000000</v>
      </c>
      <c r="N878">
        <v>-13.921281</v>
      </c>
    </row>
    <row r="879" spans="2:14" x14ac:dyDescent="0.25">
      <c r="B879">
        <v>3760000000</v>
      </c>
      <c r="C879">
        <v>-15.347232999999999</v>
      </c>
      <c r="M879">
        <v>3760000000</v>
      </c>
      <c r="N879">
        <v>-14.236667000000001</v>
      </c>
    </row>
    <row r="880" spans="2:14" x14ac:dyDescent="0.25">
      <c r="B880">
        <v>3820000000</v>
      </c>
      <c r="C880">
        <v>-15.636010000000001</v>
      </c>
      <c r="M880">
        <v>3820000000</v>
      </c>
      <c r="N880">
        <v>-14.483497</v>
      </c>
    </row>
    <row r="881" spans="2:14" x14ac:dyDescent="0.25">
      <c r="B881">
        <v>3880000000</v>
      </c>
      <c r="C881">
        <v>-15.792017</v>
      </c>
      <c r="M881">
        <v>3880000000</v>
      </c>
      <c r="N881">
        <v>-14.607096</v>
      </c>
    </row>
    <row r="882" spans="2:14" x14ac:dyDescent="0.25">
      <c r="B882">
        <v>3940000000</v>
      </c>
      <c r="C882">
        <v>-16.183292000000002</v>
      </c>
      <c r="M882">
        <v>3940000000</v>
      </c>
      <c r="N882">
        <v>-14.950875</v>
      </c>
    </row>
    <row r="883" spans="2:14" x14ac:dyDescent="0.25">
      <c r="B883">
        <v>4000000000</v>
      </c>
      <c r="C883">
        <v>-16.579903000000002</v>
      </c>
      <c r="M883">
        <v>4000000000</v>
      </c>
      <c r="N883">
        <v>-15.264713</v>
      </c>
    </row>
    <row r="884" spans="2:14" x14ac:dyDescent="0.25">
      <c r="B884">
        <v>4060000000</v>
      </c>
      <c r="C884">
        <v>-16.542795000000002</v>
      </c>
      <c r="M884">
        <v>4060000000</v>
      </c>
      <c r="N884">
        <v>-15.129386</v>
      </c>
    </row>
    <row r="885" spans="2:14" x14ac:dyDescent="0.25">
      <c r="B885">
        <v>4120000000</v>
      </c>
      <c r="C885">
        <v>-16.520734999999998</v>
      </c>
      <c r="M885">
        <v>4120000000</v>
      </c>
      <c r="N885">
        <v>-15.07015</v>
      </c>
    </row>
    <row r="886" spans="2:14" x14ac:dyDescent="0.25">
      <c r="B886">
        <v>4180000000</v>
      </c>
      <c r="C886">
        <v>-17.1661</v>
      </c>
      <c r="M886">
        <v>4180000000</v>
      </c>
      <c r="N886">
        <v>-15.700734000000001</v>
      </c>
    </row>
    <row r="887" spans="2:14" x14ac:dyDescent="0.25">
      <c r="B887">
        <v>4240000000</v>
      </c>
      <c r="C887">
        <v>-17.830559000000001</v>
      </c>
      <c r="M887">
        <v>4240000000</v>
      </c>
      <c r="N887">
        <v>-16.313374</v>
      </c>
    </row>
    <row r="888" spans="2:14" x14ac:dyDescent="0.25">
      <c r="B888">
        <v>4300000000</v>
      </c>
      <c r="C888">
        <v>-18.016396</v>
      </c>
      <c r="M888">
        <v>4300000000</v>
      </c>
      <c r="N888">
        <v>-16.453014</v>
      </c>
    </row>
    <row r="889" spans="2:14" x14ac:dyDescent="0.25">
      <c r="B889">
        <v>4360000000</v>
      </c>
      <c r="C889">
        <v>-18.241548999999999</v>
      </c>
      <c r="M889">
        <v>4360000000</v>
      </c>
      <c r="N889">
        <v>-16.641665</v>
      </c>
    </row>
    <row r="890" spans="2:14" x14ac:dyDescent="0.25">
      <c r="B890">
        <v>4420000000</v>
      </c>
      <c r="C890">
        <v>-18.588263000000001</v>
      </c>
      <c r="M890">
        <v>4420000000</v>
      </c>
      <c r="N890">
        <v>-16.936207</v>
      </c>
    </row>
    <row r="891" spans="2:14" x14ac:dyDescent="0.25">
      <c r="B891">
        <v>4480000000</v>
      </c>
      <c r="C891">
        <v>-18.570827000000001</v>
      </c>
      <c r="M891">
        <v>4480000000</v>
      </c>
      <c r="N891">
        <v>-16.856687999999998</v>
      </c>
    </row>
    <row r="892" spans="2:14" x14ac:dyDescent="0.25">
      <c r="B892">
        <v>4540000000</v>
      </c>
      <c r="C892">
        <v>-18.585678000000001</v>
      </c>
      <c r="M892">
        <v>4540000000</v>
      </c>
      <c r="N892">
        <v>-16.859850000000002</v>
      </c>
    </row>
    <row r="893" spans="2:14" x14ac:dyDescent="0.25">
      <c r="B893">
        <v>4600000000</v>
      </c>
      <c r="C893">
        <v>-19.234784999999999</v>
      </c>
      <c r="M893">
        <v>4600000000</v>
      </c>
      <c r="N893">
        <v>-17.501152000000001</v>
      </c>
    </row>
    <row r="894" spans="2:14" x14ac:dyDescent="0.25">
      <c r="B894">
        <v>4660000000</v>
      </c>
      <c r="C894">
        <v>-19.754366000000001</v>
      </c>
      <c r="M894">
        <v>4660000000</v>
      </c>
      <c r="N894">
        <v>-18.009460000000001</v>
      </c>
    </row>
    <row r="895" spans="2:14" x14ac:dyDescent="0.25">
      <c r="B895">
        <v>4720000000</v>
      </c>
      <c r="C895">
        <v>-19.736557000000001</v>
      </c>
      <c r="M895">
        <v>4720000000</v>
      </c>
      <c r="N895">
        <v>-18.009518</v>
      </c>
    </row>
    <row r="896" spans="2:14" x14ac:dyDescent="0.25">
      <c r="B896">
        <v>4780000000</v>
      </c>
      <c r="C896">
        <v>-19.862202</v>
      </c>
      <c r="M896">
        <v>4780000000</v>
      </c>
      <c r="N896">
        <v>-18.19952</v>
      </c>
    </row>
    <row r="897" spans="2:14" x14ac:dyDescent="0.25">
      <c r="B897">
        <v>4840000000</v>
      </c>
      <c r="C897">
        <v>-20.156075999999999</v>
      </c>
      <c r="M897">
        <v>4840000000</v>
      </c>
      <c r="N897">
        <v>-18.559612000000001</v>
      </c>
    </row>
    <row r="898" spans="2:14" x14ac:dyDescent="0.25">
      <c r="B898">
        <v>4900000000</v>
      </c>
      <c r="C898">
        <v>-19.866448999999999</v>
      </c>
      <c r="M898">
        <v>4900000000</v>
      </c>
      <c r="N898">
        <v>-18.347919000000001</v>
      </c>
    </row>
    <row r="899" spans="2:14" x14ac:dyDescent="0.25">
      <c r="B899">
        <v>4960000000</v>
      </c>
      <c r="C899">
        <v>-19.716159999999999</v>
      </c>
      <c r="M899">
        <v>4960000000</v>
      </c>
      <c r="N899">
        <v>-18.304302</v>
      </c>
    </row>
    <row r="900" spans="2:14" x14ac:dyDescent="0.25">
      <c r="B900">
        <v>5020000000</v>
      </c>
      <c r="C900">
        <v>-20.403514999999999</v>
      </c>
      <c r="M900">
        <v>5020000000</v>
      </c>
      <c r="N900">
        <v>-19.16338</v>
      </c>
    </row>
    <row r="901" spans="2:14" x14ac:dyDescent="0.25">
      <c r="B901">
        <v>5080000000</v>
      </c>
      <c r="C901">
        <v>-21.001937999999999</v>
      </c>
      <c r="M901">
        <v>5080000000</v>
      </c>
      <c r="N901">
        <v>-19.900904000000001</v>
      </c>
    </row>
    <row r="902" spans="2:14" x14ac:dyDescent="0.25">
      <c r="B902">
        <v>5140000000</v>
      </c>
      <c r="C902">
        <v>-20.935687999999999</v>
      </c>
      <c r="M902">
        <v>5140000000</v>
      </c>
      <c r="N902">
        <v>-19.897181</v>
      </c>
    </row>
    <row r="903" spans="2:14" x14ac:dyDescent="0.25">
      <c r="B903">
        <v>5200000000</v>
      </c>
      <c r="C903">
        <v>-21.161154</v>
      </c>
      <c r="M903">
        <v>5200000000</v>
      </c>
      <c r="N903">
        <v>-20.207402999999999</v>
      </c>
    </row>
    <row r="904" spans="2:14" x14ac:dyDescent="0.25">
      <c r="B904">
        <v>5260000000</v>
      </c>
      <c r="C904">
        <v>-21.728452999999998</v>
      </c>
      <c r="M904">
        <v>5260000000</v>
      </c>
      <c r="N904">
        <v>-20.882190999999999</v>
      </c>
    </row>
    <row r="905" spans="2:14" x14ac:dyDescent="0.25">
      <c r="B905">
        <v>5320000000</v>
      </c>
      <c r="C905">
        <v>-21.733174999999999</v>
      </c>
      <c r="M905">
        <v>5320000000</v>
      </c>
      <c r="N905">
        <v>-20.879415999999999</v>
      </c>
    </row>
    <row r="906" spans="2:14" x14ac:dyDescent="0.25">
      <c r="B906">
        <v>5380000000</v>
      </c>
      <c r="C906">
        <v>-21.496213999999998</v>
      </c>
      <c r="M906">
        <v>5380000000</v>
      </c>
      <c r="N906">
        <v>-20.634235</v>
      </c>
    </row>
    <row r="907" spans="2:14" x14ac:dyDescent="0.25">
      <c r="B907">
        <v>5440000000</v>
      </c>
      <c r="C907">
        <v>-21.905373000000001</v>
      </c>
      <c r="M907">
        <v>5440000000</v>
      </c>
      <c r="N907">
        <v>-21.154226000000001</v>
      </c>
    </row>
    <row r="908" spans="2:14" x14ac:dyDescent="0.25">
      <c r="B908">
        <v>5500000000</v>
      </c>
      <c r="C908">
        <v>-22.426456000000002</v>
      </c>
      <c r="M908">
        <v>5500000000</v>
      </c>
      <c r="N908">
        <v>-21.769629999999999</v>
      </c>
    </row>
    <row r="909" spans="2:14" x14ac:dyDescent="0.25">
      <c r="B909">
        <v>5560000000</v>
      </c>
      <c r="C909">
        <v>-22.462430999999999</v>
      </c>
      <c r="M909">
        <v>5560000000</v>
      </c>
      <c r="N909">
        <v>-21.771446000000001</v>
      </c>
    </row>
    <row r="910" spans="2:14" x14ac:dyDescent="0.25">
      <c r="B910">
        <v>5620000000</v>
      </c>
      <c r="C910">
        <v>-22.433378000000001</v>
      </c>
      <c r="M910">
        <v>5620000000</v>
      </c>
      <c r="N910">
        <v>-21.734725999999998</v>
      </c>
    </row>
    <row r="911" spans="2:14" x14ac:dyDescent="0.25">
      <c r="B911">
        <v>5680000000</v>
      </c>
      <c r="C911">
        <v>-22.646782000000002</v>
      </c>
      <c r="M911">
        <v>5680000000</v>
      </c>
      <c r="N911">
        <v>-21.993538000000001</v>
      </c>
    </row>
    <row r="912" spans="2:14" x14ac:dyDescent="0.25">
      <c r="B912">
        <v>5740000000</v>
      </c>
      <c r="C912">
        <v>-22.647908999999999</v>
      </c>
      <c r="M912">
        <v>5740000000</v>
      </c>
      <c r="N912">
        <v>-21.990020999999999</v>
      </c>
    </row>
    <row r="913" spans="2:14" x14ac:dyDescent="0.25">
      <c r="B913">
        <v>5800000000</v>
      </c>
      <c r="C913">
        <v>-22.563020999999999</v>
      </c>
      <c r="M913">
        <v>5800000000</v>
      </c>
      <c r="N913">
        <v>-21.887606000000002</v>
      </c>
    </row>
    <row r="914" spans="2:14" x14ac:dyDescent="0.25">
      <c r="B914">
        <v>5860000000</v>
      </c>
      <c r="C914">
        <v>-22.703189999999999</v>
      </c>
      <c r="M914">
        <v>5860000000</v>
      </c>
      <c r="N914">
        <v>-22.117633999999999</v>
      </c>
    </row>
    <row r="915" spans="2:14" x14ac:dyDescent="0.25">
      <c r="B915">
        <v>5920000000</v>
      </c>
      <c r="C915">
        <v>-22.885860000000001</v>
      </c>
      <c r="M915">
        <v>5920000000</v>
      </c>
      <c r="N915">
        <v>-22.341000000000001</v>
      </c>
    </row>
    <row r="916" spans="2:14" x14ac:dyDescent="0.25">
      <c r="B916">
        <v>5980000000</v>
      </c>
      <c r="C916">
        <v>-22.820516999999999</v>
      </c>
      <c r="M916">
        <v>5980000000</v>
      </c>
      <c r="N916">
        <v>-22.217403000000001</v>
      </c>
    </row>
    <row r="917" spans="2:14" x14ac:dyDescent="0.25">
      <c r="B917">
        <v>6040000000</v>
      </c>
      <c r="C917">
        <v>-22.804665</v>
      </c>
      <c r="M917">
        <v>6040000000</v>
      </c>
      <c r="N917">
        <v>-22.217396000000001</v>
      </c>
    </row>
    <row r="918" spans="2:14" x14ac:dyDescent="0.25">
      <c r="B918">
        <v>6100000000</v>
      </c>
      <c r="C918">
        <v>-22.885338000000001</v>
      </c>
      <c r="M918">
        <v>6100000000</v>
      </c>
      <c r="N918">
        <v>-22.328486999999999</v>
      </c>
    </row>
    <row r="919" spans="2:14" x14ac:dyDescent="0.25">
      <c r="B919">
        <v>6160000000</v>
      </c>
      <c r="C919">
        <v>-22.775269999999999</v>
      </c>
      <c r="M919">
        <v>6160000000</v>
      </c>
      <c r="N919">
        <v>-22.133849999999999</v>
      </c>
    </row>
    <row r="920" spans="2:14" x14ac:dyDescent="0.25">
      <c r="B920">
        <v>6220000000</v>
      </c>
      <c r="C920">
        <v>-22.593692999999998</v>
      </c>
      <c r="M920">
        <v>6220000000</v>
      </c>
      <c r="N920">
        <v>-21.906464</v>
      </c>
    </row>
    <row r="921" spans="2:14" x14ac:dyDescent="0.25">
      <c r="B921">
        <v>6280000000</v>
      </c>
      <c r="C921">
        <v>-22.699667000000002</v>
      </c>
      <c r="M921">
        <v>6280000000</v>
      </c>
      <c r="N921">
        <v>-22.118223</v>
      </c>
    </row>
    <row r="922" spans="2:14" x14ac:dyDescent="0.25">
      <c r="B922">
        <v>6340000000</v>
      </c>
      <c r="C922">
        <v>-22.795597000000001</v>
      </c>
      <c r="M922">
        <v>6340000000</v>
      </c>
      <c r="N922">
        <v>-22.201971</v>
      </c>
    </row>
    <row r="923" spans="2:14" x14ac:dyDescent="0.25">
      <c r="B923">
        <v>6400000000</v>
      </c>
      <c r="C923">
        <v>-22.608263000000001</v>
      </c>
      <c r="M923">
        <v>6400000000</v>
      </c>
      <c r="N923">
        <v>-21.899591000000001</v>
      </c>
    </row>
    <row r="924" spans="2:14" x14ac:dyDescent="0.25">
      <c r="B924">
        <v>6460000000</v>
      </c>
      <c r="C924">
        <v>-22.448865999999999</v>
      </c>
      <c r="M924">
        <v>6460000000</v>
      </c>
      <c r="N924">
        <v>-21.734231999999999</v>
      </c>
    </row>
    <row r="925" spans="2:14" x14ac:dyDescent="0.25">
      <c r="B925">
        <v>6520000000</v>
      </c>
      <c r="C925">
        <v>-22.564619</v>
      </c>
      <c r="M925">
        <v>6520000000</v>
      </c>
      <c r="N925">
        <v>-21.929017999999999</v>
      </c>
    </row>
    <row r="926" spans="2:14" x14ac:dyDescent="0.25">
      <c r="B926">
        <v>6580000000</v>
      </c>
      <c r="C926">
        <v>-22.504057</v>
      </c>
      <c r="M926">
        <v>6580000000</v>
      </c>
      <c r="N926">
        <v>-21.809688999999999</v>
      </c>
    </row>
    <row r="927" spans="2:14" x14ac:dyDescent="0.25">
      <c r="B927">
        <v>6640000000</v>
      </c>
      <c r="C927">
        <v>-22.260580000000001</v>
      </c>
      <c r="M927">
        <v>6640000000</v>
      </c>
      <c r="N927">
        <v>-21.516825000000001</v>
      </c>
    </row>
    <row r="928" spans="2:14" x14ac:dyDescent="0.25">
      <c r="B928">
        <v>6700000000</v>
      </c>
      <c r="C928">
        <v>-22.271048</v>
      </c>
      <c r="M928">
        <v>6700000000</v>
      </c>
      <c r="N928">
        <v>-21.632100999999999</v>
      </c>
    </row>
    <row r="929" spans="2:14" x14ac:dyDescent="0.25">
      <c r="B929">
        <v>6760000000</v>
      </c>
      <c r="C929">
        <v>-22.446928</v>
      </c>
      <c r="M929">
        <v>6760000000</v>
      </c>
      <c r="N929">
        <v>-21.859165000000001</v>
      </c>
    </row>
    <row r="930" spans="2:14" x14ac:dyDescent="0.25">
      <c r="B930">
        <v>6820000000</v>
      </c>
      <c r="C930">
        <v>-22.331785</v>
      </c>
      <c r="M930">
        <v>6820000000</v>
      </c>
      <c r="N930">
        <v>-21.683458000000002</v>
      </c>
    </row>
    <row r="931" spans="2:14" x14ac:dyDescent="0.25">
      <c r="B931">
        <v>6880000000</v>
      </c>
      <c r="C931">
        <v>-22.149947999999998</v>
      </c>
      <c r="M931">
        <v>6880000000</v>
      </c>
      <c r="N931">
        <v>-21.519638</v>
      </c>
    </row>
    <row r="932" spans="2:14" x14ac:dyDescent="0.25">
      <c r="B932">
        <v>6940000000</v>
      </c>
      <c r="C932">
        <v>-22.223679000000001</v>
      </c>
      <c r="M932">
        <v>6940000000</v>
      </c>
      <c r="N932">
        <v>-21.681695999999999</v>
      </c>
    </row>
    <row r="933" spans="2:14" x14ac:dyDescent="0.25">
      <c r="B933">
        <v>7000000000</v>
      </c>
      <c r="C933">
        <v>-22.252623</v>
      </c>
      <c r="M933">
        <v>7000000000</v>
      </c>
      <c r="N933">
        <v>-21.69125</v>
      </c>
    </row>
    <row r="934" spans="2:14" x14ac:dyDescent="0.25">
      <c r="B934">
        <v>7060000000</v>
      </c>
      <c r="C934">
        <v>-22.093588</v>
      </c>
      <c r="M934">
        <v>7060000000</v>
      </c>
      <c r="N934">
        <v>-21.545878999999999</v>
      </c>
    </row>
    <row r="935" spans="2:14" x14ac:dyDescent="0.25">
      <c r="B935">
        <v>7120000000</v>
      </c>
      <c r="C935">
        <v>-22.086414000000001</v>
      </c>
      <c r="M935">
        <v>7120000000</v>
      </c>
      <c r="N935">
        <v>-21.629487999999998</v>
      </c>
    </row>
    <row r="936" spans="2:14" x14ac:dyDescent="0.25">
      <c r="B936">
        <v>7180000000</v>
      </c>
      <c r="C936">
        <v>-22.197127999999999</v>
      </c>
      <c r="M936">
        <v>7180000000</v>
      </c>
      <c r="N936">
        <v>-21.775411999999999</v>
      </c>
    </row>
    <row r="937" spans="2:14" x14ac:dyDescent="0.25">
      <c r="B937">
        <v>7240000000</v>
      </c>
      <c r="C937">
        <v>-22.084204</v>
      </c>
      <c r="M937">
        <v>7240000000</v>
      </c>
      <c r="N937">
        <v>-21.65399</v>
      </c>
    </row>
    <row r="938" spans="2:14" x14ac:dyDescent="0.25">
      <c r="B938">
        <v>7300000000</v>
      </c>
      <c r="C938">
        <v>-21.927171999999999</v>
      </c>
      <c r="M938">
        <v>7300000000</v>
      </c>
      <c r="N938">
        <v>-21.583689</v>
      </c>
    </row>
    <row r="939" spans="2:14" x14ac:dyDescent="0.25">
      <c r="B939">
        <v>7360000000</v>
      </c>
      <c r="C939">
        <v>-21.989968999999999</v>
      </c>
      <c r="M939">
        <v>7360000000</v>
      </c>
      <c r="N939">
        <v>-21.72578</v>
      </c>
    </row>
    <row r="940" spans="2:14" x14ac:dyDescent="0.25">
      <c r="B940">
        <v>7420000000</v>
      </c>
      <c r="C940">
        <v>-21.995995000000001</v>
      </c>
      <c r="M940">
        <v>7420000000</v>
      </c>
      <c r="N940">
        <v>-21.746662000000001</v>
      </c>
    </row>
    <row r="941" spans="2:14" x14ac:dyDescent="0.25">
      <c r="B941">
        <v>7480000000</v>
      </c>
      <c r="C941">
        <v>-21.846520999999999</v>
      </c>
      <c r="M941">
        <v>7480000000</v>
      </c>
      <c r="N941">
        <v>-21.676400999999998</v>
      </c>
    </row>
    <row r="942" spans="2:14" x14ac:dyDescent="0.25">
      <c r="B942">
        <v>7540000000</v>
      </c>
      <c r="C942">
        <v>-21.924299000000001</v>
      </c>
      <c r="M942">
        <v>7540000000</v>
      </c>
      <c r="N942">
        <v>-21.874597999999999</v>
      </c>
    </row>
    <row r="943" spans="2:14" x14ac:dyDescent="0.25">
      <c r="B943">
        <v>7600000000</v>
      </c>
      <c r="C943">
        <v>-22.154398</v>
      </c>
      <c r="M943">
        <v>7600000000</v>
      </c>
      <c r="N943">
        <v>-22.120726000000001</v>
      </c>
    </row>
    <row r="944" spans="2:14" x14ac:dyDescent="0.25">
      <c r="B944">
        <v>7660000000</v>
      </c>
      <c r="C944">
        <v>-22.163796999999999</v>
      </c>
      <c r="M944">
        <v>7660000000</v>
      </c>
      <c r="N944">
        <v>-22.107265000000002</v>
      </c>
    </row>
    <row r="945" spans="2:14" x14ac:dyDescent="0.25">
      <c r="B945">
        <v>7720000000</v>
      </c>
      <c r="C945">
        <v>-22.041245</v>
      </c>
      <c r="M945">
        <v>7720000000</v>
      </c>
      <c r="N945">
        <v>-22.068981000000001</v>
      </c>
    </row>
    <row r="946" spans="2:14" x14ac:dyDescent="0.25">
      <c r="B946">
        <v>7780000000</v>
      </c>
      <c r="C946">
        <v>-22.170041999999999</v>
      </c>
      <c r="M946">
        <v>7780000000</v>
      </c>
      <c r="N946">
        <v>-22.276398</v>
      </c>
    </row>
    <row r="947" spans="2:14" x14ac:dyDescent="0.25">
      <c r="B947">
        <v>7840000000</v>
      </c>
      <c r="C947">
        <v>-22.280455</v>
      </c>
      <c r="M947">
        <v>7840000000</v>
      </c>
      <c r="N947">
        <v>-22.392878</v>
      </c>
    </row>
    <row r="948" spans="2:14" x14ac:dyDescent="0.25">
      <c r="B948">
        <v>7900000000</v>
      </c>
      <c r="C948">
        <v>-22.210584999999998</v>
      </c>
      <c r="M948">
        <v>7900000000</v>
      </c>
      <c r="N948">
        <v>-22.369284</v>
      </c>
    </row>
    <row r="949" spans="2:14" x14ac:dyDescent="0.25">
      <c r="B949">
        <v>7960000000</v>
      </c>
      <c r="C949">
        <v>-22.245676</v>
      </c>
      <c r="M949">
        <v>7960000000</v>
      </c>
      <c r="N949">
        <v>-22.524806999999999</v>
      </c>
    </row>
    <row r="950" spans="2:14" x14ac:dyDescent="0.25">
      <c r="B950">
        <v>8020000000</v>
      </c>
      <c r="C950">
        <v>-22.542058999999998</v>
      </c>
      <c r="M950">
        <v>8020000000</v>
      </c>
      <c r="N950">
        <v>-22.862404000000002</v>
      </c>
    </row>
    <row r="951" spans="2:14" x14ac:dyDescent="0.25">
      <c r="B951">
        <v>8080000000</v>
      </c>
      <c r="C951">
        <v>-22.681915</v>
      </c>
      <c r="M951">
        <v>8080000000</v>
      </c>
      <c r="N951">
        <v>-22.968592000000001</v>
      </c>
    </row>
    <row r="952" spans="2:14" x14ac:dyDescent="0.25">
      <c r="B952">
        <v>8140000000</v>
      </c>
      <c r="C952">
        <v>-22.637840000000001</v>
      </c>
      <c r="M952">
        <v>8140000000</v>
      </c>
      <c r="N952">
        <v>-22.952162000000001</v>
      </c>
    </row>
    <row r="953" spans="2:14" x14ac:dyDescent="0.25">
      <c r="B953">
        <v>8200000000</v>
      </c>
      <c r="C953">
        <v>-22.704370000000001</v>
      </c>
      <c r="M953">
        <v>8200000000</v>
      </c>
      <c r="N953">
        <v>-23.08231</v>
      </c>
    </row>
    <row r="954" spans="2:14" x14ac:dyDescent="0.25">
      <c r="B954">
        <v>8260000000</v>
      </c>
      <c r="C954">
        <v>-22.842091</v>
      </c>
      <c r="M954">
        <v>8260000000</v>
      </c>
      <c r="N954">
        <v>-23.236191000000002</v>
      </c>
    </row>
    <row r="955" spans="2:14" x14ac:dyDescent="0.25">
      <c r="B955">
        <v>8320000000</v>
      </c>
      <c r="C955">
        <v>-22.856577000000001</v>
      </c>
      <c r="M955">
        <v>8320000000</v>
      </c>
      <c r="N955">
        <v>-23.267983999999998</v>
      </c>
    </row>
    <row r="956" spans="2:14" x14ac:dyDescent="0.25">
      <c r="B956">
        <v>8380000000</v>
      </c>
      <c r="C956">
        <v>-22.904351999999999</v>
      </c>
      <c r="M956">
        <v>8380000000</v>
      </c>
      <c r="N956">
        <v>-23.377514000000001</v>
      </c>
    </row>
    <row r="957" spans="2:14" x14ac:dyDescent="0.25">
      <c r="B957">
        <v>8440000000</v>
      </c>
      <c r="C957">
        <v>-23.078852000000001</v>
      </c>
      <c r="M957">
        <v>8440000000</v>
      </c>
      <c r="N957">
        <v>-23.583181</v>
      </c>
    </row>
    <row r="958" spans="2:14" x14ac:dyDescent="0.25">
      <c r="B958">
        <v>8500000000</v>
      </c>
      <c r="C958">
        <v>-23.153960999999999</v>
      </c>
      <c r="M958">
        <v>8500000000</v>
      </c>
      <c r="N958">
        <v>-23.659143</v>
      </c>
    </row>
    <row r="959" spans="2:14" x14ac:dyDescent="0.25">
      <c r="B959">
        <v>8560000000</v>
      </c>
      <c r="C959">
        <v>-23.161764000000002</v>
      </c>
      <c r="M959">
        <v>8560000000</v>
      </c>
      <c r="N959">
        <v>-23.703292999999999</v>
      </c>
    </row>
    <row r="960" spans="2:14" x14ac:dyDescent="0.25">
      <c r="B960">
        <v>8620000000</v>
      </c>
      <c r="C960">
        <v>-23.282602000000001</v>
      </c>
      <c r="M960">
        <v>8620000000</v>
      </c>
      <c r="N960">
        <v>-23.860842000000002</v>
      </c>
    </row>
    <row r="961" spans="2:14" x14ac:dyDescent="0.25">
      <c r="B961">
        <v>8680000000</v>
      </c>
      <c r="C961">
        <v>-23.360825999999999</v>
      </c>
      <c r="M961">
        <v>8680000000</v>
      </c>
      <c r="N961">
        <v>-23.941208</v>
      </c>
    </row>
    <row r="962" spans="2:14" x14ac:dyDescent="0.25">
      <c r="B962">
        <v>8740000000</v>
      </c>
      <c r="C962">
        <v>-23.272849999999998</v>
      </c>
      <c r="M962">
        <v>8740000000</v>
      </c>
      <c r="N962">
        <v>-23.883102000000001</v>
      </c>
    </row>
    <row r="963" spans="2:14" x14ac:dyDescent="0.25">
      <c r="B963">
        <v>8800000000</v>
      </c>
      <c r="C963">
        <v>-23.351965</v>
      </c>
      <c r="M963">
        <v>8800000000</v>
      </c>
      <c r="N963">
        <v>-24.029057999999999</v>
      </c>
    </row>
    <row r="964" spans="2:14" x14ac:dyDescent="0.25">
      <c r="B964">
        <v>8860000000</v>
      </c>
      <c r="C964">
        <v>-23.573232999999998</v>
      </c>
      <c r="M964">
        <v>8860000000</v>
      </c>
      <c r="N964">
        <v>-24.271515000000001</v>
      </c>
    </row>
    <row r="965" spans="2:14" x14ac:dyDescent="0.25">
      <c r="B965">
        <v>8920000000</v>
      </c>
      <c r="C965">
        <v>-23.577162000000001</v>
      </c>
      <c r="M965">
        <v>8920000000</v>
      </c>
      <c r="N965">
        <v>-24.259384000000001</v>
      </c>
    </row>
    <row r="966" spans="2:14" x14ac:dyDescent="0.25">
      <c r="B966">
        <v>8980000000</v>
      </c>
      <c r="C966">
        <v>-23.41498</v>
      </c>
      <c r="M966">
        <v>8980000000</v>
      </c>
      <c r="N966">
        <v>-24.143158</v>
      </c>
    </row>
    <row r="967" spans="2:14" x14ac:dyDescent="0.25">
      <c r="B967">
        <v>9040000000</v>
      </c>
      <c r="C967">
        <v>-23.515454999999999</v>
      </c>
      <c r="M967">
        <v>9040000000</v>
      </c>
      <c r="N967">
        <v>-24.312462</v>
      </c>
    </row>
    <row r="968" spans="2:14" x14ac:dyDescent="0.25">
      <c r="B968">
        <v>9100000000</v>
      </c>
      <c r="C968">
        <v>-23.654921999999999</v>
      </c>
      <c r="M968">
        <v>9100000000</v>
      </c>
      <c r="N968">
        <v>-24.471679999999999</v>
      </c>
    </row>
    <row r="969" spans="2:14" x14ac:dyDescent="0.25">
      <c r="B969">
        <v>9160000000</v>
      </c>
      <c r="C969">
        <v>-23.594422999999999</v>
      </c>
      <c r="M969">
        <v>9160000000</v>
      </c>
      <c r="N969">
        <v>-24.435676999999998</v>
      </c>
    </row>
    <row r="970" spans="2:14" x14ac:dyDescent="0.25">
      <c r="B970">
        <v>9220000000</v>
      </c>
      <c r="C970">
        <v>-23.626942</v>
      </c>
      <c r="M970">
        <v>9220000000</v>
      </c>
      <c r="N970">
        <v>-24.551148999999999</v>
      </c>
    </row>
    <row r="971" spans="2:14" x14ac:dyDescent="0.25">
      <c r="B971">
        <v>9280000000</v>
      </c>
      <c r="C971">
        <v>-23.983481999999999</v>
      </c>
      <c r="M971">
        <v>9280000000</v>
      </c>
      <c r="N971">
        <v>-24.950035</v>
      </c>
    </row>
    <row r="972" spans="2:14" x14ac:dyDescent="0.25">
      <c r="B972">
        <v>9340000000</v>
      </c>
      <c r="C972">
        <v>-24.209565999999999</v>
      </c>
      <c r="M972">
        <v>9340000000</v>
      </c>
      <c r="N972">
        <v>-25.156769000000001</v>
      </c>
    </row>
    <row r="973" spans="2:14" x14ac:dyDescent="0.25">
      <c r="B973">
        <v>9400000000</v>
      </c>
      <c r="C973">
        <v>-24.180876000000001</v>
      </c>
      <c r="M973">
        <v>9400000000</v>
      </c>
      <c r="N973">
        <v>-25.133198</v>
      </c>
    </row>
    <row r="974" spans="2:14" x14ac:dyDescent="0.25">
      <c r="B974">
        <v>9460000000</v>
      </c>
      <c r="C974">
        <v>-24.263023</v>
      </c>
      <c r="M974">
        <v>9460000000</v>
      </c>
      <c r="N974">
        <v>-25.249624000000001</v>
      </c>
    </row>
    <row r="975" spans="2:14" x14ac:dyDescent="0.25">
      <c r="B975">
        <v>9520000000</v>
      </c>
      <c r="C975">
        <v>-24.490988000000002</v>
      </c>
      <c r="M975">
        <v>9520000000</v>
      </c>
      <c r="N975">
        <v>-25.477830999999998</v>
      </c>
    </row>
    <row r="976" spans="2:14" x14ac:dyDescent="0.25">
      <c r="B976">
        <v>9580000000</v>
      </c>
      <c r="C976">
        <v>-24.597252000000001</v>
      </c>
      <c r="M976">
        <v>9580000000</v>
      </c>
      <c r="N976">
        <v>-25.575977000000002</v>
      </c>
    </row>
    <row r="977" spans="2:14" x14ac:dyDescent="0.25">
      <c r="B977">
        <v>9640000000</v>
      </c>
      <c r="C977">
        <v>-24.716995000000001</v>
      </c>
      <c r="M977">
        <v>9640000000</v>
      </c>
      <c r="N977">
        <v>-25.704834000000002</v>
      </c>
    </row>
    <row r="978" spans="2:14" x14ac:dyDescent="0.25">
      <c r="B978">
        <v>9700000000</v>
      </c>
      <c r="C978">
        <v>-25.037192999999998</v>
      </c>
      <c r="M978">
        <v>9700000000</v>
      </c>
      <c r="N978">
        <v>-26.013224000000001</v>
      </c>
    </row>
    <row r="979" spans="2:14" x14ac:dyDescent="0.25">
      <c r="B979">
        <v>9760000000</v>
      </c>
      <c r="C979">
        <v>-25.351610000000001</v>
      </c>
      <c r="M979">
        <v>9760000000</v>
      </c>
      <c r="N979">
        <v>-26.285387</v>
      </c>
    </row>
    <row r="980" spans="2:14" x14ac:dyDescent="0.25">
      <c r="B980">
        <v>9820000000</v>
      </c>
      <c r="C980">
        <v>-25.501204000000001</v>
      </c>
      <c r="M980">
        <v>9820000000</v>
      </c>
      <c r="N980">
        <v>-26.399836000000001</v>
      </c>
    </row>
    <row r="981" spans="2:14" x14ac:dyDescent="0.25">
      <c r="B981">
        <v>9880000000</v>
      </c>
      <c r="C981">
        <v>-25.627448999999999</v>
      </c>
      <c r="M981">
        <v>9880000000</v>
      </c>
      <c r="N981">
        <v>-26.483035999999998</v>
      </c>
    </row>
    <row r="982" spans="2:14" x14ac:dyDescent="0.25">
      <c r="B982">
        <v>9940000000</v>
      </c>
      <c r="C982">
        <v>-25.744399999999999</v>
      </c>
      <c r="M982">
        <v>9940000000</v>
      </c>
      <c r="N982">
        <v>-26.550675999999999</v>
      </c>
    </row>
    <row r="983" spans="2:14" x14ac:dyDescent="0.25">
      <c r="B983">
        <v>10000000000</v>
      </c>
      <c r="C983">
        <v>-25.804791999999999</v>
      </c>
      <c r="M983">
        <v>10000000000</v>
      </c>
      <c r="N983">
        <v>-26.568287000000002</v>
      </c>
    </row>
    <row r="984" spans="2:14" x14ac:dyDescent="0.25">
      <c r="B984">
        <v>10060000000</v>
      </c>
      <c r="C984">
        <v>-25.974356</v>
      </c>
      <c r="M984">
        <v>10060000000</v>
      </c>
      <c r="N984">
        <v>-26.697023000000002</v>
      </c>
    </row>
    <row r="985" spans="2:14" x14ac:dyDescent="0.25">
      <c r="B985">
        <v>10120000000</v>
      </c>
      <c r="C985">
        <v>-26.300540999999999</v>
      </c>
      <c r="M985">
        <v>10120000000</v>
      </c>
      <c r="N985">
        <v>-26.961739999999999</v>
      </c>
    </row>
    <row r="986" spans="2:14" x14ac:dyDescent="0.25">
      <c r="B986">
        <v>10180000000</v>
      </c>
      <c r="C986">
        <v>-26.529019999999999</v>
      </c>
      <c r="M986">
        <v>10180000000</v>
      </c>
      <c r="N986">
        <v>-27.130728000000001</v>
      </c>
    </row>
    <row r="987" spans="2:14" x14ac:dyDescent="0.25">
      <c r="B987">
        <v>10240000000</v>
      </c>
      <c r="C987">
        <v>-26.527006</v>
      </c>
      <c r="M987">
        <v>10240000000</v>
      </c>
      <c r="N987">
        <v>-27.073157999999999</v>
      </c>
    </row>
    <row r="988" spans="2:14" x14ac:dyDescent="0.25">
      <c r="B988">
        <v>10300000000</v>
      </c>
      <c r="C988">
        <v>-26.541433000000001</v>
      </c>
      <c r="M988">
        <v>10300000000</v>
      </c>
      <c r="N988">
        <v>-27.020461999999998</v>
      </c>
    </row>
    <row r="989" spans="2:14" x14ac:dyDescent="0.25">
      <c r="B989">
        <v>10360000000</v>
      </c>
      <c r="C989">
        <v>-26.631862999999999</v>
      </c>
      <c r="M989">
        <v>10360000000</v>
      </c>
      <c r="N989">
        <v>-27.033944999999999</v>
      </c>
    </row>
    <row r="990" spans="2:14" x14ac:dyDescent="0.25">
      <c r="B990">
        <v>10420000000</v>
      </c>
      <c r="C990">
        <v>-26.683346</v>
      </c>
      <c r="M990">
        <v>10420000000</v>
      </c>
      <c r="N990">
        <v>-27.017406000000001</v>
      </c>
    </row>
    <row r="991" spans="2:14" x14ac:dyDescent="0.25">
      <c r="B991">
        <v>10480000000</v>
      </c>
      <c r="C991">
        <v>-26.786757999999999</v>
      </c>
      <c r="M991">
        <v>10480000000</v>
      </c>
      <c r="N991">
        <v>-27.042733999999999</v>
      </c>
    </row>
    <row r="992" spans="2:14" x14ac:dyDescent="0.25">
      <c r="B992">
        <v>10540000000</v>
      </c>
      <c r="C992">
        <v>-27.049714999999999</v>
      </c>
      <c r="M992">
        <v>10540000000</v>
      </c>
      <c r="N992">
        <v>-27.205257</v>
      </c>
    </row>
    <row r="993" spans="2:14" x14ac:dyDescent="0.25">
      <c r="B993">
        <v>10600000000</v>
      </c>
      <c r="C993">
        <v>-27.223627</v>
      </c>
      <c r="M993">
        <v>10600000000</v>
      </c>
      <c r="N993">
        <v>-27.279720000000001</v>
      </c>
    </row>
    <row r="994" spans="2:14" x14ac:dyDescent="0.25">
      <c r="B994">
        <v>10660000000</v>
      </c>
      <c r="C994">
        <v>-27.150372999999998</v>
      </c>
      <c r="M994">
        <v>10660000000</v>
      </c>
      <c r="N994">
        <v>-27.117531</v>
      </c>
    </row>
    <row r="995" spans="2:14" x14ac:dyDescent="0.25">
      <c r="B995">
        <v>10720000000</v>
      </c>
      <c r="C995">
        <v>-27.101071999999998</v>
      </c>
      <c r="M995">
        <v>10720000000</v>
      </c>
      <c r="N995">
        <v>-26.963200000000001</v>
      </c>
    </row>
    <row r="996" spans="2:14" x14ac:dyDescent="0.25">
      <c r="B996">
        <v>10780000000</v>
      </c>
      <c r="C996">
        <v>-27.230463</v>
      </c>
      <c r="M996">
        <v>10780000000</v>
      </c>
      <c r="N996">
        <v>-26.982711999999999</v>
      </c>
    </row>
    <row r="997" spans="2:14" x14ac:dyDescent="0.25">
      <c r="B997">
        <v>10840000000</v>
      </c>
      <c r="C997">
        <v>-27.453941</v>
      </c>
      <c r="M997">
        <v>10840000000</v>
      </c>
      <c r="N997">
        <v>-27.092361</v>
      </c>
    </row>
    <row r="998" spans="2:14" x14ac:dyDescent="0.25">
      <c r="B998">
        <v>10900000000</v>
      </c>
      <c r="C998">
        <v>-27.648785</v>
      </c>
      <c r="M998">
        <v>10900000000</v>
      </c>
      <c r="N998">
        <v>-27.168858</v>
      </c>
    </row>
    <row r="999" spans="2:14" x14ac:dyDescent="0.25">
      <c r="B999">
        <v>10960000000</v>
      </c>
      <c r="C999">
        <v>-27.834433000000001</v>
      </c>
      <c r="M999">
        <v>10960000000</v>
      </c>
      <c r="N999">
        <v>-27.230672999999999</v>
      </c>
    </row>
    <row r="1000" spans="2:14" x14ac:dyDescent="0.25">
      <c r="B1000">
        <v>11020000000</v>
      </c>
      <c r="C1000">
        <v>-27.989287999999998</v>
      </c>
      <c r="M1000">
        <v>11020000000</v>
      </c>
      <c r="N1000">
        <v>-27.257007999999999</v>
      </c>
    </row>
    <row r="1001" spans="2:14" x14ac:dyDescent="0.25">
      <c r="B1001">
        <v>11080000000</v>
      </c>
      <c r="C1001">
        <v>-28.147373000000002</v>
      </c>
      <c r="M1001">
        <v>11080000000</v>
      </c>
      <c r="N1001">
        <v>-27.268234</v>
      </c>
    </row>
    <row r="1002" spans="2:14" x14ac:dyDescent="0.25">
      <c r="B1002">
        <v>11140000000</v>
      </c>
      <c r="C1002">
        <v>-28.336739999999999</v>
      </c>
      <c r="M1002">
        <v>11140000000</v>
      </c>
      <c r="N1002">
        <v>-27.307960999999999</v>
      </c>
    </row>
    <row r="1003" spans="2:14" x14ac:dyDescent="0.25">
      <c r="B1003">
        <v>11200000000</v>
      </c>
      <c r="C1003">
        <v>-28.578440000000001</v>
      </c>
      <c r="M1003">
        <v>11200000000</v>
      </c>
      <c r="N1003">
        <v>-27.383832999999999</v>
      </c>
    </row>
    <row r="1004" spans="2:14" x14ac:dyDescent="0.25">
      <c r="B1004">
        <v>11260000000</v>
      </c>
      <c r="C1004">
        <v>-28.877286999999999</v>
      </c>
      <c r="M1004">
        <v>11260000000</v>
      </c>
      <c r="N1004">
        <v>-27.507992000000002</v>
      </c>
    </row>
    <row r="1005" spans="2:14" x14ac:dyDescent="0.25">
      <c r="B1005">
        <v>11320000000</v>
      </c>
      <c r="C1005">
        <v>-29.240162000000002</v>
      </c>
      <c r="M1005">
        <v>11320000000</v>
      </c>
      <c r="N1005">
        <v>-27.684792999999999</v>
      </c>
    </row>
    <row r="1006" spans="2:14" x14ac:dyDescent="0.25">
      <c r="B1006">
        <v>11380000000</v>
      </c>
      <c r="C1006">
        <v>-29.573834999999999</v>
      </c>
      <c r="M1006">
        <v>11380000000</v>
      </c>
      <c r="N1006">
        <v>-27.839780999999999</v>
      </c>
    </row>
    <row r="1007" spans="2:14" x14ac:dyDescent="0.25">
      <c r="B1007">
        <v>11440000000</v>
      </c>
      <c r="C1007">
        <v>-29.818027000000001</v>
      </c>
      <c r="M1007">
        <v>11440000000</v>
      </c>
      <c r="N1007">
        <v>-27.896526000000001</v>
      </c>
    </row>
    <row r="1008" spans="2:14" x14ac:dyDescent="0.25">
      <c r="B1008">
        <v>11500000000</v>
      </c>
      <c r="C1008">
        <v>-30.067595000000001</v>
      </c>
      <c r="M1008">
        <v>11500000000</v>
      </c>
      <c r="N1008">
        <v>-27.963581000000001</v>
      </c>
    </row>
    <row r="1009" spans="2:14" x14ac:dyDescent="0.25">
      <c r="B1009">
        <v>11560000000</v>
      </c>
      <c r="C1009">
        <v>-30.441002000000001</v>
      </c>
      <c r="M1009">
        <v>11560000000</v>
      </c>
      <c r="N1009">
        <v>-28.131872000000001</v>
      </c>
    </row>
    <row r="1010" spans="2:14" x14ac:dyDescent="0.25">
      <c r="B1010">
        <v>11620000000</v>
      </c>
      <c r="C1010">
        <v>-30.831223999999999</v>
      </c>
      <c r="M1010">
        <v>11620000000</v>
      </c>
      <c r="N1010">
        <v>-28.320547000000001</v>
      </c>
    </row>
    <row r="1011" spans="2:14" x14ac:dyDescent="0.25">
      <c r="B1011">
        <v>11680000000</v>
      </c>
      <c r="C1011">
        <v>-31.170475</v>
      </c>
      <c r="M1011">
        <v>11680000000</v>
      </c>
      <c r="N1011">
        <v>-28.441365999999999</v>
      </c>
    </row>
    <row r="1012" spans="2:14" x14ac:dyDescent="0.25">
      <c r="B1012">
        <v>11740000000</v>
      </c>
      <c r="C1012">
        <v>-31.557459000000001</v>
      </c>
      <c r="M1012">
        <v>11740000000</v>
      </c>
      <c r="N1012">
        <v>-28.605727999999999</v>
      </c>
    </row>
    <row r="1013" spans="2:14" x14ac:dyDescent="0.25">
      <c r="B1013">
        <v>11800000000</v>
      </c>
      <c r="C1013">
        <v>-32.019278999999997</v>
      </c>
      <c r="M1013">
        <v>11800000000</v>
      </c>
      <c r="N1013">
        <v>-28.841802999999999</v>
      </c>
    </row>
    <row r="1014" spans="2:14" x14ac:dyDescent="0.25">
      <c r="B1014">
        <v>11860000000</v>
      </c>
      <c r="C1014">
        <v>-32.412486999999999</v>
      </c>
      <c r="M1014">
        <v>11860000000</v>
      </c>
      <c r="N1014">
        <v>-29.023617000000002</v>
      </c>
    </row>
    <row r="1015" spans="2:14" x14ac:dyDescent="0.25">
      <c r="B1015">
        <v>11920000000</v>
      </c>
      <c r="C1015">
        <v>-32.728245000000001</v>
      </c>
      <c r="M1015">
        <v>11920000000</v>
      </c>
      <c r="N1015">
        <v>-29.130583000000001</v>
      </c>
    </row>
    <row r="1016" spans="2:14" x14ac:dyDescent="0.25">
      <c r="B1016">
        <v>11980000000</v>
      </c>
      <c r="C1016">
        <v>-33.091866000000003</v>
      </c>
      <c r="M1016">
        <v>11980000000</v>
      </c>
      <c r="N1016">
        <v>-29.297241</v>
      </c>
    </row>
    <row r="1017" spans="2:14" x14ac:dyDescent="0.25">
      <c r="B1017">
        <v>12040000000</v>
      </c>
      <c r="C1017">
        <v>-33.505333</v>
      </c>
      <c r="M1017">
        <v>12040000000</v>
      </c>
      <c r="N1017">
        <v>-29.543521999999999</v>
      </c>
    </row>
    <row r="1018" spans="2:14" x14ac:dyDescent="0.25">
      <c r="B1018">
        <v>12100000000</v>
      </c>
      <c r="C1018">
        <v>-33.892837999999998</v>
      </c>
      <c r="M1018">
        <v>12100000000</v>
      </c>
      <c r="N1018">
        <v>-29.790814999999998</v>
      </c>
    </row>
    <row r="1019" spans="2:14" x14ac:dyDescent="0.25">
      <c r="B1019">
        <v>12160000000</v>
      </c>
      <c r="C1019">
        <v>-34.231461000000003</v>
      </c>
      <c r="M1019">
        <v>12160000000</v>
      </c>
      <c r="N1019">
        <v>-30.034071000000001</v>
      </c>
    </row>
    <row r="1020" spans="2:14" x14ac:dyDescent="0.25">
      <c r="B1020">
        <v>12220000000</v>
      </c>
      <c r="C1020">
        <v>-34.515555999999997</v>
      </c>
      <c r="M1020">
        <v>12220000000</v>
      </c>
      <c r="N1020">
        <v>-30.324539000000001</v>
      </c>
    </row>
    <row r="1021" spans="2:14" x14ac:dyDescent="0.25">
      <c r="B1021">
        <v>12280000000</v>
      </c>
      <c r="C1021">
        <v>-34.695765999999999</v>
      </c>
      <c r="M1021">
        <v>12280000000</v>
      </c>
      <c r="N1021">
        <v>-30.613440000000001</v>
      </c>
    </row>
    <row r="1022" spans="2:14" x14ac:dyDescent="0.25">
      <c r="B1022">
        <v>12340000000</v>
      </c>
      <c r="C1022">
        <v>-34.704616999999999</v>
      </c>
      <c r="M1022">
        <v>12340000000</v>
      </c>
      <c r="N1022">
        <v>-30.863384</v>
      </c>
    </row>
    <row r="1023" spans="2:14" x14ac:dyDescent="0.25">
      <c r="B1023">
        <v>12400000000</v>
      </c>
      <c r="C1023">
        <v>-34.580185</v>
      </c>
      <c r="M1023">
        <v>12400000000</v>
      </c>
      <c r="N1023">
        <v>-31.119382999999999</v>
      </c>
    </row>
    <row r="1024" spans="2:14" x14ac:dyDescent="0.25">
      <c r="B1024">
        <v>12460000000</v>
      </c>
      <c r="C1024">
        <v>-34.299236000000001</v>
      </c>
      <c r="M1024">
        <v>12460000000</v>
      </c>
      <c r="N1024">
        <v>-31.419156999999998</v>
      </c>
    </row>
    <row r="1025" spans="2:14" x14ac:dyDescent="0.25">
      <c r="B1025">
        <v>12520000000</v>
      </c>
      <c r="C1025">
        <v>-33.895954000000003</v>
      </c>
      <c r="M1025">
        <v>12520000000</v>
      </c>
      <c r="N1025">
        <v>-31.739467999999999</v>
      </c>
    </row>
    <row r="1026" spans="2:14" x14ac:dyDescent="0.25">
      <c r="B1026">
        <v>12580000000</v>
      </c>
      <c r="C1026">
        <v>-33.379528000000001</v>
      </c>
      <c r="M1026">
        <v>12580000000</v>
      </c>
      <c r="N1026">
        <v>-32.109336999999996</v>
      </c>
    </row>
    <row r="1027" spans="2:14" x14ac:dyDescent="0.25">
      <c r="B1027">
        <v>12640000000</v>
      </c>
      <c r="C1027">
        <v>-32.776909000000003</v>
      </c>
      <c r="M1027">
        <v>12640000000</v>
      </c>
      <c r="N1027">
        <v>-32.485672000000001</v>
      </c>
    </row>
    <row r="1028" spans="2:14" x14ac:dyDescent="0.25">
      <c r="B1028">
        <v>12700000000</v>
      </c>
      <c r="C1028">
        <v>-32.027985000000001</v>
      </c>
      <c r="M1028">
        <v>12700000000</v>
      </c>
      <c r="N1028">
        <v>-32.811416999999999</v>
      </c>
    </row>
    <row r="1029" spans="2:14" x14ac:dyDescent="0.25">
      <c r="B1029">
        <v>12760000000</v>
      </c>
      <c r="C1029">
        <v>-31.238835999999999</v>
      </c>
      <c r="M1029">
        <v>12760000000</v>
      </c>
      <c r="N1029">
        <v>-33.122604000000003</v>
      </c>
    </row>
    <row r="1030" spans="2:14" x14ac:dyDescent="0.25">
      <c r="B1030">
        <v>12820000000</v>
      </c>
      <c r="C1030">
        <v>-30.437308999999999</v>
      </c>
      <c r="M1030">
        <v>12820000000</v>
      </c>
      <c r="N1030">
        <v>-33.461520999999998</v>
      </c>
    </row>
    <row r="1031" spans="2:14" x14ac:dyDescent="0.25">
      <c r="B1031">
        <v>12880000000</v>
      </c>
      <c r="C1031">
        <v>-29.635883</v>
      </c>
      <c r="M1031">
        <v>12880000000</v>
      </c>
      <c r="N1031">
        <v>-33.774517000000003</v>
      </c>
    </row>
    <row r="1032" spans="2:14" x14ac:dyDescent="0.25">
      <c r="B1032">
        <v>12940000000</v>
      </c>
      <c r="C1032">
        <v>-29.002538999999999</v>
      </c>
      <c r="M1032">
        <v>12940000000</v>
      </c>
      <c r="N1032">
        <v>-34.041981</v>
      </c>
    </row>
    <row r="1033" spans="2:14" x14ac:dyDescent="0.25">
      <c r="B1033">
        <v>13000000000</v>
      </c>
      <c r="C1033">
        <v>-28.583879</v>
      </c>
      <c r="M1033">
        <v>13000000000</v>
      </c>
      <c r="N1033">
        <v>-34.295853000000001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28"/>
  <sheetViews>
    <sheetView workbookViewId="0">
      <selection activeCell="L1" sqref="L1:P1048576"/>
    </sheetView>
  </sheetViews>
  <sheetFormatPr defaultRowHeight="15" x14ac:dyDescent="0.25"/>
  <cols>
    <col min="1" max="1" width="13.7109375" style="40" customWidth="1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t="s">
        <v>101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t="s">
        <v>101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K2" s="39" t="s">
        <v>116</v>
      </c>
      <c r="L2" t="s">
        <v>102</v>
      </c>
      <c r="M2" t="s">
        <v>103</v>
      </c>
      <c r="N2" t="s">
        <v>104</v>
      </c>
      <c r="O2" t="s">
        <v>213</v>
      </c>
    </row>
    <row r="3" spans="1:21" x14ac:dyDescent="0.25">
      <c r="B3" t="s">
        <v>214</v>
      </c>
      <c r="I3" s="17">
        <f>AVERAGE(I47:I192)</f>
        <v>-8.0987990171232873</v>
      </c>
      <c r="L3" t="s">
        <v>214</v>
      </c>
      <c r="S3" s="17">
        <f>AVERAGE(S47:S192)</f>
        <v>-8.0971106979452081</v>
      </c>
    </row>
    <row r="4" spans="1:21" x14ac:dyDescent="0.25">
      <c r="A4" s="51" t="s">
        <v>208</v>
      </c>
      <c r="B4" t="s">
        <v>225</v>
      </c>
      <c r="C4" t="s">
        <v>310</v>
      </c>
      <c r="D4" t="s">
        <v>311</v>
      </c>
      <c r="G4" s="20"/>
      <c r="H4" s="6">
        <f t="shared" ref="H4:H67" si="0">B9/1000000000</f>
        <v>1</v>
      </c>
      <c r="I4" s="6">
        <f t="shared" ref="I4:I67" si="1">C9</f>
        <v>-10.678825</v>
      </c>
      <c r="J4" s="6">
        <f t="shared" ref="J4:J67" si="2">D9</f>
        <v>-5.3702598000000004</v>
      </c>
      <c r="K4" s="51" t="s">
        <v>208</v>
      </c>
      <c r="L4" t="s">
        <v>225</v>
      </c>
      <c r="M4" t="s">
        <v>310</v>
      </c>
      <c r="N4" t="s">
        <v>312</v>
      </c>
      <c r="Q4" s="20"/>
      <c r="R4" s="6">
        <f t="shared" ref="R4:R67" si="3">L9/1000000000</f>
        <v>1</v>
      </c>
      <c r="S4" s="6">
        <f t="shared" ref="S4:S67" si="4">M9</f>
        <v>-12.306298999999999</v>
      </c>
      <c r="T4" s="6">
        <f t="shared" ref="T4:T67" si="5">N9</f>
        <v>-4.1139258999999999</v>
      </c>
      <c r="U4" s="20"/>
    </row>
    <row r="5" spans="1:21" x14ac:dyDescent="0.25">
      <c r="A5" s="51" t="s">
        <v>210</v>
      </c>
      <c r="B5" t="s">
        <v>106</v>
      </c>
      <c r="G5" s="20"/>
      <c r="H5" s="6">
        <f t="shared" si="0"/>
        <v>1.06</v>
      </c>
      <c r="I5" s="6">
        <f t="shared" si="1"/>
        <v>-10.418199</v>
      </c>
      <c r="J5" s="6">
        <f t="shared" si="2"/>
        <v>-5.5645809000000002</v>
      </c>
      <c r="K5" s="51" t="s">
        <v>210</v>
      </c>
      <c r="L5" t="s">
        <v>106</v>
      </c>
      <c r="Q5" s="20"/>
      <c r="R5" s="6">
        <f t="shared" si="3"/>
        <v>1.06</v>
      </c>
      <c r="S5" s="6">
        <f t="shared" si="4"/>
        <v>-12.029918</v>
      </c>
      <c r="T5" s="6">
        <f t="shared" si="5"/>
        <v>-4.2442551000000002</v>
      </c>
      <c r="U5" s="20"/>
    </row>
    <row r="6" spans="1:21" x14ac:dyDescent="0.25">
      <c r="A6" s="51" t="s">
        <v>211</v>
      </c>
      <c r="G6" s="20"/>
      <c r="H6" s="6">
        <f t="shared" si="0"/>
        <v>1.1200000000000001</v>
      </c>
      <c r="I6" s="6">
        <f t="shared" si="1"/>
        <v>-10.084584</v>
      </c>
      <c r="J6" s="6">
        <f t="shared" si="2"/>
        <v>-5.8314351999999996</v>
      </c>
      <c r="K6" s="51" t="s">
        <v>211</v>
      </c>
      <c r="Q6" s="20"/>
      <c r="R6" s="6">
        <f t="shared" si="3"/>
        <v>1.1200000000000001</v>
      </c>
      <c r="S6" s="6">
        <f t="shared" si="4"/>
        <v>-11.672798</v>
      </c>
      <c r="T6" s="6">
        <f t="shared" si="5"/>
        <v>-4.4259548000000004</v>
      </c>
      <c r="U6" s="20"/>
    </row>
    <row r="7" spans="1:21" x14ac:dyDescent="0.25">
      <c r="A7" s="51" t="s">
        <v>212</v>
      </c>
      <c r="B7" t="s">
        <v>107</v>
      </c>
      <c r="G7" s="20"/>
      <c r="H7" s="6">
        <f t="shared" si="0"/>
        <v>1.18</v>
      </c>
      <c r="I7" s="6">
        <f t="shared" si="1"/>
        <v>-9.7288733000000001</v>
      </c>
      <c r="J7" s="6">
        <f t="shared" si="2"/>
        <v>-6.1453433000000004</v>
      </c>
      <c r="K7" s="51" t="s">
        <v>212</v>
      </c>
      <c r="L7" t="s">
        <v>107</v>
      </c>
      <c r="Q7" s="20"/>
      <c r="R7" s="6">
        <f t="shared" si="3"/>
        <v>1.18</v>
      </c>
      <c r="S7" s="6">
        <f t="shared" si="4"/>
        <v>-11.301996000000001</v>
      </c>
      <c r="T7" s="6">
        <f t="shared" si="5"/>
        <v>-4.6371117000000002</v>
      </c>
      <c r="U7" s="20"/>
    </row>
    <row r="8" spans="1:21" x14ac:dyDescent="0.25">
      <c r="A8" s="51" t="s">
        <v>209</v>
      </c>
      <c r="B8" t="s">
        <v>23</v>
      </c>
      <c r="C8" t="s">
        <v>108</v>
      </c>
      <c r="D8" t="s">
        <v>109</v>
      </c>
      <c r="G8" s="20"/>
      <c r="H8" s="6">
        <f t="shared" si="0"/>
        <v>1.24</v>
      </c>
      <c r="I8" s="6">
        <f t="shared" si="1"/>
        <v>-9.1985378000000004</v>
      </c>
      <c r="J8" s="6">
        <f t="shared" si="2"/>
        <v>-6.5542883999999999</v>
      </c>
      <c r="K8" s="51" t="s">
        <v>209</v>
      </c>
      <c r="L8" t="s">
        <v>23</v>
      </c>
      <c r="M8" t="s">
        <v>108</v>
      </c>
      <c r="N8" t="s">
        <v>109</v>
      </c>
      <c r="Q8" s="20"/>
      <c r="R8" s="6">
        <f t="shared" si="3"/>
        <v>1.24</v>
      </c>
      <c r="S8" s="6">
        <f t="shared" si="4"/>
        <v>-10.715278</v>
      </c>
      <c r="T8" s="6">
        <f t="shared" si="5"/>
        <v>-4.9201264</v>
      </c>
      <c r="U8" s="20"/>
    </row>
    <row r="9" spans="1:21" x14ac:dyDescent="0.25">
      <c r="B9">
        <v>1000000000</v>
      </c>
      <c r="C9">
        <v>-10.678825</v>
      </c>
      <c r="D9">
        <v>-5.3702598000000004</v>
      </c>
      <c r="G9" s="20"/>
      <c r="H9" s="6">
        <f t="shared" si="0"/>
        <v>1.3</v>
      </c>
      <c r="I9" s="6">
        <f t="shared" si="1"/>
        <v>-8.8511629000000003</v>
      </c>
      <c r="J9" s="6">
        <f t="shared" si="2"/>
        <v>-6.9427681000000003</v>
      </c>
      <c r="L9">
        <v>1000000000</v>
      </c>
      <c r="M9">
        <v>-12.306298999999999</v>
      </c>
      <c r="N9">
        <v>-4.1139258999999999</v>
      </c>
      <c r="Q9" s="20"/>
      <c r="R9" s="6">
        <f t="shared" si="3"/>
        <v>1.3</v>
      </c>
      <c r="S9" s="6">
        <f t="shared" si="4"/>
        <v>-10.330361999999999</v>
      </c>
      <c r="T9" s="6">
        <f t="shared" si="5"/>
        <v>-5.1790222999999997</v>
      </c>
      <c r="U9" s="20"/>
    </row>
    <row r="10" spans="1:21" x14ac:dyDescent="0.25">
      <c r="B10">
        <v>1060000000</v>
      </c>
      <c r="C10">
        <v>-10.418199</v>
      </c>
      <c r="D10">
        <v>-5.5645809000000002</v>
      </c>
      <c r="G10" s="20"/>
      <c r="H10" s="6">
        <f t="shared" si="0"/>
        <v>1.36</v>
      </c>
      <c r="I10" s="6">
        <f t="shared" si="1"/>
        <v>-8.6203470000000006</v>
      </c>
      <c r="J10" s="6">
        <f t="shared" si="2"/>
        <v>-7.2833638000000001</v>
      </c>
      <c r="L10">
        <v>1060000000</v>
      </c>
      <c r="M10">
        <v>-12.029918</v>
      </c>
      <c r="N10">
        <v>-4.2442551000000002</v>
      </c>
      <c r="Q10" s="20"/>
      <c r="R10" s="6">
        <f t="shared" si="3"/>
        <v>1.36</v>
      </c>
      <c r="S10" s="6">
        <f t="shared" si="4"/>
        <v>-10.066565000000001</v>
      </c>
      <c r="T10" s="6">
        <f t="shared" si="5"/>
        <v>-5.4372368</v>
      </c>
      <c r="U10" s="20"/>
    </row>
    <row r="11" spans="1:21" x14ac:dyDescent="0.25">
      <c r="B11">
        <v>1120000000</v>
      </c>
      <c r="C11">
        <v>-10.084584</v>
      </c>
      <c r="D11">
        <v>-5.8314351999999996</v>
      </c>
      <c r="G11" s="20"/>
      <c r="H11" s="6">
        <f t="shared" si="0"/>
        <v>1.42</v>
      </c>
      <c r="I11" s="6">
        <f t="shared" si="1"/>
        <v>-8.3550882000000009</v>
      </c>
      <c r="J11" s="6">
        <f t="shared" si="2"/>
        <v>-7.6982068999999997</v>
      </c>
      <c r="L11">
        <v>1120000000</v>
      </c>
      <c r="M11">
        <v>-11.672798</v>
      </c>
      <c r="N11">
        <v>-4.4259548000000004</v>
      </c>
      <c r="Q11" s="20"/>
      <c r="R11" s="6">
        <f t="shared" si="3"/>
        <v>1.42</v>
      </c>
      <c r="S11" s="6">
        <f t="shared" si="4"/>
        <v>-9.7622633000000008</v>
      </c>
      <c r="T11" s="6">
        <f t="shared" si="5"/>
        <v>-5.7344489000000003</v>
      </c>
      <c r="U11" s="20"/>
    </row>
    <row r="12" spans="1:21" x14ac:dyDescent="0.25">
      <c r="B12">
        <v>1180000000</v>
      </c>
      <c r="C12">
        <v>-9.7288733000000001</v>
      </c>
      <c r="D12">
        <v>-6.1453433000000004</v>
      </c>
      <c r="G12" s="20"/>
      <c r="H12" s="6">
        <f t="shared" si="0"/>
        <v>1.48</v>
      </c>
      <c r="I12" s="6">
        <f t="shared" si="1"/>
        <v>-8.1306657999999992</v>
      </c>
      <c r="J12" s="6">
        <f t="shared" si="2"/>
        <v>-8.0484314000000001</v>
      </c>
      <c r="L12">
        <v>1180000000</v>
      </c>
      <c r="M12">
        <v>-11.301996000000001</v>
      </c>
      <c r="N12">
        <v>-4.6371117000000002</v>
      </c>
      <c r="Q12" s="20"/>
      <c r="R12" s="6">
        <f t="shared" si="3"/>
        <v>1.48</v>
      </c>
      <c r="S12" s="6">
        <f t="shared" si="4"/>
        <v>-9.4779157999999999</v>
      </c>
      <c r="T12" s="6">
        <f t="shared" si="5"/>
        <v>-6.0237131000000002</v>
      </c>
      <c r="U12" s="20"/>
    </row>
    <row r="13" spans="1:21" x14ac:dyDescent="0.25">
      <c r="B13">
        <v>1240000000</v>
      </c>
      <c r="C13">
        <v>-9.1985378000000004</v>
      </c>
      <c r="D13">
        <v>-6.5542883999999999</v>
      </c>
      <c r="G13" s="20"/>
      <c r="H13" s="6">
        <f t="shared" si="0"/>
        <v>1.54</v>
      </c>
      <c r="I13" s="6">
        <f t="shared" si="1"/>
        <v>-7.8631148</v>
      </c>
      <c r="J13" s="6">
        <f t="shared" si="2"/>
        <v>-8.5491238000000003</v>
      </c>
      <c r="L13">
        <v>1240000000</v>
      </c>
      <c r="M13">
        <v>-10.715278</v>
      </c>
      <c r="N13">
        <v>-4.9201264</v>
      </c>
      <c r="Q13" s="20"/>
      <c r="R13" s="6">
        <f t="shared" si="3"/>
        <v>1.54</v>
      </c>
      <c r="S13" s="6">
        <f t="shared" si="4"/>
        <v>-9.1633662999999999</v>
      </c>
      <c r="T13" s="6">
        <f t="shared" si="5"/>
        <v>-6.4093809000000004</v>
      </c>
      <c r="U13" s="20"/>
    </row>
    <row r="14" spans="1:21" x14ac:dyDescent="0.25">
      <c r="B14">
        <v>1300000000</v>
      </c>
      <c r="C14">
        <v>-8.8511629000000003</v>
      </c>
      <c r="D14">
        <v>-6.9427681000000003</v>
      </c>
      <c r="G14" s="20"/>
      <c r="H14" s="6">
        <f t="shared" si="0"/>
        <v>1.6</v>
      </c>
      <c r="I14" s="6">
        <f t="shared" si="1"/>
        <v>-7.8280206000000003</v>
      </c>
      <c r="J14" s="6">
        <f t="shared" si="2"/>
        <v>-8.8294058</v>
      </c>
      <c r="L14">
        <v>1300000000</v>
      </c>
      <c r="M14">
        <v>-10.330361999999999</v>
      </c>
      <c r="N14">
        <v>-5.1790222999999997</v>
      </c>
      <c r="Q14" s="20"/>
      <c r="R14" s="6">
        <f t="shared" si="3"/>
        <v>1.6</v>
      </c>
      <c r="S14" s="6">
        <f t="shared" si="4"/>
        <v>-9.0777397000000004</v>
      </c>
      <c r="T14" s="6">
        <f t="shared" si="5"/>
        <v>-6.6961994000000002</v>
      </c>
      <c r="U14" s="20"/>
    </row>
    <row r="15" spans="1:21" x14ac:dyDescent="0.25">
      <c r="B15">
        <v>1360000000</v>
      </c>
      <c r="C15">
        <v>-8.6203470000000006</v>
      </c>
      <c r="D15">
        <v>-7.2833638000000001</v>
      </c>
      <c r="G15" s="20"/>
      <c r="H15" s="6">
        <f t="shared" si="0"/>
        <v>1.66</v>
      </c>
      <c r="I15" s="6">
        <f t="shared" si="1"/>
        <v>-7.6051950000000001</v>
      </c>
      <c r="J15" s="6">
        <f t="shared" si="2"/>
        <v>-9.3189106000000006</v>
      </c>
      <c r="L15">
        <v>1360000000</v>
      </c>
      <c r="M15">
        <v>-10.066565000000001</v>
      </c>
      <c r="N15">
        <v>-5.4372368</v>
      </c>
      <c r="Q15" s="20"/>
      <c r="R15" s="6">
        <f t="shared" si="3"/>
        <v>1.66</v>
      </c>
      <c r="S15" s="6">
        <f t="shared" si="4"/>
        <v>-8.7569990000000004</v>
      </c>
      <c r="T15" s="6">
        <f t="shared" si="5"/>
        <v>-7.1253146999999997</v>
      </c>
      <c r="U15" s="20"/>
    </row>
    <row r="16" spans="1:21" x14ac:dyDescent="0.25">
      <c r="B16">
        <v>1420000000</v>
      </c>
      <c r="C16">
        <v>-8.3550882000000009</v>
      </c>
      <c r="D16">
        <v>-7.6982068999999997</v>
      </c>
      <c r="G16" s="20"/>
      <c r="H16" s="6">
        <f t="shared" si="0"/>
        <v>1.72</v>
      </c>
      <c r="I16" s="6">
        <f t="shared" si="1"/>
        <v>-7.5687943000000004</v>
      </c>
      <c r="J16" s="6">
        <f t="shared" si="2"/>
        <v>-9.5334977999999992</v>
      </c>
      <c r="L16">
        <v>1420000000</v>
      </c>
      <c r="M16">
        <v>-9.7622633000000008</v>
      </c>
      <c r="N16">
        <v>-5.7344489000000003</v>
      </c>
      <c r="Q16" s="20"/>
      <c r="R16" s="6">
        <f t="shared" si="3"/>
        <v>1.72</v>
      </c>
      <c r="S16" s="6">
        <f t="shared" si="4"/>
        <v>-8.6369486000000002</v>
      </c>
      <c r="T16" s="6">
        <f t="shared" si="5"/>
        <v>-7.4271954999999998</v>
      </c>
      <c r="U16" s="20"/>
    </row>
    <row r="17" spans="2:21" x14ac:dyDescent="0.25">
      <c r="B17">
        <v>1480000000</v>
      </c>
      <c r="C17">
        <v>-8.1306657999999992</v>
      </c>
      <c r="D17">
        <v>-8.0484314000000001</v>
      </c>
      <c r="G17" s="20"/>
      <c r="H17" s="6">
        <f t="shared" si="0"/>
        <v>1.78</v>
      </c>
      <c r="I17" s="6">
        <f t="shared" si="1"/>
        <v>-7.4323306000000002</v>
      </c>
      <c r="J17" s="6">
        <f t="shared" si="2"/>
        <v>-9.9437551000000006</v>
      </c>
      <c r="L17">
        <v>1480000000</v>
      </c>
      <c r="M17">
        <v>-9.4779157999999999</v>
      </c>
      <c r="N17">
        <v>-6.0237131000000002</v>
      </c>
      <c r="Q17" s="20"/>
      <c r="R17" s="6">
        <f t="shared" si="3"/>
        <v>1.78</v>
      </c>
      <c r="S17" s="6">
        <f t="shared" si="4"/>
        <v>-8.3832903000000005</v>
      </c>
      <c r="T17" s="6">
        <f t="shared" si="5"/>
        <v>-7.8879399000000001</v>
      </c>
      <c r="U17" s="20"/>
    </row>
    <row r="18" spans="2:21" x14ac:dyDescent="0.25">
      <c r="B18">
        <v>1540000000</v>
      </c>
      <c r="C18">
        <v>-7.8631148</v>
      </c>
      <c r="D18">
        <v>-8.5491238000000003</v>
      </c>
      <c r="G18" s="20"/>
      <c r="H18" s="6">
        <f t="shared" si="0"/>
        <v>1.84</v>
      </c>
      <c r="I18" s="6">
        <f t="shared" si="1"/>
        <v>-7.4606867000000001</v>
      </c>
      <c r="J18" s="6">
        <f t="shared" si="2"/>
        <v>-10.133514999999999</v>
      </c>
      <c r="L18">
        <v>1540000000</v>
      </c>
      <c r="M18">
        <v>-9.1633662999999999</v>
      </c>
      <c r="N18">
        <v>-6.4093809000000004</v>
      </c>
      <c r="Q18" s="20"/>
      <c r="R18" s="6">
        <f t="shared" si="3"/>
        <v>1.84</v>
      </c>
      <c r="S18" s="6">
        <f t="shared" si="4"/>
        <v>-8.316452</v>
      </c>
      <c r="T18" s="6">
        <f t="shared" si="5"/>
        <v>-8.259881</v>
      </c>
      <c r="U18" s="20"/>
    </row>
    <row r="19" spans="2:21" x14ac:dyDescent="0.25">
      <c r="B19">
        <v>1600000000</v>
      </c>
      <c r="C19">
        <v>-7.8280206000000003</v>
      </c>
      <c r="D19">
        <v>-8.8294058</v>
      </c>
      <c r="G19" s="20"/>
      <c r="H19" s="6">
        <f t="shared" si="0"/>
        <v>1.9</v>
      </c>
      <c r="I19" s="6">
        <f t="shared" si="1"/>
        <v>-7.3347205999999998</v>
      </c>
      <c r="J19" s="6">
        <f t="shared" si="2"/>
        <v>-10.471192</v>
      </c>
      <c r="L19">
        <v>1600000000</v>
      </c>
      <c r="M19">
        <v>-9.0777397000000004</v>
      </c>
      <c r="N19">
        <v>-6.6961994000000002</v>
      </c>
      <c r="Q19" s="20"/>
      <c r="R19" s="6">
        <f t="shared" si="3"/>
        <v>1.9</v>
      </c>
      <c r="S19" s="6">
        <f t="shared" si="4"/>
        <v>-8.0611115000000009</v>
      </c>
      <c r="T19" s="6">
        <f t="shared" si="5"/>
        <v>-8.7634858999999992</v>
      </c>
      <c r="U19" s="20"/>
    </row>
    <row r="20" spans="2:21" x14ac:dyDescent="0.25">
      <c r="B20">
        <v>1660000000</v>
      </c>
      <c r="C20">
        <v>-7.6051950000000001</v>
      </c>
      <c r="D20">
        <v>-9.3189106000000006</v>
      </c>
      <c r="G20" s="20"/>
      <c r="H20" s="6">
        <f t="shared" si="0"/>
        <v>1.96</v>
      </c>
      <c r="I20" s="6">
        <f t="shared" si="1"/>
        <v>-7.3468285</v>
      </c>
      <c r="J20" s="6">
        <f t="shared" si="2"/>
        <v>-10.601343999999999</v>
      </c>
      <c r="L20">
        <v>1660000000</v>
      </c>
      <c r="M20">
        <v>-8.7569990000000004</v>
      </c>
      <c r="N20">
        <v>-7.1253146999999997</v>
      </c>
      <c r="Q20" s="20"/>
      <c r="R20" s="6">
        <f t="shared" si="3"/>
        <v>1.96</v>
      </c>
      <c r="S20" s="6">
        <f t="shared" si="4"/>
        <v>-7.9934082000000002</v>
      </c>
      <c r="T20" s="6">
        <f t="shared" si="5"/>
        <v>-9.1412239</v>
      </c>
      <c r="U20" s="20"/>
    </row>
    <row r="21" spans="2:21" x14ac:dyDescent="0.25">
      <c r="B21">
        <v>1720000000</v>
      </c>
      <c r="C21">
        <v>-7.5687943000000004</v>
      </c>
      <c r="D21">
        <v>-9.5334977999999992</v>
      </c>
      <c r="G21" s="20"/>
      <c r="H21" s="6">
        <f t="shared" si="0"/>
        <v>2.02</v>
      </c>
      <c r="I21" s="6">
        <f t="shared" si="1"/>
        <v>-7.2752933999999998</v>
      </c>
      <c r="J21" s="6">
        <f t="shared" si="2"/>
        <v>-10.815581999999999</v>
      </c>
      <c r="L21">
        <v>1720000000</v>
      </c>
      <c r="M21">
        <v>-8.6369486000000002</v>
      </c>
      <c r="N21">
        <v>-7.4271954999999998</v>
      </c>
      <c r="Q21" s="20"/>
      <c r="R21" s="6">
        <f t="shared" si="3"/>
        <v>2.02</v>
      </c>
      <c r="S21" s="6">
        <f t="shared" si="4"/>
        <v>-7.8162599000000004</v>
      </c>
      <c r="T21" s="6">
        <f t="shared" si="5"/>
        <v>-9.6336087999999993</v>
      </c>
      <c r="U21" s="20"/>
    </row>
    <row r="22" spans="2:21" x14ac:dyDescent="0.25">
      <c r="B22">
        <v>1780000000</v>
      </c>
      <c r="C22">
        <v>-7.4323306000000002</v>
      </c>
      <c r="D22">
        <v>-9.9437551000000006</v>
      </c>
      <c r="G22" s="20"/>
      <c r="H22" s="6">
        <f t="shared" si="0"/>
        <v>2.08</v>
      </c>
      <c r="I22" s="6">
        <f t="shared" si="1"/>
        <v>-7.2758950999999996</v>
      </c>
      <c r="J22" s="6">
        <f t="shared" si="2"/>
        <v>-10.889821</v>
      </c>
      <c r="L22">
        <v>1780000000</v>
      </c>
      <c r="M22">
        <v>-8.3832903000000005</v>
      </c>
      <c r="N22">
        <v>-7.8879399000000001</v>
      </c>
      <c r="Q22" s="20"/>
      <c r="R22" s="6">
        <f t="shared" si="3"/>
        <v>2.08</v>
      </c>
      <c r="S22" s="6">
        <f t="shared" si="4"/>
        <v>-7.7493996999999997</v>
      </c>
      <c r="T22" s="6">
        <f t="shared" si="5"/>
        <v>-10.028544</v>
      </c>
      <c r="U22" s="20"/>
    </row>
    <row r="23" spans="2:21" x14ac:dyDescent="0.25">
      <c r="B23">
        <v>1840000000</v>
      </c>
      <c r="C23">
        <v>-7.4606867000000001</v>
      </c>
      <c r="D23">
        <v>-10.133514999999999</v>
      </c>
      <c r="G23" s="20"/>
      <c r="H23" s="6">
        <f t="shared" si="0"/>
        <v>2.14</v>
      </c>
      <c r="I23" s="6">
        <f t="shared" si="1"/>
        <v>-7.2321520000000001</v>
      </c>
      <c r="J23" s="6">
        <f t="shared" si="2"/>
        <v>-10.990746</v>
      </c>
      <c r="L23">
        <v>1840000000</v>
      </c>
      <c r="M23">
        <v>-8.316452</v>
      </c>
      <c r="N23">
        <v>-8.259881</v>
      </c>
      <c r="Q23" s="20"/>
      <c r="R23" s="6">
        <f t="shared" si="3"/>
        <v>2.14</v>
      </c>
      <c r="S23" s="6">
        <f t="shared" si="4"/>
        <v>-7.6078071999999999</v>
      </c>
      <c r="T23" s="6">
        <f t="shared" si="5"/>
        <v>-10.492956</v>
      </c>
      <c r="U23" s="20"/>
    </row>
    <row r="24" spans="2:21" x14ac:dyDescent="0.25">
      <c r="B24">
        <v>1900000000</v>
      </c>
      <c r="C24">
        <v>-7.3347205999999998</v>
      </c>
      <c r="D24">
        <v>-10.471192</v>
      </c>
      <c r="G24" s="20"/>
      <c r="H24" s="6">
        <f t="shared" si="0"/>
        <v>2.2000000000000002</v>
      </c>
      <c r="I24" s="6">
        <f t="shared" si="1"/>
        <v>-7.2067275000000004</v>
      </c>
      <c r="J24" s="6">
        <f t="shared" si="2"/>
        <v>-10.965978</v>
      </c>
      <c r="L24">
        <v>1900000000</v>
      </c>
      <c r="M24">
        <v>-8.0611115000000009</v>
      </c>
      <c r="N24">
        <v>-8.7634858999999992</v>
      </c>
      <c r="Q24" s="20"/>
      <c r="R24" s="6">
        <f t="shared" si="3"/>
        <v>2.2000000000000002</v>
      </c>
      <c r="S24" s="6">
        <f t="shared" si="4"/>
        <v>-7.5316758000000004</v>
      </c>
      <c r="T24" s="6">
        <f t="shared" si="5"/>
        <v>-10.781857</v>
      </c>
      <c r="U24" s="20"/>
    </row>
    <row r="25" spans="2:21" x14ac:dyDescent="0.25">
      <c r="B25">
        <v>1960000000</v>
      </c>
      <c r="C25">
        <v>-7.3468285</v>
      </c>
      <c r="D25">
        <v>-10.601343999999999</v>
      </c>
      <c r="G25" s="20"/>
      <c r="H25" s="6">
        <f t="shared" si="0"/>
        <v>2.2599999999999998</v>
      </c>
      <c r="I25" s="6">
        <f t="shared" si="1"/>
        <v>-7.1397715000000002</v>
      </c>
      <c r="J25" s="6">
        <f t="shared" si="2"/>
        <v>-11.004111</v>
      </c>
      <c r="L25">
        <v>1960000000</v>
      </c>
      <c r="M25">
        <v>-7.9934082000000002</v>
      </c>
      <c r="N25">
        <v>-9.1412239</v>
      </c>
      <c r="Q25" s="20"/>
      <c r="R25" s="6">
        <f t="shared" si="3"/>
        <v>2.2599999999999998</v>
      </c>
      <c r="S25" s="6">
        <f t="shared" si="4"/>
        <v>-7.4120460000000001</v>
      </c>
      <c r="T25" s="6">
        <f t="shared" si="5"/>
        <v>-11.171991999999999</v>
      </c>
      <c r="U25" s="20"/>
    </row>
    <row r="26" spans="2:21" x14ac:dyDescent="0.25">
      <c r="B26">
        <v>2020000000</v>
      </c>
      <c r="C26">
        <v>-7.2752933999999998</v>
      </c>
      <c r="D26">
        <v>-10.815581999999999</v>
      </c>
      <c r="G26" s="20"/>
      <c r="H26" s="6">
        <f t="shared" si="0"/>
        <v>2.3199999999999998</v>
      </c>
      <c r="I26" s="6">
        <f t="shared" si="1"/>
        <v>-7.0886993</v>
      </c>
      <c r="J26" s="6">
        <f t="shared" si="2"/>
        <v>-10.969979</v>
      </c>
      <c r="L26">
        <v>2020000000</v>
      </c>
      <c r="M26">
        <v>-7.8162599000000004</v>
      </c>
      <c r="N26">
        <v>-9.6336087999999993</v>
      </c>
      <c r="Q26" s="20"/>
      <c r="R26" s="6">
        <f t="shared" si="3"/>
        <v>2.3199999999999998</v>
      </c>
      <c r="S26" s="6">
        <f t="shared" si="4"/>
        <v>-7.3063583000000003</v>
      </c>
      <c r="T26" s="6">
        <f t="shared" si="5"/>
        <v>-11.527678999999999</v>
      </c>
      <c r="U26" s="20"/>
    </row>
    <row r="27" spans="2:21" x14ac:dyDescent="0.25">
      <c r="B27">
        <v>2080000000</v>
      </c>
      <c r="C27">
        <v>-7.2758950999999996</v>
      </c>
      <c r="D27">
        <v>-10.889821</v>
      </c>
      <c r="G27" s="20"/>
      <c r="H27" s="6">
        <f t="shared" si="0"/>
        <v>2.38</v>
      </c>
      <c r="I27" s="6">
        <f t="shared" si="1"/>
        <v>-7.0670900000000003</v>
      </c>
      <c r="J27" s="6">
        <f t="shared" si="2"/>
        <v>-10.888507000000001</v>
      </c>
      <c r="L27">
        <v>2080000000</v>
      </c>
      <c r="M27">
        <v>-7.7493996999999997</v>
      </c>
      <c r="N27">
        <v>-10.028544</v>
      </c>
      <c r="Q27" s="20"/>
      <c r="R27" s="6">
        <f t="shared" si="3"/>
        <v>2.38</v>
      </c>
      <c r="S27" s="6">
        <f t="shared" si="4"/>
        <v>-7.2406148999999997</v>
      </c>
      <c r="T27" s="6">
        <f t="shared" si="5"/>
        <v>-11.832722</v>
      </c>
      <c r="U27" s="20"/>
    </row>
    <row r="28" spans="2:21" x14ac:dyDescent="0.25">
      <c r="B28">
        <v>2140000000</v>
      </c>
      <c r="C28">
        <v>-7.2321520000000001</v>
      </c>
      <c r="D28">
        <v>-10.990746</v>
      </c>
      <c r="G28" s="20"/>
      <c r="H28" s="6">
        <f t="shared" si="0"/>
        <v>2.44</v>
      </c>
      <c r="I28" s="6">
        <f t="shared" si="1"/>
        <v>-7.0502352999999998</v>
      </c>
      <c r="J28" s="6">
        <f t="shared" si="2"/>
        <v>-10.746354</v>
      </c>
      <c r="L28">
        <v>2140000000</v>
      </c>
      <c r="M28">
        <v>-7.6078071999999999</v>
      </c>
      <c r="N28">
        <v>-10.492956</v>
      </c>
      <c r="Q28" s="20"/>
      <c r="R28" s="6">
        <f t="shared" si="3"/>
        <v>2.44</v>
      </c>
      <c r="S28" s="6">
        <f t="shared" si="4"/>
        <v>-7.1954269000000002</v>
      </c>
      <c r="T28" s="6">
        <f t="shared" si="5"/>
        <v>-12.028608999999999</v>
      </c>
      <c r="U28" s="20"/>
    </row>
    <row r="29" spans="2:21" x14ac:dyDescent="0.25">
      <c r="B29">
        <v>2200000000</v>
      </c>
      <c r="C29">
        <v>-7.2067275000000004</v>
      </c>
      <c r="D29">
        <v>-10.965978</v>
      </c>
      <c r="G29" s="20"/>
      <c r="H29" s="6">
        <f t="shared" si="0"/>
        <v>2.5</v>
      </c>
      <c r="I29" s="6">
        <f t="shared" si="1"/>
        <v>-7.0532130999999998</v>
      </c>
      <c r="J29" s="6">
        <f t="shared" si="2"/>
        <v>-10.508549</v>
      </c>
      <c r="L29">
        <v>2200000000</v>
      </c>
      <c r="M29">
        <v>-7.5316758000000004</v>
      </c>
      <c r="N29">
        <v>-10.781857</v>
      </c>
      <c r="Q29" s="20"/>
      <c r="R29" s="6">
        <f t="shared" si="3"/>
        <v>2.5</v>
      </c>
      <c r="S29" s="6">
        <f t="shared" si="4"/>
        <v>-7.1466440999999996</v>
      </c>
      <c r="T29" s="6">
        <f t="shared" si="5"/>
        <v>-12.193727000000001</v>
      </c>
      <c r="U29" s="20"/>
    </row>
    <row r="30" spans="2:21" x14ac:dyDescent="0.25">
      <c r="B30">
        <v>2260000000</v>
      </c>
      <c r="C30">
        <v>-7.1397715000000002</v>
      </c>
      <c r="D30">
        <v>-11.004111</v>
      </c>
      <c r="G30" s="20"/>
      <c r="H30" s="6">
        <f t="shared" si="0"/>
        <v>2.56</v>
      </c>
      <c r="I30" s="6">
        <f t="shared" si="1"/>
        <v>-7.0493950999999999</v>
      </c>
      <c r="J30" s="6">
        <f t="shared" si="2"/>
        <v>-10.313348</v>
      </c>
      <c r="L30">
        <v>2260000000</v>
      </c>
      <c r="M30">
        <v>-7.4120460000000001</v>
      </c>
      <c r="N30">
        <v>-11.171991999999999</v>
      </c>
      <c r="Q30" s="20"/>
      <c r="R30" s="6">
        <f t="shared" si="3"/>
        <v>2.56</v>
      </c>
      <c r="S30" s="6">
        <f t="shared" si="4"/>
        <v>-7.0981145000000003</v>
      </c>
      <c r="T30" s="6">
        <f t="shared" si="5"/>
        <v>-12.394595000000001</v>
      </c>
      <c r="U30" s="20"/>
    </row>
    <row r="31" spans="2:21" x14ac:dyDescent="0.25">
      <c r="B31">
        <v>2320000000</v>
      </c>
      <c r="C31">
        <v>-7.0886993</v>
      </c>
      <c r="D31">
        <v>-10.969979</v>
      </c>
      <c r="G31" s="20"/>
      <c r="H31" s="6">
        <f t="shared" si="0"/>
        <v>2.62</v>
      </c>
      <c r="I31" s="6">
        <f t="shared" si="1"/>
        <v>-7.1171837</v>
      </c>
      <c r="J31" s="6">
        <f t="shared" si="2"/>
        <v>-9.9746094000000003</v>
      </c>
      <c r="L31">
        <v>2320000000</v>
      </c>
      <c r="M31">
        <v>-7.3063583000000003</v>
      </c>
      <c r="N31">
        <v>-11.527678999999999</v>
      </c>
      <c r="Q31" s="20"/>
      <c r="R31" s="6">
        <f t="shared" si="3"/>
        <v>2.62</v>
      </c>
      <c r="S31" s="6">
        <f t="shared" si="4"/>
        <v>-7.1130570999999998</v>
      </c>
      <c r="T31" s="6">
        <f t="shared" si="5"/>
        <v>-12.347841000000001</v>
      </c>
      <c r="U31" s="20"/>
    </row>
    <row r="32" spans="2:21" x14ac:dyDescent="0.25">
      <c r="B32">
        <v>2380000000</v>
      </c>
      <c r="C32">
        <v>-7.0670900000000003</v>
      </c>
      <c r="D32">
        <v>-10.888507000000001</v>
      </c>
      <c r="G32" s="20"/>
      <c r="H32" s="6">
        <f t="shared" si="0"/>
        <v>2.68</v>
      </c>
      <c r="I32" s="6">
        <f t="shared" si="1"/>
        <v>-7.0919661999999999</v>
      </c>
      <c r="J32" s="6">
        <f t="shared" si="2"/>
        <v>-9.8123856000000007</v>
      </c>
      <c r="L32">
        <v>2380000000</v>
      </c>
      <c r="M32">
        <v>-7.2406148999999997</v>
      </c>
      <c r="N32">
        <v>-11.832722</v>
      </c>
      <c r="Q32" s="20"/>
      <c r="R32" s="6">
        <f t="shared" si="3"/>
        <v>2.68</v>
      </c>
      <c r="S32" s="6">
        <f t="shared" si="4"/>
        <v>-7.0348300999999998</v>
      </c>
      <c r="T32" s="6">
        <f t="shared" si="5"/>
        <v>-12.501426</v>
      </c>
      <c r="U32" s="20"/>
    </row>
    <row r="33" spans="2:21" x14ac:dyDescent="0.25">
      <c r="B33">
        <v>2440000000</v>
      </c>
      <c r="C33">
        <v>-7.0502352999999998</v>
      </c>
      <c r="D33">
        <v>-10.746354</v>
      </c>
      <c r="G33" s="20"/>
      <c r="H33" s="6">
        <f t="shared" si="0"/>
        <v>2.74</v>
      </c>
      <c r="I33" s="6">
        <f t="shared" si="1"/>
        <v>-7.1619716000000002</v>
      </c>
      <c r="J33" s="6">
        <f t="shared" si="2"/>
        <v>-9.5058021999999998</v>
      </c>
      <c r="L33">
        <v>2440000000</v>
      </c>
      <c r="M33">
        <v>-7.1954269000000002</v>
      </c>
      <c r="N33">
        <v>-12.028608999999999</v>
      </c>
      <c r="Q33" s="20"/>
      <c r="R33" s="6">
        <f t="shared" si="3"/>
        <v>2.74</v>
      </c>
      <c r="S33" s="6">
        <f t="shared" si="4"/>
        <v>-7.0412034999999999</v>
      </c>
      <c r="T33" s="6">
        <f t="shared" si="5"/>
        <v>-12.445027</v>
      </c>
      <c r="U33" s="20"/>
    </row>
    <row r="34" spans="2:21" x14ac:dyDescent="0.25">
      <c r="B34">
        <v>2500000000</v>
      </c>
      <c r="C34">
        <v>-7.0532130999999998</v>
      </c>
      <c r="D34">
        <v>-10.508549</v>
      </c>
      <c r="G34" s="20"/>
      <c r="H34" s="6">
        <f t="shared" si="0"/>
        <v>2.8</v>
      </c>
      <c r="I34" s="6">
        <f t="shared" si="1"/>
        <v>-7.1224318000000002</v>
      </c>
      <c r="J34" s="6">
        <f t="shared" si="2"/>
        <v>-9.5058755999999995</v>
      </c>
      <c r="L34">
        <v>2500000000</v>
      </c>
      <c r="M34">
        <v>-7.1466440999999996</v>
      </c>
      <c r="N34">
        <v>-12.193727000000001</v>
      </c>
      <c r="Q34" s="20"/>
      <c r="R34" s="6">
        <f t="shared" si="3"/>
        <v>2.8</v>
      </c>
      <c r="S34" s="6">
        <f t="shared" si="4"/>
        <v>-6.9541010999999999</v>
      </c>
      <c r="T34" s="6">
        <f t="shared" si="5"/>
        <v>-12.6782</v>
      </c>
      <c r="U34" s="20"/>
    </row>
    <row r="35" spans="2:21" x14ac:dyDescent="0.25">
      <c r="B35">
        <v>2560000000</v>
      </c>
      <c r="C35">
        <v>-7.0493950999999999</v>
      </c>
      <c r="D35">
        <v>-10.313348</v>
      </c>
      <c r="G35" s="20"/>
      <c r="H35" s="6">
        <f t="shared" si="0"/>
        <v>2.86</v>
      </c>
      <c r="I35" s="6">
        <f t="shared" si="1"/>
        <v>-7.1788802</v>
      </c>
      <c r="J35" s="6">
        <f t="shared" si="2"/>
        <v>-9.2272815999999995</v>
      </c>
      <c r="L35">
        <v>2560000000</v>
      </c>
      <c r="M35">
        <v>-7.0981145000000003</v>
      </c>
      <c r="N35">
        <v>-12.394595000000001</v>
      </c>
      <c r="Q35" s="20"/>
      <c r="R35" s="6">
        <f t="shared" si="3"/>
        <v>2.86</v>
      </c>
      <c r="S35" s="6">
        <f t="shared" si="4"/>
        <v>-6.9533129000000002</v>
      </c>
      <c r="T35" s="6">
        <f t="shared" si="5"/>
        <v>-12.505762000000001</v>
      </c>
      <c r="U35" s="20"/>
    </row>
    <row r="36" spans="2:21" x14ac:dyDescent="0.25">
      <c r="B36">
        <v>2620000000</v>
      </c>
      <c r="C36">
        <v>-7.1171837</v>
      </c>
      <c r="D36">
        <v>-9.9746094000000003</v>
      </c>
      <c r="G36" s="20"/>
      <c r="H36" s="6">
        <f t="shared" si="0"/>
        <v>2.92</v>
      </c>
      <c r="I36" s="6">
        <f t="shared" si="1"/>
        <v>-7.1347493999999996</v>
      </c>
      <c r="J36" s="6">
        <f t="shared" si="2"/>
        <v>-9.304513</v>
      </c>
      <c r="L36">
        <v>2620000000</v>
      </c>
      <c r="M36">
        <v>-7.1130570999999998</v>
      </c>
      <c r="N36">
        <v>-12.347841000000001</v>
      </c>
      <c r="Q36" s="20"/>
      <c r="R36" s="6">
        <f t="shared" si="3"/>
        <v>2.92</v>
      </c>
      <c r="S36" s="6">
        <f t="shared" si="4"/>
        <v>-6.8906869999999998</v>
      </c>
      <c r="T36" s="6">
        <f t="shared" si="5"/>
        <v>-12.638533000000001</v>
      </c>
      <c r="U36" s="20"/>
    </row>
    <row r="37" spans="2:21" x14ac:dyDescent="0.25">
      <c r="B37">
        <v>2680000000</v>
      </c>
      <c r="C37">
        <v>-7.0919661999999999</v>
      </c>
      <c r="D37">
        <v>-9.8123856000000007</v>
      </c>
      <c r="G37" s="20"/>
      <c r="H37" s="6">
        <f t="shared" si="0"/>
        <v>2.98</v>
      </c>
      <c r="I37" s="6">
        <f t="shared" si="1"/>
        <v>-7.1775941999999997</v>
      </c>
      <c r="J37" s="6">
        <f t="shared" si="2"/>
        <v>-9.1598548999999991</v>
      </c>
      <c r="L37">
        <v>2680000000</v>
      </c>
      <c r="M37">
        <v>-7.0348300999999998</v>
      </c>
      <c r="N37">
        <v>-12.501426</v>
      </c>
      <c r="Q37" s="20"/>
      <c r="R37" s="6">
        <f t="shared" si="3"/>
        <v>2.98</v>
      </c>
      <c r="S37" s="6">
        <f t="shared" si="4"/>
        <v>-6.9071917999999997</v>
      </c>
      <c r="T37" s="6">
        <f t="shared" si="5"/>
        <v>-12.441997000000001</v>
      </c>
      <c r="U37" s="20"/>
    </row>
    <row r="38" spans="2:21" x14ac:dyDescent="0.25">
      <c r="B38">
        <v>2740000000</v>
      </c>
      <c r="C38">
        <v>-7.1619716000000002</v>
      </c>
      <c r="D38">
        <v>-9.5058021999999998</v>
      </c>
      <c r="G38" s="20"/>
      <c r="H38" s="6">
        <f t="shared" si="0"/>
        <v>3.04</v>
      </c>
      <c r="I38" s="6">
        <f t="shared" si="1"/>
        <v>-7.1608714999999998</v>
      </c>
      <c r="J38" s="6">
        <f t="shared" si="2"/>
        <v>-9.1390990999999993</v>
      </c>
      <c r="L38">
        <v>2740000000</v>
      </c>
      <c r="M38">
        <v>-7.0412034999999999</v>
      </c>
      <c r="N38">
        <v>-12.445027</v>
      </c>
      <c r="Q38" s="20"/>
      <c r="R38" s="6">
        <f t="shared" si="3"/>
        <v>3.04</v>
      </c>
      <c r="S38" s="6">
        <f t="shared" si="4"/>
        <v>-6.8931456000000004</v>
      </c>
      <c r="T38" s="6">
        <f t="shared" si="5"/>
        <v>-12.324094000000001</v>
      </c>
      <c r="U38" s="20"/>
    </row>
    <row r="39" spans="2:21" x14ac:dyDescent="0.25">
      <c r="B39">
        <v>2800000000</v>
      </c>
      <c r="C39">
        <v>-7.1224318000000002</v>
      </c>
      <c r="D39">
        <v>-9.5058755999999995</v>
      </c>
      <c r="G39" s="20"/>
      <c r="H39" s="6">
        <f t="shared" si="0"/>
        <v>3.1</v>
      </c>
      <c r="I39" s="6">
        <f t="shared" si="1"/>
        <v>-7.1980051999999999</v>
      </c>
      <c r="J39" s="6">
        <f t="shared" si="2"/>
        <v>-8.9817342999999994</v>
      </c>
      <c r="L39">
        <v>2800000000</v>
      </c>
      <c r="M39">
        <v>-6.9541010999999999</v>
      </c>
      <c r="N39">
        <v>-12.6782</v>
      </c>
      <c r="Q39" s="20"/>
      <c r="R39" s="6">
        <f t="shared" si="3"/>
        <v>3.1</v>
      </c>
      <c r="S39" s="6">
        <f t="shared" si="4"/>
        <v>-6.9266161999999998</v>
      </c>
      <c r="T39" s="6">
        <f t="shared" si="5"/>
        <v>-11.975014</v>
      </c>
      <c r="U39" s="20"/>
    </row>
    <row r="40" spans="2:21" x14ac:dyDescent="0.25">
      <c r="B40">
        <v>2860000000</v>
      </c>
      <c r="C40">
        <v>-7.1788802</v>
      </c>
      <c r="D40">
        <v>-9.2272815999999995</v>
      </c>
      <c r="G40" s="20"/>
      <c r="H40" s="6">
        <f t="shared" si="0"/>
        <v>3.16</v>
      </c>
      <c r="I40" s="6">
        <f t="shared" si="1"/>
        <v>-7.2356606000000001</v>
      </c>
      <c r="J40" s="6">
        <f t="shared" si="2"/>
        <v>-8.9063368000000001</v>
      </c>
      <c r="L40">
        <v>2860000000</v>
      </c>
      <c r="M40">
        <v>-6.9533129000000002</v>
      </c>
      <c r="N40">
        <v>-12.505762000000001</v>
      </c>
      <c r="Q40" s="20"/>
      <c r="R40" s="6">
        <f t="shared" si="3"/>
        <v>3.16</v>
      </c>
      <c r="S40" s="6">
        <f t="shared" si="4"/>
        <v>-6.9564618999999999</v>
      </c>
      <c r="T40" s="6">
        <f t="shared" si="5"/>
        <v>-11.748889</v>
      </c>
      <c r="U40" s="20"/>
    </row>
    <row r="41" spans="2:21" x14ac:dyDescent="0.25">
      <c r="B41">
        <v>2920000000</v>
      </c>
      <c r="C41">
        <v>-7.1347493999999996</v>
      </c>
      <c r="D41">
        <v>-9.304513</v>
      </c>
      <c r="G41" s="20"/>
      <c r="H41" s="6">
        <f t="shared" si="0"/>
        <v>3.22</v>
      </c>
      <c r="I41" s="6">
        <f t="shared" si="1"/>
        <v>-7.2848443999999999</v>
      </c>
      <c r="J41" s="6">
        <f t="shared" si="2"/>
        <v>-8.7676228999999992</v>
      </c>
      <c r="L41">
        <v>2920000000</v>
      </c>
      <c r="M41">
        <v>-6.8906869999999998</v>
      </c>
      <c r="N41">
        <v>-12.638533000000001</v>
      </c>
      <c r="Q41" s="20"/>
      <c r="R41" s="6">
        <f t="shared" si="3"/>
        <v>3.22</v>
      </c>
      <c r="S41" s="6">
        <f t="shared" si="4"/>
        <v>-7.0048203000000004</v>
      </c>
      <c r="T41" s="6">
        <f t="shared" si="5"/>
        <v>-11.427771</v>
      </c>
      <c r="U41" s="20"/>
    </row>
    <row r="42" spans="2:21" x14ac:dyDescent="0.25">
      <c r="B42">
        <v>2980000000</v>
      </c>
      <c r="C42">
        <v>-7.1775941999999997</v>
      </c>
      <c r="D42">
        <v>-9.1598548999999991</v>
      </c>
      <c r="G42" s="20"/>
      <c r="H42" s="6">
        <f t="shared" si="0"/>
        <v>3.28</v>
      </c>
      <c r="I42" s="6">
        <f t="shared" si="1"/>
        <v>-7.3647447000000001</v>
      </c>
      <c r="J42" s="6">
        <f t="shared" si="2"/>
        <v>-8.6178112000000002</v>
      </c>
      <c r="L42">
        <v>2980000000</v>
      </c>
      <c r="M42">
        <v>-6.9071917999999997</v>
      </c>
      <c r="N42">
        <v>-12.441997000000001</v>
      </c>
      <c r="Q42" s="20"/>
      <c r="R42" s="6">
        <f t="shared" si="3"/>
        <v>3.28</v>
      </c>
      <c r="S42" s="6">
        <f t="shared" si="4"/>
        <v>-7.0813046000000002</v>
      </c>
      <c r="T42" s="6">
        <f t="shared" si="5"/>
        <v>-11.073838</v>
      </c>
      <c r="U42" s="20"/>
    </row>
    <row r="43" spans="2:21" x14ac:dyDescent="0.25">
      <c r="B43">
        <v>3040000000</v>
      </c>
      <c r="C43">
        <v>-7.1608714999999998</v>
      </c>
      <c r="D43">
        <v>-9.1390990999999993</v>
      </c>
      <c r="G43" s="20"/>
      <c r="H43" s="6">
        <f t="shared" si="0"/>
        <v>3.34</v>
      </c>
      <c r="I43" s="6">
        <f t="shared" si="1"/>
        <v>-7.3770861999999999</v>
      </c>
      <c r="J43" s="6">
        <f t="shared" si="2"/>
        <v>-8.5531749999999995</v>
      </c>
      <c r="L43">
        <v>3040000000</v>
      </c>
      <c r="M43">
        <v>-6.8931456000000004</v>
      </c>
      <c r="N43">
        <v>-12.324094000000001</v>
      </c>
      <c r="Q43" s="20"/>
      <c r="R43" s="6">
        <f t="shared" si="3"/>
        <v>3.34</v>
      </c>
      <c r="S43" s="6">
        <f t="shared" si="4"/>
        <v>-7.0880260000000002</v>
      </c>
      <c r="T43" s="6">
        <f t="shared" si="5"/>
        <v>-10.862404</v>
      </c>
      <c r="U43" s="20"/>
    </row>
    <row r="44" spans="2:21" x14ac:dyDescent="0.25">
      <c r="B44">
        <v>3100000000</v>
      </c>
      <c r="C44">
        <v>-7.1980051999999999</v>
      </c>
      <c r="D44">
        <v>-8.9817342999999994</v>
      </c>
      <c r="G44" s="20"/>
      <c r="H44" s="6">
        <f t="shared" si="0"/>
        <v>3.4</v>
      </c>
      <c r="I44" s="6">
        <f t="shared" si="1"/>
        <v>-7.4788322000000003</v>
      </c>
      <c r="J44" s="6">
        <f t="shared" si="2"/>
        <v>-8.4319038000000006</v>
      </c>
      <c r="L44">
        <v>3100000000</v>
      </c>
      <c r="M44">
        <v>-6.9266161999999998</v>
      </c>
      <c r="N44">
        <v>-11.975014</v>
      </c>
      <c r="Q44" s="20"/>
      <c r="R44" s="6">
        <f t="shared" si="3"/>
        <v>3.4</v>
      </c>
      <c r="S44" s="6">
        <f t="shared" si="4"/>
        <v>-7.1727610000000004</v>
      </c>
      <c r="T44" s="6">
        <f t="shared" si="5"/>
        <v>-10.558923</v>
      </c>
      <c r="U44" s="20"/>
    </row>
    <row r="45" spans="2:21" x14ac:dyDescent="0.25">
      <c r="B45">
        <v>3160000000</v>
      </c>
      <c r="C45">
        <v>-7.2356606000000001</v>
      </c>
      <c r="D45">
        <v>-8.9063368000000001</v>
      </c>
      <c r="G45" s="20"/>
      <c r="H45" s="6">
        <f t="shared" si="0"/>
        <v>3.46</v>
      </c>
      <c r="I45" s="6">
        <f t="shared" si="1"/>
        <v>-7.4720677999999996</v>
      </c>
      <c r="J45" s="6">
        <f t="shared" si="2"/>
        <v>-8.5207347999999996</v>
      </c>
      <c r="L45">
        <v>3160000000</v>
      </c>
      <c r="M45">
        <v>-6.9564618999999999</v>
      </c>
      <c r="N45">
        <v>-11.748889</v>
      </c>
      <c r="Q45" s="20"/>
      <c r="R45" s="6">
        <f t="shared" si="3"/>
        <v>3.46</v>
      </c>
      <c r="S45" s="6">
        <f t="shared" si="4"/>
        <v>-7.1729770000000004</v>
      </c>
      <c r="T45" s="6">
        <f t="shared" si="5"/>
        <v>-10.506468999999999</v>
      </c>
      <c r="U45" s="20"/>
    </row>
    <row r="46" spans="2:21" x14ac:dyDescent="0.25">
      <c r="B46">
        <v>3220000000</v>
      </c>
      <c r="C46">
        <v>-7.2848443999999999</v>
      </c>
      <c r="D46">
        <v>-8.7676228999999992</v>
      </c>
      <c r="G46" s="20"/>
      <c r="H46" s="6">
        <f t="shared" si="0"/>
        <v>3.52</v>
      </c>
      <c r="I46" s="6">
        <f t="shared" si="1"/>
        <v>-7.5511765000000004</v>
      </c>
      <c r="J46" s="6">
        <f t="shared" si="2"/>
        <v>-8.4549198000000008</v>
      </c>
      <c r="L46">
        <v>3220000000</v>
      </c>
      <c r="M46">
        <v>-7.0048203000000004</v>
      </c>
      <c r="N46">
        <v>-11.427771</v>
      </c>
      <c r="Q46" s="20"/>
      <c r="R46" s="6">
        <f t="shared" si="3"/>
        <v>3.52</v>
      </c>
      <c r="S46" s="6">
        <f t="shared" si="4"/>
        <v>-7.2316669999999998</v>
      </c>
      <c r="T46" s="6">
        <f t="shared" si="5"/>
        <v>-10.245388999999999</v>
      </c>
      <c r="U46" s="20"/>
    </row>
    <row r="47" spans="2:21" x14ac:dyDescent="0.25">
      <c r="B47">
        <v>3280000000</v>
      </c>
      <c r="C47">
        <v>-7.3647447000000001</v>
      </c>
      <c r="D47">
        <v>-8.6178112000000002</v>
      </c>
      <c r="G47" s="20"/>
      <c r="H47" s="6">
        <f t="shared" si="0"/>
        <v>3.58</v>
      </c>
      <c r="I47" s="6">
        <f t="shared" si="1"/>
        <v>-7.5413345999999999</v>
      </c>
      <c r="J47" s="6">
        <f t="shared" si="2"/>
        <v>-8.5560331000000005</v>
      </c>
      <c r="L47">
        <v>3280000000</v>
      </c>
      <c r="M47">
        <v>-7.0813046000000002</v>
      </c>
      <c r="N47">
        <v>-11.073838</v>
      </c>
      <c r="Q47" s="20"/>
      <c r="R47" s="6">
        <f t="shared" si="3"/>
        <v>3.58</v>
      </c>
      <c r="S47" s="6">
        <f t="shared" si="4"/>
        <v>-7.2129415999999997</v>
      </c>
      <c r="T47" s="6">
        <f t="shared" si="5"/>
        <v>-10.23507</v>
      </c>
      <c r="U47" s="20"/>
    </row>
    <row r="48" spans="2:21" x14ac:dyDescent="0.25">
      <c r="B48">
        <v>3340000000</v>
      </c>
      <c r="C48">
        <v>-7.3770861999999999</v>
      </c>
      <c r="D48">
        <v>-8.5531749999999995</v>
      </c>
      <c r="G48" s="20"/>
      <c r="H48" s="6">
        <f t="shared" si="0"/>
        <v>3.64</v>
      </c>
      <c r="I48" s="6">
        <f t="shared" si="1"/>
        <v>-7.624301</v>
      </c>
      <c r="J48" s="6">
        <f t="shared" si="2"/>
        <v>-8.5581788999999997</v>
      </c>
      <c r="L48">
        <v>3340000000</v>
      </c>
      <c r="M48">
        <v>-7.0880260000000002</v>
      </c>
      <c r="N48">
        <v>-10.862404</v>
      </c>
      <c r="Q48" s="20"/>
      <c r="R48" s="6">
        <f t="shared" si="3"/>
        <v>3.64</v>
      </c>
      <c r="S48" s="6">
        <f t="shared" si="4"/>
        <v>-7.2721643</v>
      </c>
      <c r="T48" s="6">
        <f t="shared" si="5"/>
        <v>-10.074628000000001</v>
      </c>
      <c r="U48" s="20"/>
    </row>
    <row r="49" spans="2:21" x14ac:dyDescent="0.25">
      <c r="B49">
        <v>3400000000</v>
      </c>
      <c r="C49">
        <v>-7.4788322000000003</v>
      </c>
      <c r="D49">
        <v>-8.4319038000000006</v>
      </c>
      <c r="G49" s="20"/>
      <c r="H49" s="6">
        <f t="shared" si="0"/>
        <v>3.7</v>
      </c>
      <c r="I49" s="6">
        <f t="shared" si="1"/>
        <v>-7.6232671999999999</v>
      </c>
      <c r="J49" s="6">
        <f t="shared" si="2"/>
        <v>-8.7149029000000002</v>
      </c>
      <c r="L49">
        <v>3400000000</v>
      </c>
      <c r="M49">
        <v>-7.1727610000000004</v>
      </c>
      <c r="N49">
        <v>-10.558923</v>
      </c>
      <c r="Q49" s="20"/>
      <c r="R49" s="6">
        <f t="shared" si="3"/>
        <v>3.7</v>
      </c>
      <c r="S49" s="6">
        <f t="shared" si="4"/>
        <v>-7.2578201</v>
      </c>
      <c r="T49" s="6">
        <f t="shared" si="5"/>
        <v>-10.144145</v>
      </c>
      <c r="U49" s="20"/>
    </row>
    <row r="50" spans="2:21" x14ac:dyDescent="0.25">
      <c r="B50">
        <v>3460000000</v>
      </c>
      <c r="C50">
        <v>-7.4720677999999996</v>
      </c>
      <c r="D50">
        <v>-8.5207347999999996</v>
      </c>
      <c r="G50" s="20"/>
      <c r="H50" s="6">
        <f t="shared" si="0"/>
        <v>3.76</v>
      </c>
      <c r="I50" s="6">
        <f t="shared" si="1"/>
        <v>-7.7194161000000001</v>
      </c>
      <c r="J50" s="6">
        <f t="shared" si="2"/>
        <v>-8.6851901999999992</v>
      </c>
      <c r="L50">
        <v>3460000000</v>
      </c>
      <c r="M50">
        <v>-7.1729770000000004</v>
      </c>
      <c r="N50">
        <v>-10.506468999999999</v>
      </c>
      <c r="Q50" s="20"/>
      <c r="R50" s="6">
        <f t="shared" si="3"/>
        <v>3.76</v>
      </c>
      <c r="S50" s="6">
        <f t="shared" si="4"/>
        <v>-7.3262219000000002</v>
      </c>
      <c r="T50" s="6">
        <f t="shared" si="5"/>
        <v>-9.9587336000000004</v>
      </c>
      <c r="U50" s="20"/>
    </row>
    <row r="51" spans="2:21" x14ac:dyDescent="0.25">
      <c r="B51">
        <v>3520000000</v>
      </c>
      <c r="C51">
        <v>-7.5511765000000004</v>
      </c>
      <c r="D51">
        <v>-8.4549198000000008</v>
      </c>
      <c r="G51" s="20"/>
      <c r="H51" s="6">
        <f t="shared" si="0"/>
        <v>3.82</v>
      </c>
      <c r="I51" s="6">
        <f t="shared" si="1"/>
        <v>-7.7256311999999996</v>
      </c>
      <c r="J51" s="6">
        <f t="shared" si="2"/>
        <v>-8.8268527999999993</v>
      </c>
      <c r="L51">
        <v>3520000000</v>
      </c>
      <c r="M51">
        <v>-7.2316669999999998</v>
      </c>
      <c r="N51">
        <v>-10.245388999999999</v>
      </c>
      <c r="Q51" s="20"/>
      <c r="R51" s="6">
        <f t="shared" si="3"/>
        <v>3.82</v>
      </c>
      <c r="S51" s="6">
        <f t="shared" si="4"/>
        <v>-7.3224391999999998</v>
      </c>
      <c r="T51" s="6">
        <f t="shared" si="5"/>
        <v>-10.004552</v>
      </c>
      <c r="U51" s="20"/>
    </row>
    <row r="52" spans="2:21" x14ac:dyDescent="0.25">
      <c r="B52">
        <v>3580000000</v>
      </c>
      <c r="C52">
        <v>-7.5413345999999999</v>
      </c>
      <c r="D52">
        <v>-8.5560331000000005</v>
      </c>
      <c r="G52" s="20"/>
      <c r="H52" s="6">
        <f t="shared" si="0"/>
        <v>3.88</v>
      </c>
      <c r="I52" s="6">
        <f t="shared" si="1"/>
        <v>-7.7816967999999997</v>
      </c>
      <c r="J52" s="6">
        <f t="shared" si="2"/>
        <v>-8.8950720000000008</v>
      </c>
      <c r="L52">
        <v>3580000000</v>
      </c>
      <c r="M52">
        <v>-7.2129415999999997</v>
      </c>
      <c r="N52">
        <v>-10.23507</v>
      </c>
      <c r="Q52" s="20"/>
      <c r="R52" s="6">
        <f t="shared" si="3"/>
        <v>3.88</v>
      </c>
      <c r="S52" s="6">
        <f t="shared" si="4"/>
        <v>-7.3655495999999996</v>
      </c>
      <c r="T52" s="6">
        <f t="shared" si="5"/>
        <v>-9.9380541000000004</v>
      </c>
      <c r="U52" s="20"/>
    </row>
    <row r="53" spans="2:21" x14ac:dyDescent="0.25">
      <c r="B53">
        <v>3640000000</v>
      </c>
      <c r="C53">
        <v>-7.624301</v>
      </c>
      <c r="D53">
        <v>-8.5581788999999997</v>
      </c>
      <c r="G53" s="20"/>
      <c r="H53" s="6">
        <f t="shared" si="0"/>
        <v>3.94</v>
      </c>
      <c r="I53" s="6">
        <f t="shared" si="1"/>
        <v>-7.8025475000000002</v>
      </c>
      <c r="J53" s="6">
        <f t="shared" si="2"/>
        <v>-9.0401229999999995</v>
      </c>
      <c r="L53">
        <v>3640000000</v>
      </c>
      <c r="M53">
        <v>-7.2721643</v>
      </c>
      <c r="N53">
        <v>-10.074628000000001</v>
      </c>
      <c r="Q53" s="20"/>
      <c r="R53" s="6">
        <f t="shared" si="3"/>
        <v>3.94</v>
      </c>
      <c r="S53" s="6">
        <f t="shared" si="4"/>
        <v>-7.3702177999999998</v>
      </c>
      <c r="T53" s="6">
        <f t="shared" si="5"/>
        <v>-9.9748812000000004</v>
      </c>
      <c r="U53" s="20"/>
    </row>
    <row r="54" spans="2:21" x14ac:dyDescent="0.25">
      <c r="B54">
        <v>3700000000</v>
      </c>
      <c r="C54">
        <v>-7.6232671999999999</v>
      </c>
      <c r="D54">
        <v>-8.7149029000000002</v>
      </c>
      <c r="G54" s="20"/>
      <c r="H54" s="6">
        <f t="shared" si="0"/>
        <v>4</v>
      </c>
      <c r="I54" s="6">
        <f t="shared" si="1"/>
        <v>-7.8530416000000001</v>
      </c>
      <c r="J54" s="6">
        <f t="shared" si="2"/>
        <v>-9.1276655000000009</v>
      </c>
      <c r="L54">
        <v>3700000000</v>
      </c>
      <c r="M54">
        <v>-7.2578201</v>
      </c>
      <c r="N54">
        <v>-10.144145</v>
      </c>
      <c r="Q54" s="20"/>
      <c r="R54" s="6">
        <f t="shared" si="3"/>
        <v>4</v>
      </c>
      <c r="S54" s="6">
        <f t="shared" si="4"/>
        <v>-7.4121889999999997</v>
      </c>
      <c r="T54" s="6">
        <f t="shared" si="5"/>
        <v>-9.9157848000000008</v>
      </c>
      <c r="U54" s="20"/>
    </row>
    <row r="55" spans="2:21" x14ac:dyDescent="0.25">
      <c r="B55">
        <v>3760000000</v>
      </c>
      <c r="C55">
        <v>-7.7194161000000001</v>
      </c>
      <c r="D55">
        <v>-8.6851901999999992</v>
      </c>
      <c r="H55" s="6">
        <f t="shared" si="0"/>
        <v>4.0599999999999996</v>
      </c>
      <c r="I55" s="6">
        <f t="shared" si="1"/>
        <v>-7.8769970000000002</v>
      </c>
      <c r="J55" s="6">
        <f t="shared" si="2"/>
        <v>-9.2857151000000009</v>
      </c>
      <c r="L55">
        <v>3760000000</v>
      </c>
      <c r="M55">
        <v>-7.3262219000000002</v>
      </c>
      <c r="N55">
        <v>-9.9587336000000004</v>
      </c>
      <c r="R55" s="6">
        <f t="shared" si="3"/>
        <v>4.0599999999999996</v>
      </c>
      <c r="S55" s="6">
        <f t="shared" si="4"/>
        <v>-7.4305047999999996</v>
      </c>
      <c r="T55" s="6">
        <f t="shared" si="5"/>
        <v>-9.9513110999999999</v>
      </c>
    </row>
    <row r="56" spans="2:21" x14ac:dyDescent="0.25">
      <c r="B56">
        <v>3820000000</v>
      </c>
      <c r="C56">
        <v>-7.7256311999999996</v>
      </c>
      <c r="D56">
        <v>-8.8268527999999993</v>
      </c>
      <c r="H56" s="6">
        <f t="shared" si="0"/>
        <v>4.12</v>
      </c>
      <c r="I56" s="6">
        <f t="shared" si="1"/>
        <v>-7.9166411999999999</v>
      </c>
      <c r="J56" s="6">
        <f t="shared" si="2"/>
        <v>-9.4136676999999995</v>
      </c>
      <c r="L56">
        <v>3820000000</v>
      </c>
      <c r="M56">
        <v>-7.3224391999999998</v>
      </c>
      <c r="N56">
        <v>-10.004552</v>
      </c>
      <c r="R56" s="6">
        <f t="shared" si="3"/>
        <v>4.12</v>
      </c>
      <c r="S56" s="6">
        <f t="shared" si="4"/>
        <v>-7.4552078000000002</v>
      </c>
      <c r="T56" s="6">
        <f t="shared" si="5"/>
        <v>-9.9486398999999999</v>
      </c>
    </row>
    <row r="57" spans="2:21" x14ac:dyDescent="0.25">
      <c r="B57">
        <v>3880000000</v>
      </c>
      <c r="C57">
        <v>-7.7816967999999997</v>
      </c>
      <c r="D57">
        <v>-8.8950720000000008</v>
      </c>
      <c r="H57" s="6">
        <f t="shared" si="0"/>
        <v>4.18</v>
      </c>
      <c r="I57" s="6">
        <f t="shared" si="1"/>
        <v>-7.9706973999999997</v>
      </c>
      <c r="J57" s="6">
        <f t="shared" si="2"/>
        <v>-9.5293302999999998</v>
      </c>
      <c r="L57">
        <v>3880000000</v>
      </c>
      <c r="M57">
        <v>-7.3655495999999996</v>
      </c>
      <c r="N57">
        <v>-9.9380541000000004</v>
      </c>
      <c r="R57" s="6">
        <f t="shared" si="3"/>
        <v>4.18</v>
      </c>
      <c r="S57" s="6">
        <f t="shared" si="4"/>
        <v>-7.4901695000000004</v>
      </c>
      <c r="T57" s="6">
        <f t="shared" si="5"/>
        <v>-9.9214038999999996</v>
      </c>
    </row>
    <row r="58" spans="2:21" x14ac:dyDescent="0.25">
      <c r="B58">
        <v>3940000000</v>
      </c>
      <c r="C58">
        <v>-7.8025475000000002</v>
      </c>
      <c r="D58">
        <v>-9.0401229999999995</v>
      </c>
      <c r="H58" s="6">
        <f t="shared" si="0"/>
        <v>4.24</v>
      </c>
      <c r="I58" s="6">
        <f t="shared" si="1"/>
        <v>-8.0336350999999997</v>
      </c>
      <c r="J58" s="6">
        <f t="shared" si="2"/>
        <v>-9.6770773000000005</v>
      </c>
      <c r="L58">
        <v>3940000000</v>
      </c>
      <c r="M58">
        <v>-7.3702177999999998</v>
      </c>
      <c r="N58">
        <v>-9.9748812000000004</v>
      </c>
      <c r="R58" s="6">
        <f t="shared" si="3"/>
        <v>4.24</v>
      </c>
      <c r="S58" s="6">
        <f t="shared" si="4"/>
        <v>-7.5445833000000002</v>
      </c>
      <c r="T58" s="6">
        <f t="shared" si="5"/>
        <v>-9.9245690999999994</v>
      </c>
    </row>
    <row r="59" spans="2:21" x14ac:dyDescent="0.25">
      <c r="B59">
        <v>4000000000</v>
      </c>
      <c r="C59">
        <v>-7.8530416000000001</v>
      </c>
      <c r="D59">
        <v>-9.1276655000000009</v>
      </c>
      <c r="H59" s="6">
        <f t="shared" si="0"/>
        <v>4.3</v>
      </c>
      <c r="I59" s="6">
        <f t="shared" si="1"/>
        <v>-8.0793675999999994</v>
      </c>
      <c r="J59" s="6">
        <f t="shared" si="2"/>
        <v>-9.8158206999999997</v>
      </c>
      <c r="L59">
        <v>4000000000</v>
      </c>
      <c r="M59">
        <v>-7.4121889999999997</v>
      </c>
      <c r="N59">
        <v>-9.9157848000000008</v>
      </c>
      <c r="R59" s="6">
        <f t="shared" si="3"/>
        <v>4.3</v>
      </c>
      <c r="S59" s="6">
        <f t="shared" si="4"/>
        <v>-7.5815352999999996</v>
      </c>
      <c r="T59" s="6">
        <f t="shared" si="5"/>
        <v>-9.8946743000000001</v>
      </c>
    </row>
    <row r="60" spans="2:21" x14ac:dyDescent="0.25">
      <c r="B60">
        <v>4060000000</v>
      </c>
      <c r="C60">
        <v>-7.8769970000000002</v>
      </c>
      <c r="D60">
        <v>-9.2857151000000009</v>
      </c>
      <c r="H60" s="6">
        <f t="shared" si="0"/>
        <v>4.3600000000000003</v>
      </c>
      <c r="I60" s="6">
        <f t="shared" si="1"/>
        <v>-8.1081953000000002</v>
      </c>
      <c r="J60" s="6">
        <f t="shared" si="2"/>
        <v>-9.9976683000000008</v>
      </c>
      <c r="L60">
        <v>4060000000</v>
      </c>
      <c r="M60">
        <v>-7.4305047999999996</v>
      </c>
      <c r="N60">
        <v>-9.9513110999999999</v>
      </c>
      <c r="R60" s="6">
        <f t="shared" si="3"/>
        <v>4.3600000000000003</v>
      </c>
      <c r="S60" s="6">
        <f t="shared" si="4"/>
        <v>-7.6217278999999998</v>
      </c>
      <c r="T60" s="6">
        <f t="shared" si="5"/>
        <v>-9.8560095000000008</v>
      </c>
    </row>
    <row r="61" spans="2:21" x14ac:dyDescent="0.25">
      <c r="B61">
        <v>4120000000</v>
      </c>
      <c r="C61">
        <v>-7.9166411999999999</v>
      </c>
      <c r="D61">
        <v>-9.4136676999999995</v>
      </c>
      <c r="H61" s="6">
        <f t="shared" si="0"/>
        <v>4.42</v>
      </c>
      <c r="I61" s="6">
        <f t="shared" si="1"/>
        <v>-8.1096239000000008</v>
      </c>
      <c r="J61" s="6">
        <f t="shared" si="2"/>
        <v>-10.226566999999999</v>
      </c>
      <c r="L61">
        <v>4120000000</v>
      </c>
      <c r="M61">
        <v>-7.4552078000000002</v>
      </c>
      <c r="N61">
        <v>-9.9486398999999999</v>
      </c>
      <c r="R61" s="6">
        <f t="shared" si="3"/>
        <v>4.42</v>
      </c>
      <c r="S61" s="6">
        <f t="shared" si="4"/>
        <v>-7.6493625999999999</v>
      </c>
      <c r="T61" s="6">
        <f t="shared" si="5"/>
        <v>-9.8503036000000002</v>
      </c>
    </row>
    <row r="62" spans="2:21" x14ac:dyDescent="0.25">
      <c r="B62">
        <v>4180000000</v>
      </c>
      <c r="C62">
        <v>-7.9706973999999997</v>
      </c>
      <c r="D62">
        <v>-9.5293302999999998</v>
      </c>
      <c r="H62" s="6">
        <f t="shared" si="0"/>
        <v>4.4800000000000004</v>
      </c>
      <c r="I62" s="6">
        <f t="shared" si="1"/>
        <v>-8.0825300000000002</v>
      </c>
      <c r="J62" s="6">
        <f t="shared" si="2"/>
        <v>-10.527267</v>
      </c>
      <c r="L62">
        <v>4180000000</v>
      </c>
      <c r="M62">
        <v>-7.4901695000000004</v>
      </c>
      <c r="N62">
        <v>-9.9214038999999996</v>
      </c>
      <c r="R62" s="6">
        <f t="shared" si="3"/>
        <v>4.4800000000000004</v>
      </c>
      <c r="S62" s="6">
        <f t="shared" si="4"/>
        <v>-7.6862649999999997</v>
      </c>
      <c r="T62" s="6">
        <f t="shared" si="5"/>
        <v>-9.8595839000000005</v>
      </c>
    </row>
    <row r="63" spans="2:21" x14ac:dyDescent="0.25">
      <c r="B63">
        <v>4240000000</v>
      </c>
      <c r="C63">
        <v>-8.0336350999999997</v>
      </c>
      <c r="D63">
        <v>-9.6770773000000005</v>
      </c>
      <c r="H63" s="6">
        <f t="shared" si="0"/>
        <v>4.54</v>
      </c>
      <c r="I63" s="6">
        <f t="shared" si="1"/>
        <v>-8.0323171999999996</v>
      </c>
      <c r="J63" s="6">
        <f t="shared" si="2"/>
        <v>-10.777782999999999</v>
      </c>
      <c r="L63">
        <v>4240000000</v>
      </c>
      <c r="M63">
        <v>-7.5445833000000002</v>
      </c>
      <c r="N63">
        <v>-9.9245690999999994</v>
      </c>
      <c r="R63" s="6">
        <f t="shared" si="3"/>
        <v>4.54</v>
      </c>
      <c r="S63" s="6">
        <f t="shared" si="4"/>
        <v>-7.7135838999999997</v>
      </c>
      <c r="T63" s="6">
        <f t="shared" si="5"/>
        <v>-9.8378362999999993</v>
      </c>
    </row>
    <row r="64" spans="2:21" x14ac:dyDescent="0.25">
      <c r="B64">
        <v>4300000000</v>
      </c>
      <c r="C64">
        <v>-8.0793675999999994</v>
      </c>
      <c r="D64">
        <v>-9.8158206999999997</v>
      </c>
      <c r="H64" s="6">
        <f t="shared" si="0"/>
        <v>4.5999999999999996</v>
      </c>
      <c r="I64" s="6">
        <f t="shared" si="1"/>
        <v>-7.9592814000000001</v>
      </c>
      <c r="J64" s="6">
        <f t="shared" si="2"/>
        <v>-11.088288</v>
      </c>
      <c r="L64">
        <v>4300000000</v>
      </c>
      <c r="M64">
        <v>-7.5815352999999996</v>
      </c>
      <c r="N64">
        <v>-9.8946743000000001</v>
      </c>
      <c r="R64" s="6">
        <f t="shared" si="3"/>
        <v>4.5999999999999996</v>
      </c>
      <c r="S64" s="6">
        <f t="shared" si="4"/>
        <v>-7.7414016999999999</v>
      </c>
      <c r="T64" s="6">
        <f t="shared" si="5"/>
        <v>-9.8458672000000007</v>
      </c>
    </row>
    <row r="65" spans="2:20" x14ac:dyDescent="0.25">
      <c r="B65">
        <v>4360000000</v>
      </c>
      <c r="C65">
        <v>-8.1081953000000002</v>
      </c>
      <c r="D65">
        <v>-9.9976683000000008</v>
      </c>
      <c r="H65" s="6">
        <f t="shared" si="0"/>
        <v>4.66</v>
      </c>
      <c r="I65" s="6">
        <f t="shared" si="1"/>
        <v>-7.8577623000000001</v>
      </c>
      <c r="J65" s="6">
        <f t="shared" si="2"/>
        <v>-11.464248</v>
      </c>
      <c r="L65">
        <v>4360000000</v>
      </c>
      <c r="M65">
        <v>-7.6217278999999998</v>
      </c>
      <c r="N65">
        <v>-9.8560095000000008</v>
      </c>
      <c r="R65" s="6">
        <f t="shared" si="3"/>
        <v>4.66</v>
      </c>
      <c r="S65" s="6">
        <f t="shared" si="4"/>
        <v>-7.7347479000000003</v>
      </c>
      <c r="T65" s="6">
        <f t="shared" si="5"/>
        <v>-9.9453554000000004</v>
      </c>
    </row>
    <row r="66" spans="2:20" x14ac:dyDescent="0.25">
      <c r="B66">
        <v>4420000000</v>
      </c>
      <c r="C66">
        <v>-8.1096239000000008</v>
      </c>
      <c r="D66">
        <v>-10.226566999999999</v>
      </c>
      <c r="H66" s="6">
        <f t="shared" si="0"/>
        <v>4.72</v>
      </c>
      <c r="I66" s="6">
        <f t="shared" si="1"/>
        <v>-7.7688288999999999</v>
      </c>
      <c r="J66" s="6">
        <f t="shared" si="2"/>
        <v>-11.836637</v>
      </c>
      <c r="L66">
        <v>4420000000</v>
      </c>
      <c r="M66">
        <v>-7.6493625999999999</v>
      </c>
      <c r="N66">
        <v>-9.8503036000000002</v>
      </c>
      <c r="R66" s="6">
        <f t="shared" si="3"/>
        <v>4.72</v>
      </c>
      <c r="S66" s="6">
        <f t="shared" si="4"/>
        <v>-7.7635855999999999</v>
      </c>
      <c r="T66" s="6">
        <f t="shared" si="5"/>
        <v>-9.9779034000000006</v>
      </c>
    </row>
    <row r="67" spans="2:20" x14ac:dyDescent="0.25">
      <c r="B67">
        <v>4480000000</v>
      </c>
      <c r="C67">
        <v>-8.0825300000000002</v>
      </c>
      <c r="D67">
        <v>-10.527267</v>
      </c>
      <c r="H67" s="6">
        <f t="shared" si="0"/>
        <v>4.78</v>
      </c>
      <c r="I67" s="6">
        <f t="shared" si="1"/>
        <v>-7.6765093999999996</v>
      </c>
      <c r="J67" s="6">
        <f t="shared" si="2"/>
        <v>-12.205493000000001</v>
      </c>
      <c r="L67">
        <v>4480000000</v>
      </c>
      <c r="M67">
        <v>-7.6862649999999997</v>
      </c>
      <c r="N67">
        <v>-9.8595839000000005</v>
      </c>
      <c r="R67" s="6">
        <f t="shared" si="3"/>
        <v>4.78</v>
      </c>
      <c r="S67" s="6">
        <f t="shared" si="4"/>
        <v>-7.7713346000000003</v>
      </c>
      <c r="T67" s="6">
        <f t="shared" si="5"/>
        <v>-10.078783</v>
      </c>
    </row>
    <row r="68" spans="2:20" x14ac:dyDescent="0.25">
      <c r="B68">
        <v>4540000000</v>
      </c>
      <c r="C68">
        <v>-8.0323171999999996</v>
      </c>
      <c r="D68">
        <v>-10.777782999999999</v>
      </c>
      <c r="H68" s="6">
        <f t="shared" ref="H68:H131" si="6">B73/1000000000</f>
        <v>4.84</v>
      </c>
      <c r="I68" s="6">
        <f t="shared" ref="I68:I131" si="7">C73</f>
        <v>-7.5736146</v>
      </c>
      <c r="J68" s="6">
        <f t="shared" ref="J68:J131" si="8">D73</f>
        <v>-12.635603</v>
      </c>
      <c r="L68">
        <v>4540000000</v>
      </c>
      <c r="M68">
        <v>-7.7135838999999997</v>
      </c>
      <c r="N68">
        <v>-9.8378362999999993</v>
      </c>
      <c r="R68" s="6">
        <f t="shared" ref="R68:R131" si="9">L73/1000000000</f>
        <v>4.84</v>
      </c>
      <c r="S68" s="6">
        <f t="shared" ref="S68:S131" si="10">M73</f>
        <v>-7.7540765</v>
      </c>
      <c r="T68" s="6">
        <f t="shared" ref="T68:T131" si="11">N73</f>
        <v>-10.198801</v>
      </c>
    </row>
    <row r="69" spans="2:20" x14ac:dyDescent="0.25">
      <c r="B69">
        <v>4600000000</v>
      </c>
      <c r="C69">
        <v>-7.9592814000000001</v>
      </c>
      <c r="D69">
        <v>-11.088288</v>
      </c>
      <c r="H69" s="6">
        <f t="shared" si="6"/>
        <v>4.9000000000000004</v>
      </c>
      <c r="I69" s="6">
        <f t="shared" si="7"/>
        <v>-7.5048323000000003</v>
      </c>
      <c r="J69" s="6">
        <f t="shared" si="8"/>
        <v>-13.050658</v>
      </c>
      <c r="L69">
        <v>4600000000</v>
      </c>
      <c r="M69">
        <v>-7.7414016999999999</v>
      </c>
      <c r="N69">
        <v>-9.8458672000000007</v>
      </c>
      <c r="R69" s="6">
        <f t="shared" si="9"/>
        <v>4.9000000000000004</v>
      </c>
      <c r="S69" s="6">
        <f t="shared" si="10"/>
        <v>-7.7477174</v>
      </c>
      <c r="T69" s="6">
        <f t="shared" si="11"/>
        <v>-10.323409</v>
      </c>
    </row>
    <row r="70" spans="2:20" x14ac:dyDescent="0.25">
      <c r="B70">
        <v>4660000000</v>
      </c>
      <c r="C70">
        <v>-7.8577623000000001</v>
      </c>
      <c r="D70">
        <v>-11.464248</v>
      </c>
      <c r="H70" s="6">
        <f t="shared" si="6"/>
        <v>4.96</v>
      </c>
      <c r="I70" s="6">
        <f t="shared" si="7"/>
        <v>-7.4730239000000003</v>
      </c>
      <c r="J70" s="6">
        <f t="shared" si="8"/>
        <v>-13.368382</v>
      </c>
      <c r="L70">
        <v>4660000000</v>
      </c>
      <c r="M70">
        <v>-7.7347479000000003</v>
      </c>
      <c r="N70">
        <v>-9.9453554000000004</v>
      </c>
      <c r="R70" s="6">
        <f t="shared" si="9"/>
        <v>4.96</v>
      </c>
      <c r="S70" s="6">
        <f t="shared" si="10"/>
        <v>-7.7613583000000004</v>
      </c>
      <c r="T70" s="6">
        <f t="shared" si="11"/>
        <v>-10.375021</v>
      </c>
    </row>
    <row r="71" spans="2:20" x14ac:dyDescent="0.25">
      <c r="B71">
        <v>4720000000</v>
      </c>
      <c r="C71">
        <v>-7.7688288999999999</v>
      </c>
      <c r="D71">
        <v>-11.836637</v>
      </c>
      <c r="H71" s="6">
        <f t="shared" si="6"/>
        <v>5.0199999999999996</v>
      </c>
      <c r="I71" s="6">
        <f t="shared" si="7"/>
        <v>-7.4458660999999999</v>
      </c>
      <c r="J71" s="6">
        <f t="shared" si="8"/>
        <v>-13.729257</v>
      </c>
      <c r="L71">
        <v>4720000000</v>
      </c>
      <c r="M71">
        <v>-7.7635855999999999</v>
      </c>
      <c r="N71">
        <v>-9.9779034000000006</v>
      </c>
      <c r="R71" s="6">
        <f t="shared" si="9"/>
        <v>5.0199999999999996</v>
      </c>
      <c r="S71" s="6">
        <f t="shared" si="10"/>
        <v>-7.7541264999999999</v>
      </c>
      <c r="T71" s="6">
        <f t="shared" si="11"/>
        <v>-10.543494000000001</v>
      </c>
    </row>
    <row r="72" spans="2:20" x14ac:dyDescent="0.25">
      <c r="B72">
        <v>4780000000</v>
      </c>
      <c r="C72">
        <v>-7.6765093999999996</v>
      </c>
      <c r="D72">
        <v>-12.205493000000001</v>
      </c>
      <c r="H72" s="6">
        <f t="shared" si="6"/>
        <v>5.08</v>
      </c>
      <c r="I72" s="6">
        <f t="shared" si="7"/>
        <v>-7.4670696000000003</v>
      </c>
      <c r="J72" s="6">
        <f t="shared" si="8"/>
        <v>-13.891214</v>
      </c>
      <c r="L72">
        <v>4780000000</v>
      </c>
      <c r="M72">
        <v>-7.7713346000000003</v>
      </c>
      <c r="N72">
        <v>-10.078783</v>
      </c>
      <c r="R72" s="6">
        <f t="shared" si="9"/>
        <v>5.08</v>
      </c>
      <c r="S72" s="6">
        <f t="shared" si="10"/>
        <v>-7.7679172000000003</v>
      </c>
      <c r="T72" s="6">
        <f t="shared" si="11"/>
        <v>-10.589314999999999</v>
      </c>
    </row>
    <row r="73" spans="2:20" x14ac:dyDescent="0.25">
      <c r="B73">
        <v>4840000000</v>
      </c>
      <c r="C73">
        <v>-7.5736146</v>
      </c>
      <c r="D73">
        <v>-12.635603</v>
      </c>
      <c r="H73" s="6">
        <f t="shared" si="6"/>
        <v>5.14</v>
      </c>
      <c r="I73" s="6">
        <f t="shared" si="7"/>
        <v>-7.4933180999999998</v>
      </c>
      <c r="J73" s="6">
        <f t="shared" si="8"/>
        <v>-14.106472999999999</v>
      </c>
      <c r="L73">
        <v>4840000000</v>
      </c>
      <c r="M73">
        <v>-7.7540765</v>
      </c>
      <c r="N73">
        <v>-10.198801</v>
      </c>
      <c r="R73" s="6">
        <f t="shared" si="9"/>
        <v>5.14</v>
      </c>
      <c r="S73" s="6">
        <f t="shared" si="10"/>
        <v>-7.7869343999999998</v>
      </c>
      <c r="T73" s="6">
        <f t="shared" si="11"/>
        <v>-10.706223</v>
      </c>
    </row>
    <row r="74" spans="2:20" x14ac:dyDescent="0.25">
      <c r="B74">
        <v>4900000000</v>
      </c>
      <c r="C74">
        <v>-7.5048323000000003</v>
      </c>
      <c r="D74">
        <v>-13.050658</v>
      </c>
      <c r="H74" s="6">
        <f t="shared" si="6"/>
        <v>5.2</v>
      </c>
      <c r="I74" s="6">
        <f t="shared" si="7"/>
        <v>-7.5182723999999999</v>
      </c>
      <c r="J74" s="6">
        <f t="shared" si="8"/>
        <v>-14.281494</v>
      </c>
      <c r="L74">
        <v>4900000000</v>
      </c>
      <c r="M74">
        <v>-7.7477174</v>
      </c>
      <c r="N74">
        <v>-10.323409</v>
      </c>
      <c r="R74" s="6">
        <f t="shared" si="9"/>
        <v>5.2</v>
      </c>
      <c r="S74" s="6">
        <f t="shared" si="10"/>
        <v>-7.7729353999999997</v>
      </c>
      <c r="T74" s="6">
        <f t="shared" si="11"/>
        <v>-10.893468</v>
      </c>
    </row>
    <row r="75" spans="2:20" x14ac:dyDescent="0.25">
      <c r="B75">
        <v>4960000000</v>
      </c>
      <c r="C75">
        <v>-7.4730239000000003</v>
      </c>
      <c r="D75">
        <v>-13.368382</v>
      </c>
      <c r="H75" s="6">
        <f t="shared" si="6"/>
        <v>5.26</v>
      </c>
      <c r="I75" s="6">
        <f t="shared" si="7"/>
        <v>-7.5361452</v>
      </c>
      <c r="J75" s="6">
        <f t="shared" si="8"/>
        <v>-14.524350999999999</v>
      </c>
      <c r="L75">
        <v>4960000000</v>
      </c>
      <c r="M75">
        <v>-7.7613583000000004</v>
      </c>
      <c r="N75">
        <v>-10.375021</v>
      </c>
      <c r="R75" s="6">
        <f t="shared" si="9"/>
        <v>5.26</v>
      </c>
      <c r="S75" s="6">
        <f t="shared" si="10"/>
        <v>-7.7402886999999998</v>
      </c>
      <c r="T75" s="6">
        <f t="shared" si="11"/>
        <v>-11.195776</v>
      </c>
    </row>
    <row r="76" spans="2:20" x14ac:dyDescent="0.25">
      <c r="B76">
        <v>5020000000</v>
      </c>
      <c r="C76">
        <v>-7.4458660999999999</v>
      </c>
      <c r="D76">
        <v>-13.729257</v>
      </c>
      <c r="H76" s="6">
        <f t="shared" si="6"/>
        <v>5.32</v>
      </c>
      <c r="I76" s="6">
        <f t="shared" si="7"/>
        <v>-7.5990868000000003</v>
      </c>
      <c r="J76" s="6">
        <f t="shared" si="8"/>
        <v>-14.646324</v>
      </c>
      <c r="L76">
        <v>5020000000</v>
      </c>
      <c r="M76">
        <v>-7.7541264999999999</v>
      </c>
      <c r="N76">
        <v>-10.543494000000001</v>
      </c>
      <c r="R76" s="6">
        <f t="shared" si="9"/>
        <v>5.32</v>
      </c>
      <c r="S76" s="6">
        <f t="shared" si="10"/>
        <v>-7.7248855000000001</v>
      </c>
      <c r="T76" s="6">
        <f t="shared" si="11"/>
        <v>-11.480461999999999</v>
      </c>
    </row>
    <row r="77" spans="2:20" x14ac:dyDescent="0.25">
      <c r="B77">
        <v>5080000000</v>
      </c>
      <c r="C77">
        <v>-7.4670696000000003</v>
      </c>
      <c r="D77">
        <v>-13.891214</v>
      </c>
      <c r="H77" s="6">
        <f t="shared" si="6"/>
        <v>5.38</v>
      </c>
      <c r="I77" s="6">
        <f t="shared" si="7"/>
        <v>-7.5828480999999996</v>
      </c>
      <c r="J77" s="6">
        <f t="shared" si="8"/>
        <v>-15.034537</v>
      </c>
      <c r="L77">
        <v>5080000000</v>
      </c>
      <c r="M77">
        <v>-7.7679172000000003</v>
      </c>
      <c r="N77">
        <v>-10.589314999999999</v>
      </c>
      <c r="R77" s="6">
        <f t="shared" si="9"/>
        <v>5.38</v>
      </c>
      <c r="S77" s="6">
        <f t="shared" si="10"/>
        <v>-7.6328744999999998</v>
      </c>
      <c r="T77" s="6">
        <f t="shared" si="11"/>
        <v>-11.980252999999999</v>
      </c>
    </row>
    <row r="78" spans="2:20" x14ac:dyDescent="0.25">
      <c r="B78">
        <v>5140000000</v>
      </c>
      <c r="C78">
        <v>-7.4933180999999998</v>
      </c>
      <c r="D78">
        <v>-14.106472999999999</v>
      </c>
      <c r="H78" s="6">
        <f t="shared" si="6"/>
        <v>5.44</v>
      </c>
      <c r="I78" s="6">
        <f t="shared" si="7"/>
        <v>-7.5894693999999996</v>
      </c>
      <c r="J78" s="6">
        <f t="shared" si="8"/>
        <v>-15.416746</v>
      </c>
      <c r="L78">
        <v>5140000000</v>
      </c>
      <c r="M78">
        <v>-7.7869343999999998</v>
      </c>
      <c r="N78">
        <v>-10.706223</v>
      </c>
      <c r="R78" s="6">
        <f t="shared" si="9"/>
        <v>5.44</v>
      </c>
      <c r="S78" s="6">
        <f t="shared" si="10"/>
        <v>-7.5530286000000002</v>
      </c>
      <c r="T78" s="6">
        <f t="shared" si="11"/>
        <v>-12.539804</v>
      </c>
    </row>
    <row r="79" spans="2:20" x14ac:dyDescent="0.25">
      <c r="B79">
        <v>5200000000</v>
      </c>
      <c r="C79">
        <v>-7.5182723999999999</v>
      </c>
      <c r="D79">
        <v>-14.281494</v>
      </c>
      <c r="H79" s="6">
        <f t="shared" si="6"/>
        <v>5.5</v>
      </c>
      <c r="I79" s="6">
        <f t="shared" si="7"/>
        <v>-7.5703472999999999</v>
      </c>
      <c r="J79" s="6">
        <f t="shared" si="8"/>
        <v>-15.811066</v>
      </c>
      <c r="L79">
        <v>5200000000</v>
      </c>
      <c r="M79">
        <v>-7.7729353999999997</v>
      </c>
      <c r="N79">
        <v>-10.893468</v>
      </c>
      <c r="R79" s="6">
        <f t="shared" si="9"/>
        <v>5.5</v>
      </c>
      <c r="S79" s="6">
        <f t="shared" si="10"/>
        <v>-7.4772648999999998</v>
      </c>
      <c r="T79" s="6">
        <f t="shared" si="11"/>
        <v>-13.093521000000001</v>
      </c>
    </row>
    <row r="80" spans="2:20" x14ac:dyDescent="0.25">
      <c r="B80">
        <v>5260000000</v>
      </c>
      <c r="C80">
        <v>-7.5361452</v>
      </c>
      <c r="D80">
        <v>-14.524350999999999</v>
      </c>
      <c r="H80" s="6">
        <f t="shared" si="6"/>
        <v>5.56</v>
      </c>
      <c r="I80" s="6">
        <f t="shared" si="7"/>
        <v>-7.5824217999999997</v>
      </c>
      <c r="J80" s="6">
        <f t="shared" si="8"/>
        <v>-16.227952999999999</v>
      </c>
      <c r="L80">
        <v>5260000000</v>
      </c>
      <c r="M80">
        <v>-7.7402886999999998</v>
      </c>
      <c r="N80">
        <v>-11.195776</v>
      </c>
      <c r="R80" s="6">
        <f t="shared" si="9"/>
        <v>5.56</v>
      </c>
      <c r="S80" s="6">
        <f t="shared" si="10"/>
        <v>-7.4381838</v>
      </c>
      <c r="T80" s="6">
        <f t="shared" si="11"/>
        <v>-13.632633</v>
      </c>
    </row>
    <row r="81" spans="2:20" x14ac:dyDescent="0.25">
      <c r="B81">
        <v>5320000000</v>
      </c>
      <c r="C81">
        <v>-7.5990868000000003</v>
      </c>
      <c r="D81">
        <v>-14.646324</v>
      </c>
      <c r="H81" s="6">
        <f t="shared" si="6"/>
        <v>5.62</v>
      </c>
      <c r="I81" s="6">
        <f t="shared" si="7"/>
        <v>-7.5199980999999996</v>
      </c>
      <c r="J81" s="6">
        <f t="shared" si="8"/>
        <v>-16.713888000000001</v>
      </c>
      <c r="L81">
        <v>5320000000</v>
      </c>
      <c r="M81">
        <v>-7.7248855000000001</v>
      </c>
      <c r="N81">
        <v>-11.480461999999999</v>
      </c>
      <c r="R81" s="6">
        <f t="shared" si="9"/>
        <v>5.62</v>
      </c>
      <c r="S81" s="6">
        <f t="shared" si="10"/>
        <v>-7.3670477999999999</v>
      </c>
      <c r="T81" s="6">
        <f t="shared" si="11"/>
        <v>-14.159962</v>
      </c>
    </row>
    <row r="82" spans="2:20" x14ac:dyDescent="0.25">
      <c r="B82">
        <v>5380000000</v>
      </c>
      <c r="C82">
        <v>-7.5828480999999996</v>
      </c>
      <c r="D82">
        <v>-15.034537</v>
      </c>
      <c r="H82" s="6">
        <f t="shared" si="6"/>
        <v>5.68</v>
      </c>
      <c r="I82" s="6">
        <f t="shared" si="7"/>
        <v>-7.5079699</v>
      </c>
      <c r="J82" s="6">
        <f t="shared" si="8"/>
        <v>-17.124839999999999</v>
      </c>
      <c r="L82">
        <v>5380000000</v>
      </c>
      <c r="M82">
        <v>-7.6328744999999998</v>
      </c>
      <c r="N82">
        <v>-11.980252999999999</v>
      </c>
      <c r="R82" s="6">
        <f t="shared" si="9"/>
        <v>5.68</v>
      </c>
      <c r="S82" s="6">
        <f t="shared" si="10"/>
        <v>-7.3513187999999996</v>
      </c>
      <c r="T82" s="6">
        <f t="shared" si="11"/>
        <v>-14.60684</v>
      </c>
    </row>
    <row r="83" spans="2:20" x14ac:dyDescent="0.25">
      <c r="B83">
        <v>5440000000</v>
      </c>
      <c r="C83">
        <v>-7.5894693999999996</v>
      </c>
      <c r="D83">
        <v>-15.416746</v>
      </c>
      <c r="H83" s="6">
        <f t="shared" si="6"/>
        <v>5.74</v>
      </c>
      <c r="I83" s="6">
        <f t="shared" si="7"/>
        <v>-7.4601959999999998</v>
      </c>
      <c r="J83" s="6">
        <f t="shared" si="8"/>
        <v>-17.515108000000001</v>
      </c>
      <c r="L83">
        <v>5440000000</v>
      </c>
      <c r="M83">
        <v>-7.5530286000000002</v>
      </c>
      <c r="N83">
        <v>-12.539804</v>
      </c>
      <c r="R83" s="6">
        <f t="shared" si="9"/>
        <v>5.74</v>
      </c>
      <c r="S83" s="6">
        <f t="shared" si="10"/>
        <v>-7.3271246000000003</v>
      </c>
      <c r="T83" s="6">
        <f t="shared" si="11"/>
        <v>-14.999502</v>
      </c>
    </row>
    <row r="84" spans="2:20" x14ac:dyDescent="0.25">
      <c r="B84">
        <v>5500000000</v>
      </c>
      <c r="C84">
        <v>-7.5703472999999999</v>
      </c>
      <c r="D84">
        <v>-15.811066</v>
      </c>
      <c r="H84" s="6">
        <f t="shared" si="6"/>
        <v>5.8</v>
      </c>
      <c r="I84" s="6">
        <f t="shared" si="7"/>
        <v>-7.4496794</v>
      </c>
      <c r="J84" s="6">
        <f t="shared" si="8"/>
        <v>-17.91873</v>
      </c>
      <c r="L84">
        <v>5500000000</v>
      </c>
      <c r="M84">
        <v>-7.4772648999999998</v>
      </c>
      <c r="N84">
        <v>-13.093521000000001</v>
      </c>
      <c r="R84" s="6">
        <f t="shared" si="9"/>
        <v>5.8</v>
      </c>
      <c r="S84" s="6">
        <f t="shared" si="10"/>
        <v>-7.3379259000000001</v>
      </c>
      <c r="T84" s="6">
        <f t="shared" si="11"/>
        <v>-15.294006</v>
      </c>
    </row>
    <row r="85" spans="2:20" x14ac:dyDescent="0.25">
      <c r="B85">
        <v>5560000000</v>
      </c>
      <c r="C85">
        <v>-7.5824217999999997</v>
      </c>
      <c r="D85">
        <v>-16.227952999999999</v>
      </c>
      <c r="H85" s="6">
        <f t="shared" si="6"/>
        <v>5.86</v>
      </c>
      <c r="I85" s="6">
        <f t="shared" si="7"/>
        <v>-7.3841634000000003</v>
      </c>
      <c r="J85" s="6">
        <f t="shared" si="8"/>
        <v>-18.364951999999999</v>
      </c>
      <c r="L85">
        <v>5560000000</v>
      </c>
      <c r="M85">
        <v>-7.4381838</v>
      </c>
      <c r="N85">
        <v>-13.632633</v>
      </c>
      <c r="R85" s="6">
        <f t="shared" si="9"/>
        <v>5.86</v>
      </c>
      <c r="S85" s="6">
        <f t="shared" si="10"/>
        <v>-7.3250275</v>
      </c>
      <c r="T85" s="6">
        <f t="shared" si="11"/>
        <v>-15.526464000000001</v>
      </c>
    </row>
    <row r="86" spans="2:20" x14ac:dyDescent="0.25">
      <c r="B86">
        <v>5620000000</v>
      </c>
      <c r="C86">
        <v>-7.5199980999999996</v>
      </c>
      <c r="D86">
        <v>-16.713888000000001</v>
      </c>
      <c r="H86" s="6">
        <f t="shared" si="6"/>
        <v>5.92</v>
      </c>
      <c r="I86" s="6">
        <f t="shared" si="7"/>
        <v>-7.3598594999999998</v>
      </c>
      <c r="J86" s="6">
        <f t="shared" si="8"/>
        <v>-18.917556999999999</v>
      </c>
      <c r="L86">
        <v>5620000000</v>
      </c>
      <c r="M86">
        <v>-7.3670477999999999</v>
      </c>
      <c r="N86">
        <v>-14.159962</v>
      </c>
      <c r="R86" s="6">
        <f t="shared" si="9"/>
        <v>5.92</v>
      </c>
      <c r="S86" s="6">
        <f t="shared" si="10"/>
        <v>-7.3380879999999999</v>
      </c>
      <c r="T86" s="6">
        <f t="shared" si="11"/>
        <v>-15.776216</v>
      </c>
    </row>
    <row r="87" spans="2:20" x14ac:dyDescent="0.25">
      <c r="B87">
        <v>5680000000</v>
      </c>
      <c r="C87">
        <v>-7.5079699</v>
      </c>
      <c r="D87">
        <v>-17.124839999999999</v>
      </c>
      <c r="H87" s="6">
        <f t="shared" si="6"/>
        <v>5.98</v>
      </c>
      <c r="I87" s="6">
        <f t="shared" si="7"/>
        <v>-7.3067913000000004</v>
      </c>
      <c r="J87" s="6">
        <f t="shared" si="8"/>
        <v>-19.816139</v>
      </c>
      <c r="L87">
        <v>5680000000</v>
      </c>
      <c r="M87">
        <v>-7.3513187999999996</v>
      </c>
      <c r="N87">
        <v>-14.60684</v>
      </c>
      <c r="R87" s="6">
        <f t="shared" si="9"/>
        <v>5.98</v>
      </c>
      <c r="S87" s="6">
        <f t="shared" si="10"/>
        <v>-7.3346762999999999</v>
      </c>
      <c r="T87" s="6">
        <f t="shared" si="11"/>
        <v>-16.102952999999999</v>
      </c>
    </row>
    <row r="88" spans="2:20" x14ac:dyDescent="0.25">
      <c r="B88">
        <v>5740000000</v>
      </c>
      <c r="C88">
        <v>-7.4601959999999998</v>
      </c>
      <c r="D88">
        <v>-17.515108000000001</v>
      </c>
      <c r="H88" s="6">
        <f t="shared" si="6"/>
        <v>6.04</v>
      </c>
      <c r="I88" s="6">
        <f t="shared" si="7"/>
        <v>-7.2969346000000002</v>
      </c>
      <c r="J88" s="6">
        <f t="shared" si="8"/>
        <v>-20.694838000000001</v>
      </c>
      <c r="L88">
        <v>5740000000</v>
      </c>
      <c r="M88">
        <v>-7.3271246000000003</v>
      </c>
      <c r="N88">
        <v>-14.999502</v>
      </c>
      <c r="R88" s="6">
        <f t="shared" si="9"/>
        <v>6.04</v>
      </c>
      <c r="S88" s="6">
        <f t="shared" si="10"/>
        <v>-7.3546905999999996</v>
      </c>
      <c r="T88" s="6">
        <f t="shared" si="11"/>
        <v>-16.289553000000002</v>
      </c>
    </row>
    <row r="89" spans="2:20" x14ac:dyDescent="0.25">
      <c r="B89">
        <v>5800000000</v>
      </c>
      <c r="C89">
        <v>-7.4496794</v>
      </c>
      <c r="D89">
        <v>-17.91873</v>
      </c>
      <c r="H89" s="6">
        <f t="shared" si="6"/>
        <v>6.1</v>
      </c>
      <c r="I89" s="6">
        <f t="shared" si="7"/>
        <v>-7.2792354000000001</v>
      </c>
      <c r="J89" s="6">
        <f t="shared" si="8"/>
        <v>-22.189167000000001</v>
      </c>
      <c r="L89">
        <v>5800000000</v>
      </c>
      <c r="M89">
        <v>-7.3379259000000001</v>
      </c>
      <c r="N89">
        <v>-15.294006</v>
      </c>
      <c r="R89" s="6">
        <f t="shared" si="9"/>
        <v>6.1</v>
      </c>
      <c r="S89" s="6">
        <f t="shared" si="10"/>
        <v>-7.3703555999999999</v>
      </c>
      <c r="T89" s="6">
        <f t="shared" si="11"/>
        <v>-16.717468</v>
      </c>
    </row>
    <row r="90" spans="2:20" x14ac:dyDescent="0.25">
      <c r="B90">
        <v>5860000000</v>
      </c>
      <c r="C90">
        <v>-7.3841634000000003</v>
      </c>
      <c r="D90">
        <v>-18.364951999999999</v>
      </c>
      <c r="H90" s="6">
        <f t="shared" si="6"/>
        <v>6.16</v>
      </c>
      <c r="I90" s="6">
        <f t="shared" si="7"/>
        <v>-7.285882</v>
      </c>
      <c r="J90" s="6">
        <f t="shared" si="8"/>
        <v>-23.899265</v>
      </c>
      <c r="L90">
        <v>5860000000</v>
      </c>
      <c r="M90">
        <v>-7.3250275</v>
      </c>
      <c r="N90">
        <v>-15.526464000000001</v>
      </c>
      <c r="R90" s="6">
        <f t="shared" si="9"/>
        <v>6.16</v>
      </c>
      <c r="S90" s="6">
        <f t="shared" si="10"/>
        <v>-7.3857755999999997</v>
      </c>
      <c r="T90" s="6">
        <f t="shared" si="11"/>
        <v>-17.166269</v>
      </c>
    </row>
    <row r="91" spans="2:20" x14ac:dyDescent="0.25">
      <c r="B91">
        <v>5920000000</v>
      </c>
      <c r="C91">
        <v>-7.3598594999999998</v>
      </c>
      <c r="D91">
        <v>-18.917556999999999</v>
      </c>
      <c r="H91" s="6">
        <f t="shared" si="6"/>
        <v>6.22</v>
      </c>
      <c r="I91" s="6">
        <f t="shared" si="7"/>
        <v>-7.2711940000000004</v>
      </c>
      <c r="J91" s="6">
        <f t="shared" si="8"/>
        <v>-26.610308</v>
      </c>
      <c r="L91">
        <v>5920000000</v>
      </c>
      <c r="M91">
        <v>-7.3380879999999999</v>
      </c>
      <c r="N91">
        <v>-15.776216</v>
      </c>
      <c r="R91" s="6">
        <f t="shared" si="9"/>
        <v>6.22</v>
      </c>
      <c r="S91" s="6">
        <f t="shared" si="10"/>
        <v>-7.3805303999999996</v>
      </c>
      <c r="T91" s="6">
        <f t="shared" si="11"/>
        <v>-17.841332999999999</v>
      </c>
    </row>
    <row r="92" spans="2:20" x14ac:dyDescent="0.25">
      <c r="B92">
        <v>5980000000</v>
      </c>
      <c r="C92">
        <v>-7.3067913000000004</v>
      </c>
      <c r="D92">
        <v>-19.816139</v>
      </c>
      <c r="H92" s="6">
        <f t="shared" si="6"/>
        <v>6.28</v>
      </c>
      <c r="I92" s="6">
        <f t="shared" si="7"/>
        <v>-7.2862425000000002</v>
      </c>
      <c r="J92" s="6">
        <f t="shared" si="8"/>
        <v>-29.691465000000001</v>
      </c>
      <c r="L92">
        <v>5980000000</v>
      </c>
      <c r="M92">
        <v>-7.3346762999999999</v>
      </c>
      <c r="N92">
        <v>-16.102952999999999</v>
      </c>
      <c r="R92" s="6">
        <f t="shared" si="9"/>
        <v>6.28</v>
      </c>
      <c r="S92" s="6">
        <f t="shared" si="10"/>
        <v>-7.3950205000000002</v>
      </c>
      <c r="T92" s="6">
        <f t="shared" si="11"/>
        <v>-18.409782</v>
      </c>
    </row>
    <row r="93" spans="2:20" x14ac:dyDescent="0.25">
      <c r="B93">
        <v>6040000000</v>
      </c>
      <c r="C93">
        <v>-7.2969346000000002</v>
      </c>
      <c r="D93">
        <v>-20.694838000000001</v>
      </c>
      <c r="H93" s="6">
        <f t="shared" si="6"/>
        <v>6.34</v>
      </c>
      <c r="I93" s="6">
        <f t="shared" si="7"/>
        <v>-7.303833</v>
      </c>
      <c r="J93" s="6">
        <f t="shared" si="8"/>
        <v>-32.889122</v>
      </c>
      <c r="L93">
        <v>6040000000</v>
      </c>
      <c r="M93">
        <v>-7.3546905999999996</v>
      </c>
      <c r="N93">
        <v>-16.289553000000002</v>
      </c>
      <c r="R93" s="6">
        <f t="shared" si="9"/>
        <v>6.34</v>
      </c>
      <c r="S93" s="6">
        <f t="shared" si="10"/>
        <v>-7.4120045000000001</v>
      </c>
      <c r="T93" s="6">
        <f t="shared" si="11"/>
        <v>-19.174403999999999</v>
      </c>
    </row>
    <row r="94" spans="2:20" x14ac:dyDescent="0.25">
      <c r="B94">
        <v>6100000000</v>
      </c>
      <c r="C94">
        <v>-7.2792354000000001</v>
      </c>
      <c r="D94">
        <v>-22.189167000000001</v>
      </c>
      <c r="H94" s="6">
        <f t="shared" si="6"/>
        <v>6.4</v>
      </c>
      <c r="I94" s="6">
        <f t="shared" si="7"/>
        <v>-7.2980828000000004</v>
      </c>
      <c r="J94" s="6">
        <f t="shared" si="8"/>
        <v>-34.316792</v>
      </c>
      <c r="L94">
        <v>6100000000</v>
      </c>
      <c r="M94">
        <v>-7.3703555999999999</v>
      </c>
      <c r="N94">
        <v>-16.717468</v>
      </c>
      <c r="R94" s="6">
        <f t="shared" si="9"/>
        <v>6.4</v>
      </c>
      <c r="S94" s="6">
        <f t="shared" si="10"/>
        <v>-7.4082103000000004</v>
      </c>
      <c r="T94" s="6">
        <f t="shared" si="11"/>
        <v>-20.053975999999999</v>
      </c>
    </row>
    <row r="95" spans="2:20" x14ac:dyDescent="0.25">
      <c r="B95">
        <v>6160000000</v>
      </c>
      <c r="C95">
        <v>-7.285882</v>
      </c>
      <c r="D95">
        <v>-23.899265</v>
      </c>
      <c r="H95" s="6">
        <f t="shared" si="6"/>
        <v>6.46</v>
      </c>
      <c r="I95" s="6">
        <f t="shared" si="7"/>
        <v>-7.3175302000000002</v>
      </c>
      <c r="J95" s="6">
        <f t="shared" si="8"/>
        <v>-34.986885000000001</v>
      </c>
      <c r="L95">
        <v>6160000000</v>
      </c>
      <c r="M95">
        <v>-7.3857755999999997</v>
      </c>
      <c r="N95">
        <v>-17.166269</v>
      </c>
      <c r="R95" s="6">
        <f t="shared" si="9"/>
        <v>6.46</v>
      </c>
      <c r="S95" s="6">
        <f t="shared" si="10"/>
        <v>-7.4246616000000003</v>
      </c>
      <c r="T95" s="6">
        <f t="shared" si="11"/>
        <v>-20.962247999999999</v>
      </c>
    </row>
    <row r="96" spans="2:20" x14ac:dyDescent="0.25">
      <c r="B96">
        <v>6220000000</v>
      </c>
      <c r="C96">
        <v>-7.2711940000000004</v>
      </c>
      <c r="D96">
        <v>-26.610308</v>
      </c>
      <c r="H96" s="6">
        <f t="shared" si="6"/>
        <v>6.52</v>
      </c>
      <c r="I96" s="6">
        <f t="shared" si="7"/>
        <v>-7.3385496000000003</v>
      </c>
      <c r="J96" s="6">
        <f t="shared" si="8"/>
        <v>-33.726005999999998</v>
      </c>
      <c r="L96">
        <v>6220000000</v>
      </c>
      <c r="M96">
        <v>-7.3805303999999996</v>
      </c>
      <c r="N96">
        <v>-17.841332999999999</v>
      </c>
      <c r="R96" s="6">
        <f t="shared" si="9"/>
        <v>6.52</v>
      </c>
      <c r="S96" s="6">
        <f t="shared" si="10"/>
        <v>-7.4396081000000001</v>
      </c>
      <c r="T96" s="6">
        <f t="shared" si="11"/>
        <v>-22.151588</v>
      </c>
    </row>
    <row r="97" spans="2:20" x14ac:dyDescent="0.25">
      <c r="B97">
        <v>6280000000</v>
      </c>
      <c r="C97">
        <v>-7.2862425000000002</v>
      </c>
      <c r="D97">
        <v>-29.691465000000001</v>
      </c>
      <c r="H97" s="6">
        <f t="shared" si="6"/>
        <v>6.58</v>
      </c>
      <c r="I97" s="6">
        <f t="shared" si="7"/>
        <v>-7.3820018999999997</v>
      </c>
      <c r="J97" s="6">
        <f t="shared" si="8"/>
        <v>-31.410382999999999</v>
      </c>
      <c r="L97">
        <v>6280000000</v>
      </c>
      <c r="M97">
        <v>-7.3950205000000002</v>
      </c>
      <c r="N97">
        <v>-18.409782</v>
      </c>
      <c r="R97" s="6">
        <f t="shared" si="9"/>
        <v>6.58</v>
      </c>
      <c r="S97" s="6">
        <f t="shared" si="10"/>
        <v>-7.4649013999999996</v>
      </c>
      <c r="T97" s="6">
        <f t="shared" si="11"/>
        <v>-23.438358000000001</v>
      </c>
    </row>
    <row r="98" spans="2:20" x14ac:dyDescent="0.25">
      <c r="B98">
        <v>6340000000</v>
      </c>
      <c r="C98">
        <v>-7.303833</v>
      </c>
      <c r="D98">
        <v>-32.889122</v>
      </c>
      <c r="H98" s="6">
        <f t="shared" si="6"/>
        <v>6.64</v>
      </c>
      <c r="I98" s="6">
        <f t="shared" si="7"/>
        <v>-7.3921332</v>
      </c>
      <c r="J98" s="6">
        <f t="shared" si="8"/>
        <v>-28.490860000000001</v>
      </c>
      <c r="L98">
        <v>6340000000</v>
      </c>
      <c r="M98">
        <v>-7.4120045000000001</v>
      </c>
      <c r="N98">
        <v>-19.174403999999999</v>
      </c>
      <c r="R98" s="6">
        <f t="shared" si="9"/>
        <v>6.64</v>
      </c>
      <c r="S98" s="6">
        <f t="shared" si="10"/>
        <v>-7.4619393000000001</v>
      </c>
      <c r="T98" s="6">
        <f t="shared" si="11"/>
        <v>-25.169407</v>
      </c>
    </row>
    <row r="99" spans="2:20" x14ac:dyDescent="0.25">
      <c r="B99">
        <v>6400000000</v>
      </c>
      <c r="C99">
        <v>-7.2980828000000004</v>
      </c>
      <c r="D99">
        <v>-34.316792</v>
      </c>
      <c r="H99" s="6">
        <f t="shared" si="6"/>
        <v>6.7</v>
      </c>
      <c r="I99" s="6">
        <f t="shared" si="7"/>
        <v>-7.4421444000000001</v>
      </c>
      <c r="J99" s="6">
        <f t="shared" si="8"/>
        <v>-26.429269999999999</v>
      </c>
      <c r="L99">
        <v>6400000000</v>
      </c>
      <c r="M99">
        <v>-7.4082103000000004</v>
      </c>
      <c r="N99">
        <v>-20.053975999999999</v>
      </c>
      <c r="R99" s="6">
        <f t="shared" si="9"/>
        <v>6.7</v>
      </c>
      <c r="S99" s="6">
        <f t="shared" si="10"/>
        <v>-7.4830760999999999</v>
      </c>
      <c r="T99" s="6">
        <f t="shared" si="11"/>
        <v>-26.754681000000001</v>
      </c>
    </row>
    <row r="100" spans="2:20" x14ac:dyDescent="0.25">
      <c r="B100">
        <v>6460000000</v>
      </c>
      <c r="C100">
        <v>-7.3175302000000002</v>
      </c>
      <c r="D100">
        <v>-34.986885000000001</v>
      </c>
      <c r="H100" s="6">
        <f t="shared" si="6"/>
        <v>6.76</v>
      </c>
      <c r="I100" s="6">
        <f t="shared" si="7"/>
        <v>-7.4667697000000004</v>
      </c>
      <c r="J100" s="6">
        <f t="shared" si="8"/>
        <v>-24.494371000000001</v>
      </c>
      <c r="L100">
        <v>6460000000</v>
      </c>
      <c r="M100">
        <v>-7.4246616000000003</v>
      </c>
      <c r="N100">
        <v>-20.962247999999999</v>
      </c>
      <c r="R100" s="6">
        <f t="shared" si="9"/>
        <v>6.76</v>
      </c>
      <c r="S100" s="6">
        <f t="shared" si="10"/>
        <v>-7.4840546000000003</v>
      </c>
      <c r="T100" s="6">
        <f t="shared" si="11"/>
        <v>-28.723658</v>
      </c>
    </row>
    <row r="101" spans="2:20" x14ac:dyDescent="0.25">
      <c r="B101">
        <v>6520000000</v>
      </c>
      <c r="C101">
        <v>-7.3385496000000003</v>
      </c>
      <c r="D101">
        <v>-33.726005999999998</v>
      </c>
      <c r="H101" s="6">
        <f t="shared" si="6"/>
        <v>6.82</v>
      </c>
      <c r="I101" s="6">
        <f t="shared" si="7"/>
        <v>-7.5168476000000002</v>
      </c>
      <c r="J101" s="6">
        <f t="shared" si="8"/>
        <v>-23.162832000000002</v>
      </c>
      <c r="L101">
        <v>6520000000</v>
      </c>
      <c r="M101">
        <v>-7.4396081000000001</v>
      </c>
      <c r="N101">
        <v>-22.151588</v>
      </c>
      <c r="R101" s="6">
        <f t="shared" si="9"/>
        <v>6.82</v>
      </c>
      <c r="S101" s="6">
        <f t="shared" si="10"/>
        <v>-7.5051918000000004</v>
      </c>
      <c r="T101" s="6">
        <f t="shared" si="11"/>
        <v>-30.342009000000001</v>
      </c>
    </row>
    <row r="102" spans="2:20" x14ac:dyDescent="0.25">
      <c r="B102">
        <v>6580000000</v>
      </c>
      <c r="C102">
        <v>-7.3820018999999997</v>
      </c>
      <c r="D102">
        <v>-31.410382999999999</v>
      </c>
      <c r="H102" s="6">
        <f t="shared" si="6"/>
        <v>6.88</v>
      </c>
      <c r="I102" s="6">
        <f t="shared" si="7"/>
        <v>-7.5375452000000003</v>
      </c>
      <c r="J102" s="6">
        <f t="shared" si="8"/>
        <v>-21.877378</v>
      </c>
      <c r="L102">
        <v>6580000000</v>
      </c>
      <c r="M102">
        <v>-7.4649013999999996</v>
      </c>
      <c r="N102">
        <v>-23.438358000000001</v>
      </c>
      <c r="R102" s="6">
        <f t="shared" si="9"/>
        <v>6.88</v>
      </c>
      <c r="S102" s="6">
        <f t="shared" si="10"/>
        <v>-7.5052232999999999</v>
      </c>
      <c r="T102" s="6">
        <f t="shared" si="11"/>
        <v>-31.598231999999999</v>
      </c>
    </row>
    <row r="103" spans="2:20" x14ac:dyDescent="0.25">
      <c r="B103">
        <v>6640000000</v>
      </c>
      <c r="C103">
        <v>-7.3921332</v>
      </c>
      <c r="D103">
        <v>-28.490860000000001</v>
      </c>
      <c r="H103" s="6">
        <f t="shared" si="6"/>
        <v>6.94</v>
      </c>
      <c r="I103" s="6">
        <f t="shared" si="7"/>
        <v>-7.5864639</v>
      </c>
      <c r="J103" s="6">
        <f t="shared" si="8"/>
        <v>-20.824691999999999</v>
      </c>
      <c r="L103">
        <v>6640000000</v>
      </c>
      <c r="M103">
        <v>-7.4619393000000001</v>
      </c>
      <c r="N103">
        <v>-25.169407</v>
      </c>
      <c r="R103" s="6">
        <f t="shared" si="9"/>
        <v>6.94</v>
      </c>
      <c r="S103" s="6">
        <f t="shared" si="10"/>
        <v>-7.5284214</v>
      </c>
      <c r="T103" s="6">
        <f t="shared" si="11"/>
        <v>-31.568974000000001</v>
      </c>
    </row>
    <row r="104" spans="2:20" x14ac:dyDescent="0.25">
      <c r="B104">
        <v>6700000000</v>
      </c>
      <c r="C104">
        <v>-7.4421444000000001</v>
      </c>
      <c r="D104">
        <v>-26.429269999999999</v>
      </c>
      <c r="H104" s="6">
        <f t="shared" si="6"/>
        <v>7</v>
      </c>
      <c r="I104" s="6">
        <f t="shared" si="7"/>
        <v>-7.5982919000000004</v>
      </c>
      <c r="J104" s="6">
        <f t="shared" si="8"/>
        <v>-19.914235999999999</v>
      </c>
      <c r="L104">
        <v>6700000000</v>
      </c>
      <c r="M104">
        <v>-7.4830760999999999</v>
      </c>
      <c r="N104">
        <v>-26.754681000000001</v>
      </c>
      <c r="R104" s="6">
        <f t="shared" si="9"/>
        <v>7</v>
      </c>
      <c r="S104" s="6">
        <f t="shared" si="10"/>
        <v>-7.5269760999999997</v>
      </c>
      <c r="T104" s="6">
        <f t="shared" si="11"/>
        <v>-30.979094</v>
      </c>
    </row>
    <row r="105" spans="2:20" x14ac:dyDescent="0.25">
      <c r="B105">
        <v>6760000000</v>
      </c>
      <c r="C105">
        <v>-7.4667697000000004</v>
      </c>
      <c r="D105">
        <v>-24.494371000000001</v>
      </c>
      <c r="H105" s="6">
        <f t="shared" si="6"/>
        <v>7.06</v>
      </c>
      <c r="I105" s="6">
        <f t="shared" si="7"/>
        <v>-7.6213883999999998</v>
      </c>
      <c r="J105" s="6">
        <f t="shared" si="8"/>
        <v>-19.149075</v>
      </c>
      <c r="L105">
        <v>6760000000</v>
      </c>
      <c r="M105">
        <v>-7.4840546000000003</v>
      </c>
      <c r="N105">
        <v>-28.723658</v>
      </c>
      <c r="R105" s="6">
        <f t="shared" si="9"/>
        <v>7.06</v>
      </c>
      <c r="S105" s="6">
        <f t="shared" si="10"/>
        <v>-7.5407200000000003</v>
      </c>
      <c r="T105" s="6">
        <f t="shared" si="11"/>
        <v>-29.542384999999999</v>
      </c>
    </row>
    <row r="106" spans="2:20" x14ac:dyDescent="0.25">
      <c r="B106">
        <v>6820000000</v>
      </c>
      <c r="C106">
        <v>-7.5168476000000002</v>
      </c>
      <c r="D106">
        <v>-23.162832000000002</v>
      </c>
      <c r="H106" s="6">
        <f t="shared" si="6"/>
        <v>7.12</v>
      </c>
      <c r="I106" s="6">
        <f t="shared" si="7"/>
        <v>-7.6366133999999999</v>
      </c>
      <c r="J106" s="6">
        <f t="shared" si="8"/>
        <v>-18.468869999999999</v>
      </c>
      <c r="L106">
        <v>6820000000</v>
      </c>
      <c r="M106">
        <v>-7.5051918000000004</v>
      </c>
      <c r="N106">
        <v>-30.342009000000001</v>
      </c>
      <c r="R106" s="6">
        <f t="shared" si="9"/>
        <v>7.12</v>
      </c>
      <c r="S106" s="6">
        <f t="shared" si="10"/>
        <v>-7.5537514999999997</v>
      </c>
      <c r="T106" s="6">
        <f t="shared" si="11"/>
        <v>-27.603795999999999</v>
      </c>
    </row>
    <row r="107" spans="2:20" x14ac:dyDescent="0.25">
      <c r="B107">
        <v>6880000000</v>
      </c>
      <c r="C107">
        <v>-7.5375452000000003</v>
      </c>
      <c r="D107">
        <v>-21.877378</v>
      </c>
      <c r="H107" s="6">
        <f t="shared" si="6"/>
        <v>7.18</v>
      </c>
      <c r="I107" s="6">
        <f t="shared" si="7"/>
        <v>-7.6574258999999998</v>
      </c>
      <c r="J107" s="6">
        <f t="shared" si="8"/>
        <v>-17.921496999999999</v>
      </c>
      <c r="L107">
        <v>6880000000</v>
      </c>
      <c r="M107">
        <v>-7.5052232999999999</v>
      </c>
      <c r="N107">
        <v>-31.598231999999999</v>
      </c>
      <c r="R107" s="6">
        <f t="shared" si="9"/>
        <v>7.18</v>
      </c>
      <c r="S107" s="6">
        <f t="shared" si="10"/>
        <v>-7.5800742999999997</v>
      </c>
      <c r="T107" s="6">
        <f t="shared" si="11"/>
        <v>-25.614691000000001</v>
      </c>
    </row>
    <row r="108" spans="2:20" x14ac:dyDescent="0.25">
      <c r="B108">
        <v>6940000000</v>
      </c>
      <c r="C108">
        <v>-7.5864639</v>
      </c>
      <c r="D108">
        <v>-20.824691999999999</v>
      </c>
      <c r="H108" s="6">
        <f t="shared" si="6"/>
        <v>7.24</v>
      </c>
      <c r="I108" s="6">
        <f t="shared" si="7"/>
        <v>-7.6595472999999998</v>
      </c>
      <c r="J108" s="6">
        <f t="shared" si="8"/>
        <v>-17.465161999999999</v>
      </c>
      <c r="L108">
        <v>6940000000</v>
      </c>
      <c r="M108">
        <v>-7.5284214</v>
      </c>
      <c r="N108">
        <v>-31.568974000000001</v>
      </c>
      <c r="R108" s="6">
        <f t="shared" si="9"/>
        <v>7.24</v>
      </c>
      <c r="S108" s="6">
        <f t="shared" si="10"/>
        <v>-7.5876064000000003</v>
      </c>
      <c r="T108" s="6">
        <f t="shared" si="11"/>
        <v>-24.065570999999998</v>
      </c>
    </row>
    <row r="109" spans="2:20" x14ac:dyDescent="0.25">
      <c r="B109">
        <v>7000000000</v>
      </c>
      <c r="C109">
        <v>-7.5982919000000004</v>
      </c>
      <c r="D109">
        <v>-19.914235999999999</v>
      </c>
      <c r="H109" s="6">
        <f t="shared" si="6"/>
        <v>7.3</v>
      </c>
      <c r="I109" s="6">
        <f t="shared" si="7"/>
        <v>-7.6764068999999999</v>
      </c>
      <c r="J109" s="6">
        <f t="shared" si="8"/>
        <v>-17.055817000000001</v>
      </c>
      <c r="L109">
        <v>7000000000</v>
      </c>
      <c r="M109">
        <v>-7.5269760999999997</v>
      </c>
      <c r="N109">
        <v>-30.979094</v>
      </c>
      <c r="R109" s="6">
        <f t="shared" si="9"/>
        <v>7.3</v>
      </c>
      <c r="S109" s="6">
        <f t="shared" si="10"/>
        <v>-7.6071857999999999</v>
      </c>
      <c r="T109" s="6">
        <f t="shared" si="11"/>
        <v>-22.734870999999998</v>
      </c>
    </row>
    <row r="110" spans="2:20" x14ac:dyDescent="0.25">
      <c r="B110">
        <v>7060000000</v>
      </c>
      <c r="C110">
        <v>-7.6213883999999998</v>
      </c>
      <c r="D110">
        <v>-19.149075</v>
      </c>
      <c r="H110" s="6">
        <f t="shared" si="6"/>
        <v>7.36</v>
      </c>
      <c r="I110" s="6">
        <f t="shared" si="7"/>
        <v>-7.7117066000000003</v>
      </c>
      <c r="J110" s="6">
        <f t="shared" si="8"/>
        <v>-16.699234000000001</v>
      </c>
      <c r="L110">
        <v>7060000000</v>
      </c>
      <c r="M110">
        <v>-7.5407200000000003</v>
      </c>
      <c r="N110">
        <v>-29.542384999999999</v>
      </c>
      <c r="R110" s="6">
        <f t="shared" si="9"/>
        <v>7.36</v>
      </c>
      <c r="S110" s="6">
        <f t="shared" si="10"/>
        <v>-7.6307364</v>
      </c>
      <c r="T110" s="6">
        <f t="shared" si="11"/>
        <v>-21.649334</v>
      </c>
    </row>
    <row r="111" spans="2:20" x14ac:dyDescent="0.25">
      <c r="B111">
        <v>7120000000</v>
      </c>
      <c r="C111">
        <v>-7.6366133999999999</v>
      </c>
      <c r="D111">
        <v>-18.468869999999999</v>
      </c>
      <c r="H111" s="6">
        <f t="shared" si="6"/>
        <v>7.42</v>
      </c>
      <c r="I111" s="6">
        <f t="shared" si="7"/>
        <v>-7.7467250999999999</v>
      </c>
      <c r="J111" s="6">
        <f t="shared" si="8"/>
        <v>-16.391013999999998</v>
      </c>
      <c r="L111">
        <v>7120000000</v>
      </c>
      <c r="M111">
        <v>-7.5537514999999997</v>
      </c>
      <c r="N111">
        <v>-27.603795999999999</v>
      </c>
      <c r="R111" s="6">
        <f t="shared" si="9"/>
        <v>7.42</v>
      </c>
      <c r="S111" s="6">
        <f t="shared" si="10"/>
        <v>-7.6526952000000001</v>
      </c>
      <c r="T111" s="6">
        <f t="shared" si="11"/>
        <v>-20.750729</v>
      </c>
    </row>
    <row r="112" spans="2:20" x14ac:dyDescent="0.25">
      <c r="B112">
        <v>7180000000</v>
      </c>
      <c r="C112">
        <v>-7.6574258999999998</v>
      </c>
      <c r="D112">
        <v>-17.921496999999999</v>
      </c>
      <c r="H112" s="6">
        <f t="shared" si="6"/>
        <v>7.48</v>
      </c>
      <c r="I112" s="6">
        <f t="shared" si="7"/>
        <v>-7.7759733000000004</v>
      </c>
      <c r="J112" s="6">
        <f t="shared" si="8"/>
        <v>-16.067474000000001</v>
      </c>
      <c r="L112">
        <v>7180000000</v>
      </c>
      <c r="M112">
        <v>-7.5800742999999997</v>
      </c>
      <c r="N112">
        <v>-25.614691000000001</v>
      </c>
      <c r="R112" s="6">
        <f t="shared" si="9"/>
        <v>7.48</v>
      </c>
      <c r="S112" s="6">
        <f t="shared" si="10"/>
        <v>-7.6598715999999998</v>
      </c>
      <c r="T112" s="6">
        <f t="shared" si="11"/>
        <v>-19.895019999999999</v>
      </c>
    </row>
    <row r="113" spans="2:20" x14ac:dyDescent="0.25">
      <c r="B113">
        <v>7240000000</v>
      </c>
      <c r="C113">
        <v>-7.6595472999999998</v>
      </c>
      <c r="D113">
        <v>-17.465161999999999</v>
      </c>
      <c r="H113" s="6">
        <f t="shared" si="6"/>
        <v>7.54</v>
      </c>
      <c r="I113" s="6">
        <f t="shared" si="7"/>
        <v>-7.7968229999999998</v>
      </c>
      <c r="J113" s="6">
        <f t="shared" si="8"/>
        <v>-15.751925999999999</v>
      </c>
      <c r="L113">
        <v>7240000000</v>
      </c>
      <c r="M113">
        <v>-7.5876064000000003</v>
      </c>
      <c r="N113">
        <v>-24.065570999999998</v>
      </c>
      <c r="R113" s="6">
        <f t="shared" si="9"/>
        <v>7.54</v>
      </c>
      <c r="S113" s="6">
        <f t="shared" si="10"/>
        <v>-7.6654242999999997</v>
      </c>
      <c r="T113" s="6">
        <f t="shared" si="11"/>
        <v>-19.130566000000002</v>
      </c>
    </row>
    <row r="114" spans="2:20" x14ac:dyDescent="0.25">
      <c r="B114">
        <v>7300000000</v>
      </c>
      <c r="C114">
        <v>-7.6764068999999999</v>
      </c>
      <c r="D114">
        <v>-17.055817000000001</v>
      </c>
      <c r="H114" s="6">
        <f t="shared" si="6"/>
        <v>7.6</v>
      </c>
      <c r="I114" s="6">
        <f t="shared" si="7"/>
        <v>-7.8229464999999996</v>
      </c>
      <c r="J114" s="6">
        <f t="shared" si="8"/>
        <v>-15.448992000000001</v>
      </c>
      <c r="L114">
        <v>7300000000</v>
      </c>
      <c r="M114">
        <v>-7.6071857999999999</v>
      </c>
      <c r="N114">
        <v>-22.734870999999998</v>
      </c>
      <c r="R114" s="6">
        <f t="shared" si="9"/>
        <v>7.6</v>
      </c>
      <c r="S114" s="6">
        <f t="shared" si="10"/>
        <v>-7.6751174999999998</v>
      </c>
      <c r="T114" s="6">
        <f t="shared" si="11"/>
        <v>-18.423739999999999</v>
      </c>
    </row>
    <row r="115" spans="2:20" x14ac:dyDescent="0.25">
      <c r="B115">
        <v>7360000000</v>
      </c>
      <c r="C115">
        <v>-7.7117066000000003</v>
      </c>
      <c r="D115">
        <v>-16.699234000000001</v>
      </c>
      <c r="H115" s="6">
        <f t="shared" si="6"/>
        <v>7.66</v>
      </c>
      <c r="I115" s="6">
        <f t="shared" si="7"/>
        <v>-7.8429985000000002</v>
      </c>
      <c r="J115" s="6">
        <f t="shared" si="8"/>
        <v>-15.178064000000001</v>
      </c>
      <c r="L115">
        <v>7360000000</v>
      </c>
      <c r="M115">
        <v>-7.6307364</v>
      </c>
      <c r="N115">
        <v>-21.649334</v>
      </c>
      <c r="R115" s="6">
        <f t="shared" si="9"/>
        <v>7.66</v>
      </c>
      <c r="S115" s="6">
        <f t="shared" si="10"/>
        <v>-7.6902870999999999</v>
      </c>
      <c r="T115" s="6">
        <f t="shared" si="11"/>
        <v>-17.732887000000002</v>
      </c>
    </row>
    <row r="116" spans="2:20" x14ac:dyDescent="0.25">
      <c r="B116">
        <v>7420000000</v>
      </c>
      <c r="C116">
        <v>-7.7467250999999999</v>
      </c>
      <c r="D116">
        <v>-16.391013999999998</v>
      </c>
      <c r="H116" s="6">
        <f t="shared" si="6"/>
        <v>7.72</v>
      </c>
      <c r="I116" s="6">
        <f t="shared" si="7"/>
        <v>-7.8427481999999999</v>
      </c>
      <c r="J116" s="6">
        <f t="shared" si="8"/>
        <v>-14.884283</v>
      </c>
      <c r="L116">
        <v>7420000000</v>
      </c>
      <c r="M116">
        <v>-7.6526952000000001</v>
      </c>
      <c r="N116">
        <v>-20.750729</v>
      </c>
      <c r="R116" s="6">
        <f t="shared" si="9"/>
        <v>7.72</v>
      </c>
      <c r="S116" s="6">
        <f t="shared" si="10"/>
        <v>-7.6927003999999997</v>
      </c>
      <c r="T116" s="6">
        <f t="shared" si="11"/>
        <v>-16.966775999999999</v>
      </c>
    </row>
    <row r="117" spans="2:20" x14ac:dyDescent="0.25">
      <c r="B117">
        <v>7480000000</v>
      </c>
      <c r="C117">
        <v>-7.7759733000000004</v>
      </c>
      <c r="D117">
        <v>-16.067474000000001</v>
      </c>
      <c r="H117" s="6">
        <f t="shared" si="6"/>
        <v>7.78</v>
      </c>
      <c r="I117" s="6">
        <f t="shared" si="7"/>
        <v>-7.8364681999999997</v>
      </c>
      <c r="J117" s="6">
        <f t="shared" si="8"/>
        <v>-14.674587000000001</v>
      </c>
      <c r="L117">
        <v>7480000000</v>
      </c>
      <c r="M117">
        <v>-7.6598715999999998</v>
      </c>
      <c r="N117">
        <v>-19.895019999999999</v>
      </c>
      <c r="R117" s="6">
        <f t="shared" si="9"/>
        <v>7.78</v>
      </c>
      <c r="S117" s="6">
        <f t="shared" si="10"/>
        <v>-7.6980791000000002</v>
      </c>
      <c r="T117" s="6">
        <f t="shared" si="11"/>
        <v>-16.347874000000001</v>
      </c>
    </row>
    <row r="118" spans="2:20" x14ac:dyDescent="0.25">
      <c r="B118">
        <v>7540000000</v>
      </c>
      <c r="C118">
        <v>-7.7968229999999998</v>
      </c>
      <c r="D118">
        <v>-15.751925999999999</v>
      </c>
      <c r="H118" s="6">
        <f t="shared" si="6"/>
        <v>7.84</v>
      </c>
      <c r="I118" s="6">
        <f t="shared" si="7"/>
        <v>-7.8568715999999998</v>
      </c>
      <c r="J118" s="6">
        <f t="shared" si="8"/>
        <v>-14.519729</v>
      </c>
      <c r="L118">
        <v>7540000000</v>
      </c>
      <c r="M118">
        <v>-7.6654242999999997</v>
      </c>
      <c r="N118">
        <v>-19.130566000000002</v>
      </c>
      <c r="R118" s="6">
        <f t="shared" si="9"/>
        <v>7.84</v>
      </c>
      <c r="S118" s="6">
        <f t="shared" si="10"/>
        <v>-7.7232485000000004</v>
      </c>
      <c r="T118" s="6">
        <f t="shared" si="11"/>
        <v>-15.789263</v>
      </c>
    </row>
    <row r="119" spans="2:20" x14ac:dyDescent="0.25">
      <c r="B119">
        <v>7600000000</v>
      </c>
      <c r="C119">
        <v>-7.8229464999999996</v>
      </c>
      <c r="D119">
        <v>-15.448992000000001</v>
      </c>
      <c r="H119" s="6">
        <f t="shared" si="6"/>
        <v>7.9</v>
      </c>
      <c r="I119" s="6">
        <f t="shared" si="7"/>
        <v>-7.8525491000000001</v>
      </c>
      <c r="J119" s="6">
        <f t="shared" si="8"/>
        <v>-14.386307</v>
      </c>
      <c r="L119">
        <v>7600000000</v>
      </c>
      <c r="M119">
        <v>-7.6751174999999998</v>
      </c>
      <c r="N119">
        <v>-18.423739999999999</v>
      </c>
      <c r="R119" s="6">
        <f t="shared" si="9"/>
        <v>7.9</v>
      </c>
      <c r="S119" s="6">
        <f t="shared" si="10"/>
        <v>-7.7298325999999999</v>
      </c>
      <c r="T119" s="6">
        <f t="shared" si="11"/>
        <v>-15.240007</v>
      </c>
    </row>
    <row r="120" spans="2:20" x14ac:dyDescent="0.25">
      <c r="B120">
        <v>7660000000</v>
      </c>
      <c r="C120">
        <v>-7.8429985000000002</v>
      </c>
      <c r="D120">
        <v>-15.178064000000001</v>
      </c>
      <c r="H120" s="6">
        <f t="shared" si="6"/>
        <v>7.96</v>
      </c>
      <c r="I120" s="6">
        <f t="shared" si="7"/>
        <v>-7.8152074999999996</v>
      </c>
      <c r="J120" s="6">
        <f t="shared" si="8"/>
        <v>-14.247268</v>
      </c>
      <c r="L120">
        <v>7660000000</v>
      </c>
      <c r="M120">
        <v>-7.6902870999999999</v>
      </c>
      <c r="N120">
        <v>-17.732887000000002</v>
      </c>
      <c r="R120" s="6">
        <f t="shared" si="9"/>
        <v>7.96</v>
      </c>
      <c r="S120" s="6">
        <f t="shared" si="10"/>
        <v>-7.7233539000000002</v>
      </c>
      <c r="T120" s="6">
        <f t="shared" si="11"/>
        <v>-14.705154</v>
      </c>
    </row>
    <row r="121" spans="2:20" x14ac:dyDescent="0.25">
      <c r="B121">
        <v>7720000000</v>
      </c>
      <c r="C121">
        <v>-7.8427481999999999</v>
      </c>
      <c r="D121">
        <v>-14.884283</v>
      </c>
      <c r="H121" s="6">
        <f t="shared" si="6"/>
        <v>8.02</v>
      </c>
      <c r="I121" s="6">
        <f t="shared" si="7"/>
        <v>-7.8049873999999999</v>
      </c>
      <c r="J121" s="6">
        <f t="shared" si="8"/>
        <v>-14.141629</v>
      </c>
      <c r="L121">
        <v>7720000000</v>
      </c>
      <c r="M121">
        <v>-7.6927003999999997</v>
      </c>
      <c r="N121">
        <v>-16.966775999999999</v>
      </c>
      <c r="R121" s="6">
        <f t="shared" si="9"/>
        <v>8.02</v>
      </c>
      <c r="S121" s="6">
        <f t="shared" si="10"/>
        <v>-7.7389817000000001</v>
      </c>
      <c r="T121" s="6">
        <f t="shared" si="11"/>
        <v>-14.265988999999999</v>
      </c>
    </row>
    <row r="122" spans="2:20" x14ac:dyDescent="0.25">
      <c r="B122">
        <v>7780000000</v>
      </c>
      <c r="C122">
        <v>-7.8364681999999997</v>
      </c>
      <c r="D122">
        <v>-14.674587000000001</v>
      </c>
      <c r="H122" s="6">
        <f t="shared" si="6"/>
        <v>8.08</v>
      </c>
      <c r="I122" s="6">
        <f t="shared" si="7"/>
        <v>-7.8043975999999997</v>
      </c>
      <c r="J122" s="6">
        <f t="shared" si="8"/>
        <v>-14.052206999999999</v>
      </c>
      <c r="L122">
        <v>7780000000</v>
      </c>
      <c r="M122">
        <v>-7.6980791000000002</v>
      </c>
      <c r="N122">
        <v>-16.347874000000001</v>
      </c>
      <c r="R122" s="6">
        <f t="shared" si="9"/>
        <v>8.08</v>
      </c>
      <c r="S122" s="6">
        <f t="shared" si="10"/>
        <v>-7.7593579000000004</v>
      </c>
      <c r="T122" s="6">
        <f t="shared" si="11"/>
        <v>-13.846920000000001</v>
      </c>
    </row>
    <row r="123" spans="2:20" x14ac:dyDescent="0.25">
      <c r="B123">
        <v>7840000000</v>
      </c>
      <c r="C123">
        <v>-7.8568715999999998</v>
      </c>
      <c r="D123">
        <v>-14.519729</v>
      </c>
      <c r="H123" s="6">
        <f t="shared" si="6"/>
        <v>8.14</v>
      </c>
      <c r="I123" s="6">
        <f t="shared" si="7"/>
        <v>-7.7955999</v>
      </c>
      <c r="J123" s="6">
        <f t="shared" si="8"/>
        <v>-13.948035000000001</v>
      </c>
      <c r="L123">
        <v>7840000000</v>
      </c>
      <c r="M123">
        <v>-7.7232485000000004</v>
      </c>
      <c r="N123">
        <v>-15.789263</v>
      </c>
      <c r="R123" s="6">
        <f t="shared" si="9"/>
        <v>8.14</v>
      </c>
      <c r="S123" s="6">
        <f t="shared" si="10"/>
        <v>-7.7832365000000001</v>
      </c>
      <c r="T123" s="6">
        <f t="shared" si="11"/>
        <v>-13.444304000000001</v>
      </c>
    </row>
    <row r="124" spans="2:20" x14ac:dyDescent="0.25">
      <c r="B124">
        <v>7900000000</v>
      </c>
      <c r="C124">
        <v>-7.8525491000000001</v>
      </c>
      <c r="D124">
        <v>-14.386307</v>
      </c>
      <c r="H124" s="6">
        <f t="shared" si="6"/>
        <v>8.1999999999999993</v>
      </c>
      <c r="I124" s="6">
        <f t="shared" si="7"/>
        <v>-7.7983212000000002</v>
      </c>
      <c r="J124" s="6">
        <f t="shared" si="8"/>
        <v>-13.83236</v>
      </c>
      <c r="L124">
        <v>7900000000</v>
      </c>
      <c r="M124">
        <v>-7.7298325999999999</v>
      </c>
      <c r="N124">
        <v>-15.240007</v>
      </c>
      <c r="R124" s="6">
        <f t="shared" si="9"/>
        <v>8.1999999999999993</v>
      </c>
      <c r="S124" s="6">
        <f t="shared" si="10"/>
        <v>-7.8260908000000002</v>
      </c>
      <c r="T124" s="6">
        <f t="shared" si="11"/>
        <v>-13.052997</v>
      </c>
    </row>
    <row r="125" spans="2:20" x14ac:dyDescent="0.25">
      <c r="B125">
        <v>7960000000</v>
      </c>
      <c r="C125">
        <v>-7.8152074999999996</v>
      </c>
      <c r="D125">
        <v>-14.247268</v>
      </c>
      <c r="H125" s="6">
        <f t="shared" si="6"/>
        <v>8.26</v>
      </c>
      <c r="I125" s="6">
        <f t="shared" si="7"/>
        <v>-7.8151183</v>
      </c>
      <c r="J125" s="6">
        <f t="shared" si="8"/>
        <v>-13.727406</v>
      </c>
      <c r="L125">
        <v>7960000000</v>
      </c>
      <c r="M125">
        <v>-7.7233539000000002</v>
      </c>
      <c r="N125">
        <v>-14.705154</v>
      </c>
      <c r="R125" s="6">
        <f t="shared" si="9"/>
        <v>8.26</v>
      </c>
      <c r="S125" s="6">
        <f t="shared" si="10"/>
        <v>-7.8766375000000002</v>
      </c>
      <c r="T125" s="6">
        <f t="shared" si="11"/>
        <v>-12.723798</v>
      </c>
    </row>
    <row r="126" spans="2:20" x14ac:dyDescent="0.25">
      <c r="B126">
        <v>8020000000</v>
      </c>
      <c r="C126">
        <v>-7.8049873999999999</v>
      </c>
      <c r="D126">
        <v>-14.141629</v>
      </c>
      <c r="H126" s="6">
        <f t="shared" si="6"/>
        <v>8.32</v>
      </c>
      <c r="I126" s="6">
        <f t="shared" si="7"/>
        <v>-7.8090080999999998</v>
      </c>
      <c r="J126" s="6">
        <f t="shared" si="8"/>
        <v>-13.605131999999999</v>
      </c>
      <c r="L126">
        <v>8020000000</v>
      </c>
      <c r="M126">
        <v>-7.7389817000000001</v>
      </c>
      <c r="N126">
        <v>-14.265988999999999</v>
      </c>
      <c r="R126" s="6">
        <f t="shared" si="9"/>
        <v>8.32</v>
      </c>
      <c r="S126" s="6">
        <f t="shared" si="10"/>
        <v>-7.9159451000000001</v>
      </c>
      <c r="T126" s="6">
        <f t="shared" si="11"/>
        <v>-12.411543</v>
      </c>
    </row>
    <row r="127" spans="2:20" x14ac:dyDescent="0.25">
      <c r="B127">
        <v>8080000000</v>
      </c>
      <c r="C127">
        <v>-7.8043975999999997</v>
      </c>
      <c r="D127">
        <v>-14.052206999999999</v>
      </c>
      <c r="H127" s="6">
        <f t="shared" si="6"/>
        <v>8.3800000000000008</v>
      </c>
      <c r="I127" s="6">
        <f t="shared" si="7"/>
        <v>-7.8170251999999998</v>
      </c>
      <c r="J127" s="6">
        <f t="shared" si="8"/>
        <v>-13.421512</v>
      </c>
      <c r="L127">
        <v>8080000000</v>
      </c>
      <c r="M127">
        <v>-7.7593579000000004</v>
      </c>
      <c r="N127">
        <v>-13.846920000000001</v>
      </c>
      <c r="R127" s="6">
        <f t="shared" si="9"/>
        <v>8.3800000000000008</v>
      </c>
      <c r="S127" s="6">
        <f t="shared" si="10"/>
        <v>-7.9759269000000002</v>
      </c>
      <c r="T127" s="6">
        <f t="shared" si="11"/>
        <v>-12.085977</v>
      </c>
    </row>
    <row r="128" spans="2:20" x14ac:dyDescent="0.25">
      <c r="B128">
        <v>8140000000</v>
      </c>
      <c r="C128">
        <v>-7.7955999</v>
      </c>
      <c r="D128">
        <v>-13.948035000000001</v>
      </c>
      <c r="H128" s="6">
        <f t="shared" si="6"/>
        <v>8.44</v>
      </c>
      <c r="I128" s="6">
        <f t="shared" si="7"/>
        <v>-7.8341421999999996</v>
      </c>
      <c r="J128" s="6">
        <f t="shared" si="8"/>
        <v>-13.263396999999999</v>
      </c>
      <c r="L128">
        <v>8140000000</v>
      </c>
      <c r="M128">
        <v>-7.7832365000000001</v>
      </c>
      <c r="N128">
        <v>-13.444304000000001</v>
      </c>
      <c r="R128" s="6">
        <f t="shared" si="9"/>
        <v>8.44</v>
      </c>
      <c r="S128" s="6">
        <f t="shared" si="10"/>
        <v>-8.0496081999999998</v>
      </c>
      <c r="T128" s="6">
        <f t="shared" si="11"/>
        <v>-11.849777</v>
      </c>
    </row>
    <row r="129" spans="2:20" x14ac:dyDescent="0.25">
      <c r="B129">
        <v>8200000000</v>
      </c>
      <c r="C129">
        <v>-7.7983212000000002</v>
      </c>
      <c r="D129">
        <v>-13.83236</v>
      </c>
      <c r="H129" s="6">
        <f t="shared" si="6"/>
        <v>8.5</v>
      </c>
      <c r="I129" s="6">
        <f t="shared" si="7"/>
        <v>-7.8650899000000001</v>
      </c>
      <c r="J129" s="6">
        <f t="shared" si="8"/>
        <v>-13.058234000000001</v>
      </c>
      <c r="L129">
        <v>8200000000</v>
      </c>
      <c r="M129">
        <v>-7.8260908000000002</v>
      </c>
      <c r="N129">
        <v>-13.052997</v>
      </c>
      <c r="R129" s="6">
        <f t="shared" si="9"/>
        <v>8.5</v>
      </c>
      <c r="S129" s="6">
        <f t="shared" si="10"/>
        <v>-8.1346121</v>
      </c>
      <c r="T129" s="6">
        <f t="shared" si="11"/>
        <v>-11.629773999999999</v>
      </c>
    </row>
    <row r="130" spans="2:20" x14ac:dyDescent="0.25">
      <c r="B130">
        <v>8260000000</v>
      </c>
      <c r="C130">
        <v>-7.8151183</v>
      </c>
      <c r="D130">
        <v>-13.727406</v>
      </c>
      <c r="H130" s="6">
        <f t="shared" si="6"/>
        <v>8.56</v>
      </c>
      <c r="I130" s="6">
        <f t="shared" si="7"/>
        <v>-7.8801097999999996</v>
      </c>
      <c r="J130" s="6">
        <f t="shared" si="8"/>
        <v>-12.840002</v>
      </c>
      <c r="L130">
        <v>8260000000</v>
      </c>
      <c r="M130">
        <v>-7.8766375000000002</v>
      </c>
      <c r="N130">
        <v>-12.723798</v>
      </c>
      <c r="R130" s="6">
        <f t="shared" si="9"/>
        <v>8.56</v>
      </c>
      <c r="S130" s="6">
        <f t="shared" si="10"/>
        <v>-8.1904763999999997</v>
      </c>
      <c r="T130" s="6">
        <f t="shared" si="11"/>
        <v>-11.427412</v>
      </c>
    </row>
    <row r="131" spans="2:20" x14ac:dyDescent="0.25">
      <c r="B131">
        <v>8320000000</v>
      </c>
      <c r="C131">
        <v>-7.8090080999999998</v>
      </c>
      <c r="D131">
        <v>-13.605131999999999</v>
      </c>
      <c r="H131" s="6">
        <f t="shared" si="6"/>
        <v>8.6199999999999992</v>
      </c>
      <c r="I131" s="6">
        <f t="shared" si="7"/>
        <v>-7.9202608999999997</v>
      </c>
      <c r="J131" s="6">
        <f t="shared" si="8"/>
        <v>-12.634624000000001</v>
      </c>
      <c r="L131">
        <v>8320000000</v>
      </c>
      <c r="M131">
        <v>-7.9159451000000001</v>
      </c>
      <c r="N131">
        <v>-12.411543</v>
      </c>
      <c r="R131" s="6">
        <f t="shared" si="9"/>
        <v>8.6199999999999992</v>
      </c>
      <c r="S131" s="6">
        <f t="shared" si="10"/>
        <v>-8.2647771999999993</v>
      </c>
      <c r="T131" s="6">
        <f t="shared" si="11"/>
        <v>-11.281174999999999</v>
      </c>
    </row>
    <row r="132" spans="2:20" x14ac:dyDescent="0.25">
      <c r="B132">
        <v>8380000000</v>
      </c>
      <c r="C132">
        <v>-7.8170251999999998</v>
      </c>
      <c r="D132">
        <v>-13.421512</v>
      </c>
      <c r="H132" s="6">
        <f t="shared" ref="H132:H195" si="12">B137/1000000000</f>
        <v>8.68</v>
      </c>
      <c r="I132" s="6">
        <f t="shared" ref="I132:I195" si="13">C137</f>
        <v>-7.9673767</v>
      </c>
      <c r="J132" s="6">
        <f t="shared" ref="J132:J195" si="14">D137</f>
        <v>-12.468025000000001</v>
      </c>
      <c r="L132">
        <v>8380000000</v>
      </c>
      <c r="M132">
        <v>-7.9759269000000002</v>
      </c>
      <c r="N132">
        <v>-12.085977</v>
      </c>
      <c r="R132" s="6">
        <f t="shared" ref="R132:R195" si="15">L137/1000000000</f>
        <v>8.68</v>
      </c>
      <c r="S132" s="6">
        <f t="shared" ref="S132:S195" si="16">M137</f>
        <v>-8.3332356999999995</v>
      </c>
      <c r="T132" s="6">
        <f t="shared" ref="T132:T195" si="17">N137</f>
        <v>-11.213846999999999</v>
      </c>
    </row>
    <row r="133" spans="2:20" x14ac:dyDescent="0.25">
      <c r="B133">
        <v>8440000000</v>
      </c>
      <c r="C133">
        <v>-7.8341421999999996</v>
      </c>
      <c r="D133">
        <v>-13.263396999999999</v>
      </c>
      <c r="H133" s="6">
        <f t="shared" si="12"/>
        <v>8.74</v>
      </c>
      <c r="I133" s="6">
        <f t="shared" si="13"/>
        <v>-8.0037211999999993</v>
      </c>
      <c r="J133" s="6">
        <f t="shared" si="14"/>
        <v>-12.263614</v>
      </c>
      <c r="L133">
        <v>8440000000</v>
      </c>
      <c r="M133">
        <v>-8.0496081999999998</v>
      </c>
      <c r="N133">
        <v>-11.849777</v>
      </c>
      <c r="R133" s="6">
        <f t="shared" si="15"/>
        <v>8.74</v>
      </c>
      <c r="S133" s="6">
        <f t="shared" si="16"/>
        <v>-8.3795309000000007</v>
      </c>
      <c r="T133" s="6">
        <f t="shared" si="17"/>
        <v>-11.131385999999999</v>
      </c>
    </row>
    <row r="134" spans="2:20" x14ac:dyDescent="0.25">
      <c r="B134">
        <v>8500000000</v>
      </c>
      <c r="C134">
        <v>-7.8650899000000001</v>
      </c>
      <c r="D134">
        <v>-13.058234000000001</v>
      </c>
      <c r="H134" s="6">
        <f t="shared" si="12"/>
        <v>8.8000000000000007</v>
      </c>
      <c r="I134" s="6">
        <f t="shared" si="13"/>
        <v>-8.0503701999999997</v>
      </c>
      <c r="J134" s="6">
        <f t="shared" si="14"/>
        <v>-12.109005</v>
      </c>
      <c r="L134">
        <v>8500000000</v>
      </c>
      <c r="M134">
        <v>-8.1346121</v>
      </c>
      <c r="N134">
        <v>-11.629773999999999</v>
      </c>
      <c r="R134" s="6">
        <f t="shared" si="15"/>
        <v>8.8000000000000007</v>
      </c>
      <c r="S134" s="6">
        <f t="shared" si="16"/>
        <v>-8.4207353999999999</v>
      </c>
      <c r="T134" s="6">
        <f t="shared" si="17"/>
        <v>-11.125904999999999</v>
      </c>
    </row>
    <row r="135" spans="2:20" x14ac:dyDescent="0.25">
      <c r="B135">
        <v>8560000000</v>
      </c>
      <c r="C135">
        <v>-7.8801097999999996</v>
      </c>
      <c r="D135">
        <v>-12.840002</v>
      </c>
      <c r="H135" s="6">
        <f t="shared" si="12"/>
        <v>8.86</v>
      </c>
      <c r="I135" s="6">
        <f t="shared" si="13"/>
        <v>-8.1335230000000003</v>
      </c>
      <c r="J135" s="6">
        <f t="shared" si="14"/>
        <v>-11.939959999999999</v>
      </c>
      <c r="L135">
        <v>8560000000</v>
      </c>
      <c r="M135">
        <v>-8.1904763999999997</v>
      </c>
      <c r="N135">
        <v>-11.427412</v>
      </c>
      <c r="R135" s="6">
        <f t="shared" si="15"/>
        <v>8.86</v>
      </c>
      <c r="S135" s="6">
        <f t="shared" si="16"/>
        <v>-8.4867764000000001</v>
      </c>
      <c r="T135" s="6">
        <f t="shared" si="17"/>
        <v>-11.122432999999999</v>
      </c>
    </row>
    <row r="136" spans="2:20" x14ac:dyDescent="0.25">
      <c r="B136">
        <v>8620000000</v>
      </c>
      <c r="C136">
        <v>-7.9202608999999997</v>
      </c>
      <c r="D136">
        <v>-12.634624000000001</v>
      </c>
      <c r="H136" s="6">
        <f t="shared" si="12"/>
        <v>8.92</v>
      </c>
      <c r="I136" s="6">
        <f t="shared" si="13"/>
        <v>-8.2010611999999998</v>
      </c>
      <c r="J136" s="6">
        <f t="shared" si="14"/>
        <v>-11.784706</v>
      </c>
      <c r="L136">
        <v>8620000000</v>
      </c>
      <c r="M136">
        <v>-8.2647771999999993</v>
      </c>
      <c r="N136">
        <v>-11.281174999999999</v>
      </c>
      <c r="R136" s="6">
        <f t="shared" si="15"/>
        <v>8.92</v>
      </c>
      <c r="S136" s="6">
        <f t="shared" si="16"/>
        <v>-8.5202293000000004</v>
      </c>
      <c r="T136" s="6">
        <f t="shared" si="17"/>
        <v>-11.121817999999999</v>
      </c>
    </row>
    <row r="137" spans="2:20" x14ac:dyDescent="0.25">
      <c r="B137">
        <v>8680000000</v>
      </c>
      <c r="C137">
        <v>-7.9673767</v>
      </c>
      <c r="D137">
        <v>-12.468025000000001</v>
      </c>
      <c r="H137" s="6">
        <f t="shared" si="12"/>
        <v>8.98</v>
      </c>
      <c r="I137" s="6">
        <f t="shared" si="13"/>
        <v>-8.2560433999999994</v>
      </c>
      <c r="J137" s="6">
        <f t="shared" si="14"/>
        <v>-11.608143</v>
      </c>
      <c r="L137">
        <v>8680000000</v>
      </c>
      <c r="M137">
        <v>-8.3332356999999995</v>
      </c>
      <c r="N137">
        <v>-11.213846999999999</v>
      </c>
      <c r="R137" s="6">
        <f t="shared" si="15"/>
        <v>8.98</v>
      </c>
      <c r="S137" s="6">
        <f t="shared" si="16"/>
        <v>-8.5388822999999991</v>
      </c>
      <c r="T137" s="6">
        <f t="shared" si="17"/>
        <v>-11.084061999999999</v>
      </c>
    </row>
    <row r="138" spans="2:20" x14ac:dyDescent="0.25">
      <c r="B138">
        <v>8740000000</v>
      </c>
      <c r="C138">
        <v>-8.0037211999999993</v>
      </c>
      <c r="D138">
        <v>-12.263614</v>
      </c>
      <c r="H138" s="6">
        <f t="shared" si="12"/>
        <v>9.0399999999999991</v>
      </c>
      <c r="I138" s="6">
        <f t="shared" si="13"/>
        <v>-8.3062161999999997</v>
      </c>
      <c r="J138" s="6">
        <f t="shared" si="14"/>
        <v>-11.415487000000001</v>
      </c>
      <c r="L138">
        <v>8740000000</v>
      </c>
      <c r="M138">
        <v>-8.3795309000000007</v>
      </c>
      <c r="N138">
        <v>-11.131385999999999</v>
      </c>
      <c r="R138" s="6">
        <f t="shared" si="15"/>
        <v>9.0399999999999991</v>
      </c>
      <c r="S138" s="6">
        <f t="shared" si="16"/>
        <v>-8.5372380999999997</v>
      </c>
      <c r="T138" s="6">
        <f t="shared" si="17"/>
        <v>-11.017110000000001</v>
      </c>
    </row>
    <row r="139" spans="2:20" x14ac:dyDescent="0.25">
      <c r="B139">
        <v>8800000000</v>
      </c>
      <c r="C139">
        <v>-8.0503701999999997</v>
      </c>
      <c r="D139">
        <v>-12.109005</v>
      </c>
      <c r="H139" s="6">
        <f t="shared" si="12"/>
        <v>9.1</v>
      </c>
      <c r="I139" s="6">
        <f t="shared" si="13"/>
        <v>-8.337059</v>
      </c>
      <c r="J139" s="6">
        <f t="shared" si="14"/>
        <v>-11.217722999999999</v>
      </c>
      <c r="L139">
        <v>8800000000</v>
      </c>
      <c r="M139">
        <v>-8.4207353999999999</v>
      </c>
      <c r="N139">
        <v>-11.125904999999999</v>
      </c>
      <c r="R139" s="6">
        <f t="shared" si="15"/>
        <v>9.1</v>
      </c>
      <c r="S139" s="6">
        <f t="shared" si="16"/>
        <v>-8.5053978000000008</v>
      </c>
      <c r="T139" s="6">
        <f t="shared" si="17"/>
        <v>-10.924365</v>
      </c>
    </row>
    <row r="140" spans="2:20" x14ac:dyDescent="0.25">
      <c r="B140">
        <v>8860000000</v>
      </c>
      <c r="C140">
        <v>-8.1335230000000003</v>
      </c>
      <c r="D140">
        <v>-11.939959999999999</v>
      </c>
      <c r="H140" s="6">
        <f t="shared" si="12"/>
        <v>9.16</v>
      </c>
      <c r="I140" s="6">
        <f t="shared" si="13"/>
        <v>-8.3604994000000001</v>
      </c>
      <c r="J140" s="6">
        <f t="shared" si="14"/>
        <v>-11.044276</v>
      </c>
      <c r="L140">
        <v>8860000000</v>
      </c>
      <c r="M140">
        <v>-8.4867764000000001</v>
      </c>
      <c r="N140">
        <v>-11.122432999999999</v>
      </c>
      <c r="R140" s="6">
        <f t="shared" si="15"/>
        <v>9.16</v>
      </c>
      <c r="S140" s="6">
        <f t="shared" si="16"/>
        <v>-8.4746694999999992</v>
      </c>
      <c r="T140" s="6">
        <f t="shared" si="17"/>
        <v>-10.81034</v>
      </c>
    </row>
    <row r="141" spans="2:20" x14ac:dyDescent="0.25">
      <c r="B141">
        <v>8920000000</v>
      </c>
      <c r="C141">
        <v>-8.2010611999999998</v>
      </c>
      <c r="D141">
        <v>-11.784706</v>
      </c>
      <c r="H141" s="6">
        <f t="shared" si="12"/>
        <v>9.2200000000000006</v>
      </c>
      <c r="I141" s="6">
        <f t="shared" si="13"/>
        <v>-8.3810576999999995</v>
      </c>
      <c r="J141" s="6">
        <f t="shared" si="14"/>
        <v>-10.882146000000001</v>
      </c>
      <c r="L141">
        <v>8920000000</v>
      </c>
      <c r="M141">
        <v>-8.5202293000000004</v>
      </c>
      <c r="N141">
        <v>-11.121817999999999</v>
      </c>
      <c r="R141" s="6">
        <f t="shared" si="15"/>
        <v>9.2200000000000006</v>
      </c>
      <c r="S141" s="6">
        <f t="shared" si="16"/>
        <v>-8.4490051000000008</v>
      </c>
      <c r="T141" s="6">
        <f t="shared" si="17"/>
        <v>-10.672029</v>
      </c>
    </row>
    <row r="142" spans="2:20" x14ac:dyDescent="0.25">
      <c r="B142">
        <v>8980000000</v>
      </c>
      <c r="C142">
        <v>-8.2560433999999994</v>
      </c>
      <c r="D142">
        <v>-11.608143</v>
      </c>
      <c r="H142" s="6">
        <f t="shared" si="12"/>
        <v>9.2799999999999994</v>
      </c>
      <c r="I142" s="6">
        <f t="shared" si="13"/>
        <v>-8.4072408999999997</v>
      </c>
      <c r="J142" s="6">
        <f t="shared" si="14"/>
        <v>-10.709662</v>
      </c>
      <c r="L142">
        <v>8980000000</v>
      </c>
      <c r="M142">
        <v>-8.5388822999999991</v>
      </c>
      <c r="N142">
        <v>-11.084061999999999</v>
      </c>
      <c r="R142" s="6">
        <f t="shared" si="15"/>
        <v>9.2799999999999994</v>
      </c>
      <c r="S142" s="6">
        <f t="shared" si="16"/>
        <v>-8.4237079999999995</v>
      </c>
      <c r="T142" s="6">
        <f t="shared" si="17"/>
        <v>-10.491016</v>
      </c>
    </row>
    <row r="143" spans="2:20" x14ac:dyDescent="0.25">
      <c r="B143">
        <v>9040000000</v>
      </c>
      <c r="C143">
        <v>-8.3062161999999997</v>
      </c>
      <c r="D143">
        <v>-11.415487000000001</v>
      </c>
      <c r="H143" s="6">
        <f t="shared" si="12"/>
        <v>9.34</v>
      </c>
      <c r="I143" s="6">
        <f t="shared" si="13"/>
        <v>-8.4251480000000001</v>
      </c>
      <c r="J143" s="6">
        <f t="shared" si="14"/>
        <v>-10.586748</v>
      </c>
      <c r="L143">
        <v>9040000000</v>
      </c>
      <c r="M143">
        <v>-8.5372380999999997</v>
      </c>
      <c r="N143">
        <v>-11.017110000000001</v>
      </c>
      <c r="R143" s="6">
        <f t="shared" si="15"/>
        <v>9.34</v>
      </c>
      <c r="S143" s="6">
        <f t="shared" si="16"/>
        <v>-8.4005880000000008</v>
      </c>
      <c r="T143" s="6">
        <f t="shared" si="17"/>
        <v>-10.298776</v>
      </c>
    </row>
    <row r="144" spans="2:20" x14ac:dyDescent="0.25">
      <c r="B144">
        <v>9100000000</v>
      </c>
      <c r="C144">
        <v>-8.337059</v>
      </c>
      <c r="D144">
        <v>-11.217722999999999</v>
      </c>
      <c r="H144" s="6">
        <f t="shared" si="12"/>
        <v>9.4</v>
      </c>
      <c r="I144" s="6">
        <f t="shared" si="13"/>
        <v>-8.4558716</v>
      </c>
      <c r="J144" s="6">
        <f t="shared" si="14"/>
        <v>-10.474408</v>
      </c>
      <c r="L144">
        <v>9100000000</v>
      </c>
      <c r="M144">
        <v>-8.5053978000000008</v>
      </c>
      <c r="N144">
        <v>-10.924365</v>
      </c>
      <c r="R144" s="6">
        <f t="shared" si="15"/>
        <v>9.4</v>
      </c>
      <c r="S144" s="6">
        <f t="shared" si="16"/>
        <v>-8.4135609000000002</v>
      </c>
      <c r="T144" s="6">
        <f t="shared" si="17"/>
        <v>-10.074282999999999</v>
      </c>
    </row>
    <row r="145" spans="2:20" x14ac:dyDescent="0.25">
      <c r="B145">
        <v>9160000000</v>
      </c>
      <c r="C145">
        <v>-8.3604994000000001</v>
      </c>
      <c r="D145">
        <v>-11.044276</v>
      </c>
      <c r="H145" s="6">
        <f t="shared" si="12"/>
        <v>9.4600000000000009</v>
      </c>
      <c r="I145" s="6">
        <f t="shared" si="13"/>
        <v>-8.4924468999999991</v>
      </c>
      <c r="J145" s="6">
        <f t="shared" si="14"/>
        <v>-10.375109999999999</v>
      </c>
      <c r="L145">
        <v>9160000000</v>
      </c>
      <c r="M145">
        <v>-8.4746694999999992</v>
      </c>
      <c r="N145">
        <v>-10.81034</v>
      </c>
      <c r="R145" s="6">
        <f t="shared" si="15"/>
        <v>9.4600000000000009</v>
      </c>
      <c r="S145" s="6">
        <f t="shared" si="16"/>
        <v>-8.4450053999999994</v>
      </c>
      <c r="T145" s="6">
        <f t="shared" si="17"/>
        <v>-9.8274336000000009</v>
      </c>
    </row>
    <row r="146" spans="2:20" x14ac:dyDescent="0.25">
      <c r="B146">
        <v>9220000000</v>
      </c>
      <c r="C146">
        <v>-8.3810576999999995</v>
      </c>
      <c r="D146">
        <v>-10.882146000000001</v>
      </c>
      <c r="H146" s="6">
        <f t="shared" si="12"/>
        <v>9.52</v>
      </c>
      <c r="I146" s="6">
        <f t="shared" si="13"/>
        <v>-8.5355319999999999</v>
      </c>
      <c r="J146" s="6">
        <f t="shared" si="14"/>
        <v>-10.262562000000001</v>
      </c>
      <c r="L146">
        <v>9220000000</v>
      </c>
      <c r="M146">
        <v>-8.4490051000000008</v>
      </c>
      <c r="N146">
        <v>-10.672029</v>
      </c>
      <c r="R146" s="6">
        <f t="shared" si="15"/>
        <v>9.52</v>
      </c>
      <c r="S146" s="6">
        <f t="shared" si="16"/>
        <v>-8.4883375000000001</v>
      </c>
      <c r="T146" s="6">
        <f t="shared" si="17"/>
        <v>-9.5743237000000008</v>
      </c>
    </row>
    <row r="147" spans="2:20" x14ac:dyDescent="0.25">
      <c r="B147">
        <v>9280000000</v>
      </c>
      <c r="C147">
        <v>-8.4072408999999997</v>
      </c>
      <c r="D147">
        <v>-10.709662</v>
      </c>
      <c r="H147" s="6">
        <f t="shared" si="12"/>
        <v>9.58</v>
      </c>
      <c r="I147" s="6">
        <f t="shared" si="13"/>
        <v>-8.5658425999999999</v>
      </c>
      <c r="J147" s="6">
        <f t="shared" si="14"/>
        <v>-10.183274000000001</v>
      </c>
      <c r="L147">
        <v>9280000000</v>
      </c>
      <c r="M147">
        <v>-8.4237079999999995</v>
      </c>
      <c r="N147">
        <v>-10.491016</v>
      </c>
      <c r="R147" s="6">
        <f t="shared" si="15"/>
        <v>9.58</v>
      </c>
      <c r="S147" s="6">
        <f t="shared" si="16"/>
        <v>-8.5361651999999992</v>
      </c>
      <c r="T147" s="6">
        <f t="shared" si="17"/>
        <v>-9.3453845999999992</v>
      </c>
    </row>
    <row r="148" spans="2:20" x14ac:dyDescent="0.25">
      <c r="B148">
        <v>9340000000</v>
      </c>
      <c r="C148">
        <v>-8.4251480000000001</v>
      </c>
      <c r="D148">
        <v>-10.586748</v>
      </c>
      <c r="H148" s="6">
        <f t="shared" si="12"/>
        <v>9.64</v>
      </c>
      <c r="I148" s="6">
        <f t="shared" si="13"/>
        <v>-8.5916443000000005</v>
      </c>
      <c r="J148" s="6">
        <f t="shared" si="14"/>
        <v>-10.138878999999999</v>
      </c>
      <c r="L148">
        <v>9340000000</v>
      </c>
      <c r="M148">
        <v>-8.4005880000000008</v>
      </c>
      <c r="N148">
        <v>-10.298776</v>
      </c>
      <c r="R148" s="6">
        <f t="shared" si="15"/>
        <v>9.64</v>
      </c>
      <c r="S148" s="6">
        <f t="shared" si="16"/>
        <v>-8.5859947000000005</v>
      </c>
      <c r="T148" s="6">
        <f t="shared" si="17"/>
        <v>-9.1647128999999996</v>
      </c>
    </row>
    <row r="149" spans="2:20" x14ac:dyDescent="0.25">
      <c r="B149">
        <v>9400000000</v>
      </c>
      <c r="C149">
        <v>-8.4558716</v>
      </c>
      <c r="D149">
        <v>-10.474408</v>
      </c>
      <c r="H149" s="6">
        <f t="shared" si="12"/>
        <v>9.6999999999999993</v>
      </c>
      <c r="I149" s="6">
        <f t="shared" si="13"/>
        <v>-8.6202488000000006</v>
      </c>
      <c r="J149" s="6">
        <f t="shared" si="14"/>
        <v>-10.099074</v>
      </c>
      <c r="L149">
        <v>9400000000</v>
      </c>
      <c r="M149">
        <v>-8.4135609000000002</v>
      </c>
      <c r="N149">
        <v>-10.074282999999999</v>
      </c>
      <c r="R149" s="6">
        <f t="shared" si="15"/>
        <v>9.6999999999999993</v>
      </c>
      <c r="S149" s="6">
        <f t="shared" si="16"/>
        <v>-8.6381092000000006</v>
      </c>
      <c r="T149" s="6">
        <f t="shared" si="17"/>
        <v>-9.0010691000000005</v>
      </c>
    </row>
    <row r="150" spans="2:20" x14ac:dyDescent="0.25">
      <c r="B150">
        <v>9460000000</v>
      </c>
      <c r="C150">
        <v>-8.4924468999999991</v>
      </c>
      <c r="D150">
        <v>-10.375109999999999</v>
      </c>
      <c r="H150" s="6">
        <f t="shared" si="12"/>
        <v>9.76</v>
      </c>
      <c r="I150" s="6">
        <f t="shared" si="13"/>
        <v>-8.6406422000000003</v>
      </c>
      <c r="J150" s="6">
        <f t="shared" si="14"/>
        <v>-10.088514</v>
      </c>
      <c r="L150">
        <v>9460000000</v>
      </c>
      <c r="M150">
        <v>-8.4450053999999994</v>
      </c>
      <c r="N150">
        <v>-9.8274336000000009</v>
      </c>
      <c r="R150" s="6">
        <f t="shared" si="15"/>
        <v>9.76</v>
      </c>
      <c r="S150" s="6">
        <f t="shared" si="16"/>
        <v>-8.6773424000000006</v>
      </c>
      <c r="T150" s="6">
        <f t="shared" si="17"/>
        <v>-8.8955850999999999</v>
      </c>
    </row>
    <row r="151" spans="2:20" x14ac:dyDescent="0.25">
      <c r="B151">
        <v>9520000000</v>
      </c>
      <c r="C151">
        <v>-8.5355319999999999</v>
      </c>
      <c r="D151">
        <v>-10.262562000000001</v>
      </c>
      <c r="H151" s="6">
        <f t="shared" si="12"/>
        <v>9.82</v>
      </c>
      <c r="I151" s="6">
        <f t="shared" si="13"/>
        <v>-8.6470822999999992</v>
      </c>
      <c r="J151" s="6">
        <f t="shared" si="14"/>
        <v>-10.100505999999999</v>
      </c>
      <c r="L151">
        <v>9520000000</v>
      </c>
      <c r="M151">
        <v>-8.4883375000000001</v>
      </c>
      <c r="N151">
        <v>-9.5743237000000008</v>
      </c>
      <c r="R151" s="6">
        <f t="shared" si="15"/>
        <v>9.82</v>
      </c>
      <c r="S151" s="6">
        <f t="shared" si="16"/>
        <v>-8.7004374999999996</v>
      </c>
      <c r="T151" s="6">
        <f t="shared" si="17"/>
        <v>-8.8126402000000006</v>
      </c>
    </row>
    <row r="152" spans="2:20" x14ac:dyDescent="0.25">
      <c r="B152">
        <v>9580000000</v>
      </c>
      <c r="C152">
        <v>-8.5658425999999999</v>
      </c>
      <c r="D152">
        <v>-10.183274000000001</v>
      </c>
      <c r="H152" s="6">
        <f t="shared" si="12"/>
        <v>9.8800000000000008</v>
      </c>
      <c r="I152" s="6">
        <f t="shared" si="13"/>
        <v>-8.6292743999999999</v>
      </c>
      <c r="J152" s="6">
        <f t="shared" si="14"/>
        <v>-10.151804</v>
      </c>
      <c r="L152">
        <v>9580000000</v>
      </c>
      <c r="M152">
        <v>-8.5361651999999992</v>
      </c>
      <c r="N152">
        <v>-9.3453845999999992</v>
      </c>
      <c r="R152" s="6">
        <f t="shared" si="15"/>
        <v>9.8800000000000008</v>
      </c>
      <c r="S152" s="6">
        <f t="shared" si="16"/>
        <v>-8.6952066000000006</v>
      </c>
      <c r="T152" s="6">
        <f t="shared" si="17"/>
        <v>-8.7833203999999991</v>
      </c>
    </row>
    <row r="153" spans="2:20" x14ac:dyDescent="0.25">
      <c r="B153">
        <v>9640000000</v>
      </c>
      <c r="C153">
        <v>-8.5916443000000005</v>
      </c>
      <c r="D153">
        <v>-10.138878999999999</v>
      </c>
      <c r="H153" s="6">
        <f t="shared" si="12"/>
        <v>9.94</v>
      </c>
      <c r="I153" s="6">
        <f t="shared" si="13"/>
        <v>-8.6316079999999999</v>
      </c>
      <c r="J153" s="6">
        <f t="shared" si="14"/>
        <v>-10.168213</v>
      </c>
      <c r="L153">
        <v>9640000000</v>
      </c>
      <c r="M153">
        <v>-8.5859947000000005</v>
      </c>
      <c r="N153">
        <v>-9.1647128999999996</v>
      </c>
      <c r="R153" s="6">
        <f t="shared" si="15"/>
        <v>9.94</v>
      </c>
      <c r="S153" s="6">
        <f t="shared" si="16"/>
        <v>-8.7124986999999994</v>
      </c>
      <c r="T153" s="6">
        <f t="shared" si="17"/>
        <v>-8.7323941999999999</v>
      </c>
    </row>
    <row r="154" spans="2:20" x14ac:dyDescent="0.25">
      <c r="B154">
        <v>9700000000</v>
      </c>
      <c r="C154">
        <v>-8.6202488000000006</v>
      </c>
      <c r="D154">
        <v>-10.099074</v>
      </c>
      <c r="H154" s="6">
        <f t="shared" si="12"/>
        <v>10</v>
      </c>
      <c r="I154" s="6">
        <f t="shared" si="13"/>
        <v>-8.6205453999999992</v>
      </c>
      <c r="J154" s="6">
        <f t="shared" si="14"/>
        <v>-10.226801</v>
      </c>
      <c r="L154">
        <v>9700000000</v>
      </c>
      <c r="M154">
        <v>-8.6381092000000006</v>
      </c>
      <c r="N154">
        <v>-9.0010691000000005</v>
      </c>
      <c r="R154" s="6">
        <f t="shared" si="15"/>
        <v>10</v>
      </c>
      <c r="S154" s="6">
        <f t="shared" si="16"/>
        <v>-8.7131605000000008</v>
      </c>
      <c r="T154" s="6">
        <f t="shared" si="17"/>
        <v>-8.7279529999999994</v>
      </c>
    </row>
    <row r="155" spans="2:20" x14ac:dyDescent="0.25">
      <c r="B155">
        <v>9760000000</v>
      </c>
      <c r="C155">
        <v>-8.6406422000000003</v>
      </c>
      <c r="D155">
        <v>-10.088514</v>
      </c>
      <c r="H155" s="6">
        <f t="shared" si="12"/>
        <v>10.06</v>
      </c>
      <c r="I155" s="6">
        <f t="shared" si="13"/>
        <v>-8.5994185999999999</v>
      </c>
      <c r="J155" s="6">
        <f t="shared" si="14"/>
        <v>-10.289342</v>
      </c>
      <c r="L155">
        <v>9760000000</v>
      </c>
      <c r="M155">
        <v>-8.6773424000000006</v>
      </c>
      <c r="N155">
        <v>-8.8955850999999999</v>
      </c>
      <c r="R155" s="6">
        <f t="shared" si="15"/>
        <v>10.06</v>
      </c>
      <c r="S155" s="6">
        <f t="shared" si="16"/>
        <v>-8.7015562000000006</v>
      </c>
      <c r="T155" s="6">
        <f t="shared" si="17"/>
        <v>-8.7335978000000001</v>
      </c>
    </row>
    <row r="156" spans="2:20" x14ac:dyDescent="0.25">
      <c r="B156">
        <v>9820000000</v>
      </c>
      <c r="C156">
        <v>-8.6470822999999992</v>
      </c>
      <c r="D156">
        <v>-10.100505999999999</v>
      </c>
      <c r="H156" s="6">
        <f t="shared" si="12"/>
        <v>10.119999999999999</v>
      </c>
      <c r="I156" s="6">
        <f t="shared" si="13"/>
        <v>-8.5670480999999992</v>
      </c>
      <c r="J156" s="6">
        <f t="shared" si="14"/>
        <v>-10.361948</v>
      </c>
      <c r="L156">
        <v>9820000000</v>
      </c>
      <c r="M156">
        <v>-8.7004374999999996</v>
      </c>
      <c r="N156">
        <v>-8.8126402000000006</v>
      </c>
      <c r="R156" s="6">
        <f t="shared" si="15"/>
        <v>10.119999999999999</v>
      </c>
      <c r="S156" s="6">
        <f t="shared" si="16"/>
        <v>-8.6823625999999994</v>
      </c>
      <c r="T156" s="6">
        <f t="shared" si="17"/>
        <v>-8.7635860000000001</v>
      </c>
    </row>
    <row r="157" spans="2:20" x14ac:dyDescent="0.25">
      <c r="B157">
        <v>9880000000</v>
      </c>
      <c r="C157">
        <v>-8.6292743999999999</v>
      </c>
      <c r="D157">
        <v>-10.151804</v>
      </c>
      <c r="H157" s="6">
        <f t="shared" si="12"/>
        <v>10.18</v>
      </c>
      <c r="I157" s="6">
        <f t="shared" si="13"/>
        <v>-8.5653296000000001</v>
      </c>
      <c r="J157" s="6">
        <f t="shared" si="14"/>
        <v>-10.411667</v>
      </c>
      <c r="L157">
        <v>9880000000</v>
      </c>
      <c r="M157">
        <v>-8.6952066000000006</v>
      </c>
      <c r="N157">
        <v>-8.7833203999999991</v>
      </c>
      <c r="R157" s="6">
        <f t="shared" si="15"/>
        <v>10.18</v>
      </c>
      <c r="S157" s="6">
        <f t="shared" si="16"/>
        <v>-8.6926632000000001</v>
      </c>
      <c r="T157" s="6">
        <f t="shared" si="17"/>
        <v>-8.7846765999999992</v>
      </c>
    </row>
    <row r="158" spans="2:20" x14ac:dyDescent="0.25">
      <c r="B158">
        <v>9940000000</v>
      </c>
      <c r="C158">
        <v>-8.6316079999999999</v>
      </c>
      <c r="D158">
        <v>-10.168213</v>
      </c>
      <c r="H158" s="6">
        <f t="shared" si="12"/>
        <v>10.24</v>
      </c>
      <c r="I158" s="6">
        <f t="shared" si="13"/>
        <v>-8.5530863000000004</v>
      </c>
      <c r="J158" s="6">
        <f t="shared" si="14"/>
        <v>-10.473019000000001</v>
      </c>
      <c r="L158">
        <v>9940000000</v>
      </c>
      <c r="M158">
        <v>-8.7124986999999994</v>
      </c>
      <c r="N158">
        <v>-8.7323941999999999</v>
      </c>
      <c r="R158" s="6">
        <f t="shared" si="15"/>
        <v>10.24</v>
      </c>
      <c r="S158" s="6">
        <f t="shared" si="16"/>
        <v>-8.6890087000000005</v>
      </c>
      <c r="T158" s="6">
        <f t="shared" si="17"/>
        <v>-8.8316096999999996</v>
      </c>
    </row>
    <row r="159" spans="2:20" x14ac:dyDescent="0.25">
      <c r="B159">
        <v>10000000000</v>
      </c>
      <c r="C159">
        <v>-8.6205453999999992</v>
      </c>
      <c r="D159">
        <v>-10.226801</v>
      </c>
      <c r="H159" s="6">
        <f t="shared" si="12"/>
        <v>10.3</v>
      </c>
      <c r="I159" s="6">
        <f t="shared" si="13"/>
        <v>-8.5260104999999999</v>
      </c>
      <c r="J159" s="6">
        <f t="shared" si="14"/>
        <v>-10.531139</v>
      </c>
      <c r="L159">
        <v>10000000000</v>
      </c>
      <c r="M159">
        <v>-8.7131605000000008</v>
      </c>
      <c r="N159">
        <v>-8.7279529999999994</v>
      </c>
      <c r="R159" s="6">
        <f t="shared" si="15"/>
        <v>10.3</v>
      </c>
      <c r="S159" s="6">
        <f t="shared" si="16"/>
        <v>-8.6750916999999994</v>
      </c>
      <c r="T159" s="6">
        <f t="shared" si="17"/>
        <v>-8.8923158999999998</v>
      </c>
    </row>
    <row r="160" spans="2:20" x14ac:dyDescent="0.25">
      <c r="B160">
        <v>10060000000</v>
      </c>
      <c r="C160">
        <v>-8.5994185999999999</v>
      </c>
      <c r="D160">
        <v>-10.289342</v>
      </c>
      <c r="H160" s="6">
        <f t="shared" si="12"/>
        <v>10.36</v>
      </c>
      <c r="I160" s="6">
        <f t="shared" si="13"/>
        <v>-8.5085248999999994</v>
      </c>
      <c r="J160" s="6">
        <f t="shared" si="14"/>
        <v>-10.531758999999999</v>
      </c>
      <c r="L160">
        <v>10060000000</v>
      </c>
      <c r="M160">
        <v>-8.7015562000000006</v>
      </c>
      <c r="N160">
        <v>-8.7335978000000001</v>
      </c>
      <c r="R160" s="6">
        <f t="shared" si="15"/>
        <v>10.36</v>
      </c>
      <c r="S160" s="6">
        <f t="shared" si="16"/>
        <v>-8.6782254999999999</v>
      </c>
      <c r="T160" s="6">
        <f t="shared" si="17"/>
        <v>-8.9186954000000007</v>
      </c>
    </row>
    <row r="161" spans="2:20" x14ac:dyDescent="0.25">
      <c r="B161">
        <v>10120000000</v>
      </c>
      <c r="C161">
        <v>-8.5670480999999992</v>
      </c>
      <c r="D161">
        <v>-10.361948</v>
      </c>
      <c r="H161" s="6">
        <f t="shared" si="12"/>
        <v>10.42</v>
      </c>
      <c r="I161" s="6">
        <f t="shared" si="13"/>
        <v>-8.5180178000000009</v>
      </c>
      <c r="J161" s="6">
        <f t="shared" si="14"/>
        <v>-10.534207</v>
      </c>
      <c r="L161">
        <v>10120000000</v>
      </c>
      <c r="M161">
        <v>-8.6823625999999994</v>
      </c>
      <c r="N161">
        <v>-8.7635860000000001</v>
      </c>
      <c r="R161" s="6">
        <f t="shared" si="15"/>
        <v>10.42</v>
      </c>
      <c r="S161" s="6">
        <f t="shared" si="16"/>
        <v>-8.6960257999999993</v>
      </c>
      <c r="T161" s="6">
        <f t="shared" si="17"/>
        <v>-8.9584569999999992</v>
      </c>
    </row>
    <row r="162" spans="2:20" x14ac:dyDescent="0.25">
      <c r="B162">
        <v>10180000000</v>
      </c>
      <c r="C162">
        <v>-8.5653296000000001</v>
      </c>
      <c r="D162">
        <v>-10.411667</v>
      </c>
      <c r="H162" s="6">
        <f t="shared" si="12"/>
        <v>10.48</v>
      </c>
      <c r="I162" s="6">
        <f t="shared" si="13"/>
        <v>-8.5165319000000004</v>
      </c>
      <c r="J162" s="6">
        <f t="shared" si="14"/>
        <v>-10.537476</v>
      </c>
      <c r="L162">
        <v>10180000000</v>
      </c>
      <c r="M162">
        <v>-8.6926632000000001</v>
      </c>
      <c r="N162">
        <v>-8.7846765999999992</v>
      </c>
      <c r="R162" s="6">
        <f t="shared" si="15"/>
        <v>10.48</v>
      </c>
      <c r="S162" s="6">
        <f t="shared" si="16"/>
        <v>-8.7001065999999998</v>
      </c>
      <c r="T162" s="6">
        <f t="shared" si="17"/>
        <v>-9.0003118999999998</v>
      </c>
    </row>
    <row r="163" spans="2:20" x14ac:dyDescent="0.25">
      <c r="B163">
        <v>10240000000</v>
      </c>
      <c r="C163">
        <v>-8.5530863000000004</v>
      </c>
      <c r="D163">
        <v>-10.473019000000001</v>
      </c>
      <c r="H163" s="6">
        <f t="shared" si="12"/>
        <v>10.54</v>
      </c>
      <c r="I163" s="6">
        <f t="shared" si="13"/>
        <v>-8.5272378999999994</v>
      </c>
      <c r="J163" s="6">
        <f t="shared" si="14"/>
        <v>-10.515776000000001</v>
      </c>
      <c r="L163">
        <v>10240000000</v>
      </c>
      <c r="M163">
        <v>-8.6890087000000005</v>
      </c>
      <c r="N163">
        <v>-8.8316096999999996</v>
      </c>
      <c r="R163" s="6">
        <f t="shared" si="15"/>
        <v>10.54</v>
      </c>
      <c r="S163" s="6">
        <f t="shared" si="16"/>
        <v>-8.7247696000000001</v>
      </c>
      <c r="T163" s="6">
        <f t="shared" si="17"/>
        <v>-9.0127439000000003</v>
      </c>
    </row>
    <row r="164" spans="2:20" x14ac:dyDescent="0.25">
      <c r="B164">
        <v>10300000000</v>
      </c>
      <c r="C164">
        <v>-8.5260104999999999</v>
      </c>
      <c r="D164">
        <v>-10.531139</v>
      </c>
      <c r="H164" s="6">
        <f t="shared" si="12"/>
        <v>10.6</v>
      </c>
      <c r="I164" s="6">
        <f t="shared" si="13"/>
        <v>-8.5621510000000001</v>
      </c>
      <c r="J164" s="6">
        <f t="shared" si="14"/>
        <v>-10.464504</v>
      </c>
      <c r="L164">
        <v>10300000000</v>
      </c>
      <c r="M164">
        <v>-8.6750916999999994</v>
      </c>
      <c r="N164">
        <v>-8.8923158999999998</v>
      </c>
      <c r="R164" s="6">
        <f t="shared" si="15"/>
        <v>10.6</v>
      </c>
      <c r="S164" s="6">
        <f t="shared" si="16"/>
        <v>-8.7607392999999991</v>
      </c>
      <c r="T164" s="6">
        <f t="shared" si="17"/>
        <v>-9.0131674000000004</v>
      </c>
    </row>
    <row r="165" spans="2:20" x14ac:dyDescent="0.25">
      <c r="B165">
        <v>10360000000</v>
      </c>
      <c r="C165">
        <v>-8.5085248999999994</v>
      </c>
      <c r="D165">
        <v>-10.531758999999999</v>
      </c>
      <c r="H165" s="6">
        <f t="shared" si="12"/>
        <v>10.66</v>
      </c>
      <c r="I165" s="6">
        <f t="shared" si="13"/>
        <v>-8.5681609999999999</v>
      </c>
      <c r="J165" s="6">
        <f t="shared" si="14"/>
        <v>-10.457894</v>
      </c>
      <c r="L165">
        <v>10360000000</v>
      </c>
      <c r="M165">
        <v>-8.6782254999999999</v>
      </c>
      <c r="N165">
        <v>-8.9186954000000007</v>
      </c>
      <c r="R165" s="6">
        <f t="shared" si="15"/>
        <v>10.66</v>
      </c>
      <c r="S165" s="6">
        <f t="shared" si="16"/>
        <v>-8.7495879999999993</v>
      </c>
      <c r="T165" s="6">
        <f t="shared" si="17"/>
        <v>-9.0528107000000002</v>
      </c>
    </row>
    <row r="166" spans="2:20" x14ac:dyDescent="0.25">
      <c r="B166">
        <v>10420000000</v>
      </c>
      <c r="C166">
        <v>-8.5180178000000009</v>
      </c>
      <c r="D166">
        <v>-10.534207</v>
      </c>
      <c r="H166" s="6">
        <f t="shared" si="12"/>
        <v>10.72</v>
      </c>
      <c r="I166" s="6">
        <f t="shared" si="13"/>
        <v>-8.5684947999999999</v>
      </c>
      <c r="J166" s="6">
        <f t="shared" si="14"/>
        <v>-10.448043999999999</v>
      </c>
      <c r="L166">
        <v>10420000000</v>
      </c>
      <c r="M166">
        <v>-8.6960257999999993</v>
      </c>
      <c r="N166">
        <v>-8.9584569999999992</v>
      </c>
      <c r="R166" s="6">
        <f t="shared" si="15"/>
        <v>10.72</v>
      </c>
      <c r="S166" s="6">
        <f t="shared" si="16"/>
        <v>-8.7490015000000003</v>
      </c>
      <c r="T166" s="6">
        <f t="shared" si="17"/>
        <v>-9.0838193999999994</v>
      </c>
    </row>
    <row r="167" spans="2:20" x14ac:dyDescent="0.25">
      <c r="B167">
        <v>10480000000</v>
      </c>
      <c r="C167">
        <v>-8.5165319000000004</v>
      </c>
      <c r="D167">
        <v>-10.537476</v>
      </c>
      <c r="H167" s="6">
        <f t="shared" si="12"/>
        <v>10.78</v>
      </c>
      <c r="I167" s="6">
        <f t="shared" si="13"/>
        <v>-8.5889539999999993</v>
      </c>
      <c r="J167" s="6">
        <f t="shared" si="14"/>
        <v>-10.426838999999999</v>
      </c>
      <c r="L167">
        <v>10480000000</v>
      </c>
      <c r="M167">
        <v>-8.7001065999999998</v>
      </c>
      <c r="N167">
        <v>-9.0003118999999998</v>
      </c>
      <c r="R167" s="6">
        <f t="shared" si="15"/>
        <v>10.78</v>
      </c>
      <c r="S167" s="6">
        <f t="shared" si="16"/>
        <v>-8.7802944000000007</v>
      </c>
      <c r="T167" s="6">
        <f t="shared" si="17"/>
        <v>-9.0921230000000008</v>
      </c>
    </row>
    <row r="168" spans="2:20" x14ac:dyDescent="0.25">
      <c r="B168">
        <v>10540000000</v>
      </c>
      <c r="C168">
        <v>-8.5272378999999994</v>
      </c>
      <c r="D168">
        <v>-10.515776000000001</v>
      </c>
      <c r="H168" s="6">
        <f t="shared" si="12"/>
        <v>10.84</v>
      </c>
      <c r="I168" s="6">
        <f t="shared" si="13"/>
        <v>-8.6058024999999994</v>
      </c>
      <c r="J168" s="6">
        <f t="shared" si="14"/>
        <v>-10.440505999999999</v>
      </c>
      <c r="L168">
        <v>10540000000</v>
      </c>
      <c r="M168">
        <v>-8.7247696000000001</v>
      </c>
      <c r="N168">
        <v>-9.0127439000000003</v>
      </c>
      <c r="R168" s="6">
        <f t="shared" si="15"/>
        <v>10.84</v>
      </c>
      <c r="S168" s="6">
        <f t="shared" si="16"/>
        <v>-8.7993441000000008</v>
      </c>
      <c r="T168" s="6">
        <f t="shared" si="17"/>
        <v>-9.1591500999999997</v>
      </c>
    </row>
    <row r="169" spans="2:20" x14ac:dyDescent="0.25">
      <c r="B169">
        <v>10600000000</v>
      </c>
      <c r="C169">
        <v>-8.5621510000000001</v>
      </c>
      <c r="D169">
        <v>-10.464504</v>
      </c>
      <c r="H169" s="6">
        <f t="shared" si="12"/>
        <v>10.9</v>
      </c>
      <c r="I169" s="6">
        <f t="shared" si="13"/>
        <v>-8.5884762000000006</v>
      </c>
      <c r="J169" s="6">
        <f t="shared" si="14"/>
        <v>-10.456731</v>
      </c>
      <c r="L169">
        <v>10600000000</v>
      </c>
      <c r="M169">
        <v>-8.7607392999999991</v>
      </c>
      <c r="N169">
        <v>-9.0131674000000004</v>
      </c>
      <c r="R169" s="6">
        <f t="shared" si="15"/>
        <v>10.9</v>
      </c>
      <c r="S169" s="6">
        <f t="shared" si="16"/>
        <v>-8.7873620999999993</v>
      </c>
      <c r="T169" s="6">
        <f t="shared" si="17"/>
        <v>-9.2294397000000004</v>
      </c>
    </row>
    <row r="170" spans="2:20" x14ac:dyDescent="0.25">
      <c r="B170">
        <v>10660000000</v>
      </c>
      <c r="C170">
        <v>-8.5681609999999999</v>
      </c>
      <c r="D170">
        <v>-10.457894</v>
      </c>
      <c r="H170" s="6">
        <f t="shared" si="12"/>
        <v>10.96</v>
      </c>
      <c r="I170" s="6">
        <f t="shared" si="13"/>
        <v>-8.6123694999999998</v>
      </c>
      <c r="J170" s="6">
        <f t="shared" si="14"/>
        <v>-10.46327</v>
      </c>
      <c r="L170">
        <v>10660000000</v>
      </c>
      <c r="M170">
        <v>-8.7495879999999993</v>
      </c>
      <c r="N170">
        <v>-9.0528107000000002</v>
      </c>
      <c r="R170" s="6">
        <f t="shared" si="15"/>
        <v>10.96</v>
      </c>
      <c r="S170" s="6">
        <f t="shared" si="16"/>
        <v>-8.8249759999999995</v>
      </c>
      <c r="T170" s="6">
        <f t="shared" si="17"/>
        <v>-9.3007793000000003</v>
      </c>
    </row>
    <row r="171" spans="2:20" x14ac:dyDescent="0.25">
      <c r="B171">
        <v>10720000000</v>
      </c>
      <c r="C171">
        <v>-8.5684947999999999</v>
      </c>
      <c r="D171">
        <v>-10.448043999999999</v>
      </c>
      <c r="H171" s="6">
        <f t="shared" si="12"/>
        <v>11.02</v>
      </c>
      <c r="I171" s="6">
        <f t="shared" si="13"/>
        <v>-8.6560363999999996</v>
      </c>
      <c r="J171" s="6">
        <f t="shared" si="14"/>
        <v>-10.406515000000001</v>
      </c>
      <c r="L171">
        <v>10720000000</v>
      </c>
      <c r="M171">
        <v>-8.7490015000000003</v>
      </c>
      <c r="N171">
        <v>-9.0838193999999994</v>
      </c>
      <c r="R171" s="6">
        <f t="shared" si="15"/>
        <v>11.02</v>
      </c>
      <c r="S171" s="6">
        <f t="shared" si="16"/>
        <v>-8.8724422000000001</v>
      </c>
      <c r="T171" s="6">
        <f t="shared" si="17"/>
        <v>-9.3297129000000005</v>
      </c>
    </row>
    <row r="172" spans="2:20" x14ac:dyDescent="0.25">
      <c r="B172">
        <v>10780000000</v>
      </c>
      <c r="C172">
        <v>-8.5889539999999993</v>
      </c>
      <c r="D172">
        <v>-10.426838999999999</v>
      </c>
      <c r="H172" s="6">
        <f t="shared" si="12"/>
        <v>11.08</v>
      </c>
      <c r="I172" s="6">
        <f t="shared" si="13"/>
        <v>-8.6813544999999994</v>
      </c>
      <c r="J172" s="6">
        <f t="shared" si="14"/>
        <v>-10.366783</v>
      </c>
      <c r="L172">
        <v>10780000000</v>
      </c>
      <c r="M172">
        <v>-8.7802944000000007</v>
      </c>
      <c r="N172">
        <v>-9.0921230000000008</v>
      </c>
      <c r="R172" s="6">
        <f t="shared" si="15"/>
        <v>11.08</v>
      </c>
      <c r="S172" s="6">
        <f t="shared" si="16"/>
        <v>-8.8891220000000004</v>
      </c>
      <c r="T172" s="6">
        <f t="shared" si="17"/>
        <v>-9.4074802000000002</v>
      </c>
    </row>
    <row r="173" spans="2:20" x14ac:dyDescent="0.25">
      <c r="B173">
        <v>10840000000</v>
      </c>
      <c r="C173">
        <v>-8.6058024999999994</v>
      </c>
      <c r="D173">
        <v>-10.440505999999999</v>
      </c>
      <c r="H173" s="6">
        <f t="shared" si="12"/>
        <v>11.14</v>
      </c>
      <c r="I173" s="6">
        <f t="shared" si="13"/>
        <v>-8.6935538999999995</v>
      </c>
      <c r="J173" s="6">
        <f t="shared" si="14"/>
        <v>-10.293117000000001</v>
      </c>
      <c r="L173">
        <v>10840000000</v>
      </c>
      <c r="M173">
        <v>-8.7993441000000008</v>
      </c>
      <c r="N173">
        <v>-9.1591500999999997</v>
      </c>
      <c r="R173" s="6">
        <f t="shared" si="15"/>
        <v>11.14</v>
      </c>
      <c r="S173" s="6">
        <f t="shared" si="16"/>
        <v>-8.8917111999999996</v>
      </c>
      <c r="T173" s="6">
        <f t="shared" si="17"/>
        <v>-9.4453773000000005</v>
      </c>
    </row>
    <row r="174" spans="2:20" x14ac:dyDescent="0.25">
      <c r="B174">
        <v>10900000000</v>
      </c>
      <c r="C174">
        <v>-8.5884762000000006</v>
      </c>
      <c r="D174">
        <v>-10.456731</v>
      </c>
      <c r="H174" s="6">
        <f t="shared" si="12"/>
        <v>11.2</v>
      </c>
      <c r="I174" s="6">
        <f t="shared" si="13"/>
        <v>-8.7428112000000002</v>
      </c>
      <c r="J174" s="6">
        <f t="shared" si="14"/>
        <v>-10.208523</v>
      </c>
      <c r="L174">
        <v>10900000000</v>
      </c>
      <c r="M174">
        <v>-8.7873620999999993</v>
      </c>
      <c r="N174">
        <v>-9.2294397000000004</v>
      </c>
      <c r="R174" s="6">
        <f t="shared" si="15"/>
        <v>11.2</v>
      </c>
      <c r="S174" s="6">
        <f t="shared" si="16"/>
        <v>-8.9316559000000009</v>
      </c>
      <c r="T174" s="6">
        <f t="shared" si="17"/>
        <v>-9.4632539999999992</v>
      </c>
    </row>
    <row r="175" spans="2:20" x14ac:dyDescent="0.25">
      <c r="B175">
        <v>10960000000</v>
      </c>
      <c r="C175">
        <v>-8.6123694999999998</v>
      </c>
      <c r="D175">
        <v>-10.46327</v>
      </c>
      <c r="H175" s="6">
        <f t="shared" si="12"/>
        <v>11.26</v>
      </c>
      <c r="I175" s="6">
        <f t="shared" si="13"/>
        <v>-8.7985810999999998</v>
      </c>
      <c r="J175" s="6">
        <f t="shared" si="14"/>
        <v>-10.088050000000001</v>
      </c>
      <c r="L175">
        <v>10960000000</v>
      </c>
      <c r="M175">
        <v>-8.8249759999999995</v>
      </c>
      <c r="N175">
        <v>-9.3007793000000003</v>
      </c>
      <c r="R175" s="6">
        <f t="shared" si="15"/>
        <v>11.26</v>
      </c>
      <c r="S175" s="6">
        <f t="shared" si="16"/>
        <v>-8.9700193000000006</v>
      </c>
      <c r="T175" s="6">
        <f t="shared" si="17"/>
        <v>-9.4531869999999998</v>
      </c>
    </row>
    <row r="176" spans="2:20" x14ac:dyDescent="0.25">
      <c r="B176">
        <v>11020000000</v>
      </c>
      <c r="C176">
        <v>-8.6560363999999996</v>
      </c>
      <c r="D176">
        <v>-10.406515000000001</v>
      </c>
      <c r="H176" s="6">
        <f t="shared" si="12"/>
        <v>11.32</v>
      </c>
      <c r="I176" s="6">
        <f t="shared" si="13"/>
        <v>-8.8327025999999993</v>
      </c>
      <c r="J176" s="6">
        <f t="shared" si="14"/>
        <v>-10.012318</v>
      </c>
      <c r="L176">
        <v>11020000000</v>
      </c>
      <c r="M176">
        <v>-8.8724422000000001</v>
      </c>
      <c r="N176">
        <v>-9.3297129000000005</v>
      </c>
      <c r="R176" s="6">
        <f t="shared" si="15"/>
        <v>11.32</v>
      </c>
      <c r="S176" s="6">
        <f t="shared" si="16"/>
        <v>-8.9857960000000006</v>
      </c>
      <c r="T176" s="6">
        <f t="shared" si="17"/>
        <v>-9.4962034000000006</v>
      </c>
    </row>
    <row r="177" spans="2:20" x14ac:dyDescent="0.25">
      <c r="B177">
        <v>11080000000</v>
      </c>
      <c r="C177">
        <v>-8.6813544999999994</v>
      </c>
      <c r="D177">
        <v>-10.366783</v>
      </c>
      <c r="H177" s="6">
        <f t="shared" si="12"/>
        <v>11.38</v>
      </c>
      <c r="I177" s="6">
        <f t="shared" si="13"/>
        <v>-8.8732442999999996</v>
      </c>
      <c r="J177" s="6">
        <f t="shared" si="14"/>
        <v>-9.9059963</v>
      </c>
      <c r="L177">
        <v>11080000000</v>
      </c>
      <c r="M177">
        <v>-8.8891220000000004</v>
      </c>
      <c r="N177">
        <v>-9.4074802000000002</v>
      </c>
      <c r="R177" s="6">
        <f t="shared" si="15"/>
        <v>11.38</v>
      </c>
      <c r="S177" s="6">
        <f t="shared" si="16"/>
        <v>-9.0070867999999997</v>
      </c>
      <c r="T177" s="6">
        <f t="shared" si="17"/>
        <v>-9.5053663000000004</v>
      </c>
    </row>
    <row r="178" spans="2:20" x14ac:dyDescent="0.25">
      <c r="B178">
        <v>11140000000</v>
      </c>
      <c r="C178">
        <v>-8.6935538999999995</v>
      </c>
      <c r="D178">
        <v>-10.293117000000001</v>
      </c>
      <c r="H178" s="6">
        <f t="shared" si="12"/>
        <v>11.44</v>
      </c>
      <c r="I178" s="6">
        <f t="shared" si="13"/>
        <v>-8.9169482999999996</v>
      </c>
      <c r="J178" s="6">
        <f t="shared" si="14"/>
        <v>-9.7941445999999992</v>
      </c>
      <c r="L178">
        <v>11140000000</v>
      </c>
      <c r="M178">
        <v>-8.8917111999999996</v>
      </c>
      <c r="N178">
        <v>-9.4453773000000005</v>
      </c>
      <c r="R178" s="6">
        <f t="shared" si="15"/>
        <v>11.44</v>
      </c>
      <c r="S178" s="6">
        <f t="shared" si="16"/>
        <v>-9.0235070999999998</v>
      </c>
      <c r="T178" s="6">
        <f t="shared" si="17"/>
        <v>-9.5171547000000007</v>
      </c>
    </row>
    <row r="179" spans="2:20" x14ac:dyDescent="0.25">
      <c r="B179">
        <v>11200000000</v>
      </c>
      <c r="C179">
        <v>-8.7428112000000002</v>
      </c>
      <c r="D179">
        <v>-10.208523</v>
      </c>
      <c r="H179" s="6">
        <f t="shared" si="12"/>
        <v>11.5</v>
      </c>
      <c r="I179" s="6">
        <f t="shared" si="13"/>
        <v>-8.9596958000000004</v>
      </c>
      <c r="J179" s="6">
        <f t="shared" si="14"/>
        <v>-9.6685885999999996</v>
      </c>
      <c r="L179">
        <v>11200000000</v>
      </c>
      <c r="M179">
        <v>-8.9316559000000009</v>
      </c>
      <c r="N179">
        <v>-9.4632539999999992</v>
      </c>
      <c r="R179" s="6">
        <f t="shared" si="15"/>
        <v>11.5</v>
      </c>
      <c r="S179" s="6">
        <f t="shared" si="16"/>
        <v>-9.0392779999999995</v>
      </c>
      <c r="T179" s="6">
        <f t="shared" si="17"/>
        <v>-9.5247382999999992</v>
      </c>
    </row>
    <row r="180" spans="2:20" x14ac:dyDescent="0.25">
      <c r="B180">
        <v>11260000000</v>
      </c>
      <c r="C180">
        <v>-8.7985810999999998</v>
      </c>
      <c r="D180">
        <v>-10.088050000000001</v>
      </c>
      <c r="H180" s="6">
        <f t="shared" si="12"/>
        <v>11.56</v>
      </c>
      <c r="I180" s="6">
        <f t="shared" si="13"/>
        <v>-9.0013846999999991</v>
      </c>
      <c r="J180" s="6">
        <f t="shared" si="14"/>
        <v>-9.5641584000000002</v>
      </c>
      <c r="L180">
        <v>11260000000</v>
      </c>
      <c r="M180">
        <v>-8.9700193000000006</v>
      </c>
      <c r="N180">
        <v>-9.4531869999999998</v>
      </c>
      <c r="R180" s="6">
        <f t="shared" si="15"/>
        <v>11.56</v>
      </c>
      <c r="S180" s="6">
        <f t="shared" si="16"/>
        <v>-9.0585498999999992</v>
      </c>
      <c r="T180" s="6">
        <f t="shared" si="17"/>
        <v>-9.5507507</v>
      </c>
    </row>
    <row r="181" spans="2:20" x14ac:dyDescent="0.25">
      <c r="B181">
        <v>11320000000</v>
      </c>
      <c r="C181">
        <v>-8.8327025999999993</v>
      </c>
      <c r="D181">
        <v>-10.012318</v>
      </c>
      <c r="H181" s="6">
        <f t="shared" si="12"/>
        <v>11.62</v>
      </c>
      <c r="I181" s="6">
        <f t="shared" si="13"/>
        <v>-9.0590676999999999</v>
      </c>
      <c r="J181" s="6">
        <f t="shared" si="14"/>
        <v>-9.4305152999999997</v>
      </c>
      <c r="L181">
        <v>11320000000</v>
      </c>
      <c r="M181">
        <v>-8.9857960000000006</v>
      </c>
      <c r="N181">
        <v>-9.4962034000000006</v>
      </c>
      <c r="R181" s="6">
        <f t="shared" si="15"/>
        <v>11.62</v>
      </c>
      <c r="S181" s="6">
        <f t="shared" si="16"/>
        <v>-9.0871104999999996</v>
      </c>
      <c r="T181" s="6">
        <f t="shared" si="17"/>
        <v>-9.5416697999999993</v>
      </c>
    </row>
    <row r="182" spans="2:20" x14ac:dyDescent="0.25">
      <c r="B182">
        <v>11380000000</v>
      </c>
      <c r="C182">
        <v>-8.8732442999999996</v>
      </c>
      <c r="D182">
        <v>-9.9059963</v>
      </c>
      <c r="H182" s="6">
        <f t="shared" si="12"/>
        <v>11.68</v>
      </c>
      <c r="I182" s="6">
        <f t="shared" si="13"/>
        <v>-9.1113558000000001</v>
      </c>
      <c r="J182" s="6">
        <f t="shared" si="14"/>
        <v>-9.2952756999999995</v>
      </c>
      <c r="L182">
        <v>11380000000</v>
      </c>
      <c r="M182">
        <v>-9.0070867999999997</v>
      </c>
      <c r="N182">
        <v>-9.5053663000000004</v>
      </c>
      <c r="R182" s="6">
        <f t="shared" si="15"/>
        <v>11.68</v>
      </c>
      <c r="S182" s="6">
        <f t="shared" si="16"/>
        <v>-9.1066418000000002</v>
      </c>
      <c r="T182" s="6">
        <f t="shared" si="17"/>
        <v>-9.5365429000000006</v>
      </c>
    </row>
    <row r="183" spans="2:20" x14ac:dyDescent="0.25">
      <c r="B183">
        <v>11440000000</v>
      </c>
      <c r="C183">
        <v>-8.9169482999999996</v>
      </c>
      <c r="D183">
        <v>-9.7941445999999992</v>
      </c>
      <c r="H183" s="6">
        <f t="shared" si="12"/>
        <v>11.74</v>
      </c>
      <c r="I183" s="6">
        <f t="shared" si="13"/>
        <v>-9.1729182999999992</v>
      </c>
      <c r="J183" s="6">
        <f t="shared" si="14"/>
        <v>-9.1586684999999992</v>
      </c>
      <c r="L183">
        <v>11440000000</v>
      </c>
      <c r="M183">
        <v>-9.0235070999999998</v>
      </c>
      <c r="N183">
        <v>-9.5171547000000007</v>
      </c>
      <c r="R183" s="6">
        <f t="shared" si="15"/>
        <v>11.74</v>
      </c>
      <c r="S183" s="6">
        <f t="shared" si="16"/>
        <v>-9.1412724999999995</v>
      </c>
      <c r="T183" s="6">
        <f t="shared" si="17"/>
        <v>-9.5250462999999996</v>
      </c>
    </row>
    <row r="184" spans="2:20" x14ac:dyDescent="0.25">
      <c r="B184">
        <v>11500000000</v>
      </c>
      <c r="C184">
        <v>-8.9596958000000004</v>
      </c>
      <c r="D184">
        <v>-9.6685885999999996</v>
      </c>
      <c r="H184" s="6">
        <f t="shared" si="12"/>
        <v>11.8</v>
      </c>
      <c r="I184" s="6">
        <f t="shared" si="13"/>
        <v>-9.2590427000000002</v>
      </c>
      <c r="J184" s="6">
        <f t="shared" si="14"/>
        <v>-9.0163478999999995</v>
      </c>
      <c r="L184">
        <v>11500000000</v>
      </c>
      <c r="M184">
        <v>-9.0392779999999995</v>
      </c>
      <c r="N184">
        <v>-9.5247382999999992</v>
      </c>
      <c r="R184" s="6">
        <f t="shared" si="15"/>
        <v>11.8</v>
      </c>
      <c r="S184" s="6">
        <f t="shared" si="16"/>
        <v>-9.1925820999999992</v>
      </c>
      <c r="T184" s="6">
        <f t="shared" si="17"/>
        <v>-9.5034475</v>
      </c>
    </row>
    <row r="185" spans="2:20" x14ac:dyDescent="0.25">
      <c r="B185">
        <v>11560000000</v>
      </c>
      <c r="C185">
        <v>-9.0013846999999991</v>
      </c>
      <c r="D185">
        <v>-9.5641584000000002</v>
      </c>
      <c r="H185" s="6">
        <f t="shared" si="12"/>
        <v>11.86</v>
      </c>
      <c r="I185" s="6">
        <f t="shared" si="13"/>
        <v>-9.3345851999999994</v>
      </c>
      <c r="J185" s="6">
        <f t="shared" si="14"/>
        <v>-8.8520822999999993</v>
      </c>
      <c r="L185">
        <v>11560000000</v>
      </c>
      <c r="M185">
        <v>-9.0585498999999992</v>
      </c>
      <c r="N185">
        <v>-9.5507507</v>
      </c>
      <c r="R185" s="6">
        <f t="shared" si="15"/>
        <v>11.86</v>
      </c>
      <c r="S185" s="6">
        <f t="shared" si="16"/>
        <v>-9.2282104</v>
      </c>
      <c r="T185" s="6">
        <f t="shared" si="17"/>
        <v>-9.4555111000000007</v>
      </c>
    </row>
    <row r="186" spans="2:20" x14ac:dyDescent="0.25">
      <c r="B186">
        <v>11620000000</v>
      </c>
      <c r="C186">
        <v>-9.0590676999999999</v>
      </c>
      <c r="D186">
        <v>-9.4305152999999997</v>
      </c>
      <c r="H186" s="6">
        <f t="shared" si="12"/>
        <v>11.92</v>
      </c>
      <c r="I186" s="6">
        <f t="shared" si="13"/>
        <v>-9.3925675999999996</v>
      </c>
      <c r="J186" s="6">
        <f t="shared" si="14"/>
        <v>-8.7113647000000007</v>
      </c>
      <c r="L186">
        <v>11620000000</v>
      </c>
      <c r="M186">
        <v>-9.0871104999999996</v>
      </c>
      <c r="N186">
        <v>-9.5416697999999993</v>
      </c>
      <c r="R186" s="6">
        <f t="shared" si="15"/>
        <v>11.92</v>
      </c>
      <c r="S186" s="6">
        <f t="shared" si="16"/>
        <v>-9.2509356</v>
      </c>
      <c r="T186" s="6">
        <f t="shared" si="17"/>
        <v>-9.4340916000000004</v>
      </c>
    </row>
    <row r="187" spans="2:20" x14ac:dyDescent="0.25">
      <c r="B187">
        <v>11680000000</v>
      </c>
      <c r="C187">
        <v>-9.1113558000000001</v>
      </c>
      <c r="D187">
        <v>-9.2952756999999995</v>
      </c>
      <c r="H187" s="6">
        <f t="shared" si="12"/>
        <v>11.98</v>
      </c>
      <c r="I187" s="6">
        <f t="shared" si="13"/>
        <v>-9.4480038000000004</v>
      </c>
      <c r="J187" s="6">
        <f t="shared" si="14"/>
        <v>-8.5811329000000001</v>
      </c>
      <c r="L187">
        <v>11680000000</v>
      </c>
      <c r="M187">
        <v>-9.1066418000000002</v>
      </c>
      <c r="N187">
        <v>-9.5365429000000006</v>
      </c>
      <c r="R187" s="6">
        <f t="shared" si="15"/>
        <v>11.98</v>
      </c>
      <c r="S187" s="6">
        <f t="shared" si="16"/>
        <v>-9.2764033999999995</v>
      </c>
      <c r="T187" s="6">
        <f t="shared" si="17"/>
        <v>-9.4045897000000007</v>
      </c>
    </row>
    <row r="188" spans="2:20" x14ac:dyDescent="0.25">
      <c r="B188">
        <v>11740000000</v>
      </c>
      <c r="C188">
        <v>-9.1729182999999992</v>
      </c>
      <c r="D188">
        <v>-9.1586684999999992</v>
      </c>
      <c r="H188" s="6">
        <f t="shared" si="12"/>
        <v>12.04</v>
      </c>
      <c r="I188" s="6">
        <f t="shared" si="13"/>
        <v>-9.5262803999999992</v>
      </c>
      <c r="J188" s="6">
        <f t="shared" si="14"/>
        <v>-8.4317284000000008</v>
      </c>
      <c r="L188">
        <v>11740000000</v>
      </c>
      <c r="M188">
        <v>-9.1412724999999995</v>
      </c>
      <c r="N188">
        <v>-9.5250462999999996</v>
      </c>
      <c r="R188" s="6">
        <f t="shared" si="15"/>
        <v>12.04</v>
      </c>
      <c r="S188" s="6">
        <f t="shared" si="16"/>
        <v>-9.3212575999999991</v>
      </c>
      <c r="T188" s="6">
        <f t="shared" si="17"/>
        <v>-9.3440999999999992</v>
      </c>
    </row>
    <row r="189" spans="2:20" x14ac:dyDescent="0.25">
      <c r="B189">
        <v>11800000000</v>
      </c>
      <c r="C189">
        <v>-9.2590427000000002</v>
      </c>
      <c r="D189">
        <v>-9.0163478999999995</v>
      </c>
      <c r="H189" s="6">
        <f t="shared" si="12"/>
        <v>12.1</v>
      </c>
      <c r="I189" s="6">
        <f t="shared" si="13"/>
        <v>-9.5970230000000001</v>
      </c>
      <c r="J189" s="6">
        <f t="shared" si="14"/>
        <v>-8.2708396999999998</v>
      </c>
      <c r="L189">
        <v>11800000000</v>
      </c>
      <c r="M189">
        <v>-9.1925820999999992</v>
      </c>
      <c r="N189">
        <v>-9.5034475</v>
      </c>
      <c r="R189" s="6">
        <f t="shared" si="15"/>
        <v>12.1</v>
      </c>
      <c r="S189" s="6">
        <f t="shared" si="16"/>
        <v>-9.3630151999999995</v>
      </c>
      <c r="T189" s="6">
        <f t="shared" si="17"/>
        <v>-9.2552538000000002</v>
      </c>
    </row>
    <row r="190" spans="2:20" x14ac:dyDescent="0.25">
      <c r="B190">
        <v>11860000000</v>
      </c>
      <c r="C190">
        <v>-9.3345851999999994</v>
      </c>
      <c r="D190">
        <v>-8.8520822999999993</v>
      </c>
      <c r="H190" s="6">
        <f t="shared" si="12"/>
        <v>12.16</v>
      </c>
      <c r="I190" s="6">
        <f t="shared" si="13"/>
        <v>-9.6516017999999999</v>
      </c>
      <c r="J190" s="6">
        <f t="shared" si="14"/>
        <v>-8.1437054</v>
      </c>
      <c r="L190">
        <v>11860000000</v>
      </c>
      <c r="M190">
        <v>-9.2282104</v>
      </c>
      <c r="N190">
        <v>-9.4555111000000007</v>
      </c>
      <c r="R190" s="6">
        <f t="shared" si="15"/>
        <v>12.16</v>
      </c>
      <c r="S190" s="6">
        <f t="shared" si="16"/>
        <v>-9.3908538999999998</v>
      </c>
      <c r="T190" s="6">
        <f t="shared" si="17"/>
        <v>-9.1959666999999996</v>
      </c>
    </row>
    <row r="191" spans="2:20" x14ac:dyDescent="0.25">
      <c r="B191">
        <v>11920000000</v>
      </c>
      <c r="C191">
        <v>-9.3925675999999996</v>
      </c>
      <c r="D191">
        <v>-8.7113647000000007</v>
      </c>
      <c r="H191" s="6">
        <f t="shared" si="12"/>
        <v>12.22</v>
      </c>
      <c r="I191" s="6">
        <f t="shared" si="13"/>
        <v>-9.7121449000000002</v>
      </c>
      <c r="J191" s="6">
        <f t="shared" si="14"/>
        <v>-7.9912114000000001</v>
      </c>
      <c r="L191">
        <v>11920000000</v>
      </c>
      <c r="M191">
        <v>-9.2509356</v>
      </c>
      <c r="N191">
        <v>-9.4340916000000004</v>
      </c>
      <c r="R191" s="6">
        <f t="shared" si="15"/>
        <v>12.22</v>
      </c>
      <c r="S191" s="6">
        <f t="shared" si="16"/>
        <v>-9.4268084000000005</v>
      </c>
      <c r="T191" s="6">
        <f t="shared" si="17"/>
        <v>-9.0879621999999998</v>
      </c>
    </row>
    <row r="192" spans="2:20" x14ac:dyDescent="0.25">
      <c r="B192">
        <v>11980000000</v>
      </c>
      <c r="C192">
        <v>-9.4480038000000004</v>
      </c>
      <c r="D192">
        <v>-8.5811329000000001</v>
      </c>
      <c r="H192" s="6">
        <f t="shared" si="12"/>
        <v>12.28</v>
      </c>
      <c r="I192" s="6">
        <f t="shared" si="13"/>
        <v>-9.8033447000000002</v>
      </c>
      <c r="J192" s="6">
        <f t="shared" si="14"/>
        <v>-7.8310598999999996</v>
      </c>
      <c r="L192">
        <v>11980000000</v>
      </c>
      <c r="M192">
        <v>-9.2764033999999995</v>
      </c>
      <c r="N192">
        <v>-9.4045897000000007</v>
      </c>
      <c r="R192" s="6">
        <f t="shared" si="15"/>
        <v>12.28</v>
      </c>
      <c r="S192" s="6">
        <f t="shared" si="16"/>
        <v>-9.4836416000000003</v>
      </c>
      <c r="T192" s="6">
        <f t="shared" si="17"/>
        <v>-8.9624375999999994</v>
      </c>
    </row>
    <row r="193" spans="2:20" x14ac:dyDescent="0.25">
      <c r="B193">
        <v>12040000000</v>
      </c>
      <c r="C193">
        <v>-9.5262803999999992</v>
      </c>
      <c r="D193">
        <v>-8.4317284000000008</v>
      </c>
      <c r="H193" s="6">
        <f t="shared" si="12"/>
        <v>12.34</v>
      </c>
      <c r="I193" s="6">
        <f t="shared" si="13"/>
        <v>-9.8937273000000001</v>
      </c>
      <c r="J193" s="6">
        <f t="shared" si="14"/>
        <v>-7.6788220000000003</v>
      </c>
      <c r="L193">
        <v>12040000000</v>
      </c>
      <c r="M193">
        <v>-9.3212575999999991</v>
      </c>
      <c r="N193">
        <v>-9.3440999999999992</v>
      </c>
      <c r="R193" s="6">
        <f t="shared" si="15"/>
        <v>12.34</v>
      </c>
      <c r="S193" s="6">
        <f t="shared" si="16"/>
        <v>-9.5407218999999994</v>
      </c>
      <c r="T193" s="6">
        <f t="shared" si="17"/>
        <v>-8.8389892999999997</v>
      </c>
    </row>
    <row r="194" spans="2:20" x14ac:dyDescent="0.25">
      <c r="B194">
        <v>12100000000</v>
      </c>
      <c r="C194">
        <v>-9.5970230000000001</v>
      </c>
      <c r="D194">
        <v>-8.2708396999999998</v>
      </c>
      <c r="H194" s="6">
        <f t="shared" si="12"/>
        <v>12.4</v>
      </c>
      <c r="I194" s="6">
        <f t="shared" si="13"/>
        <v>-9.9557485999999997</v>
      </c>
      <c r="J194" s="6">
        <f t="shared" si="14"/>
        <v>-7.5636162999999996</v>
      </c>
      <c r="L194">
        <v>12100000000</v>
      </c>
      <c r="M194">
        <v>-9.3630151999999995</v>
      </c>
      <c r="N194">
        <v>-9.2552538000000002</v>
      </c>
      <c r="R194" s="6">
        <f t="shared" si="15"/>
        <v>12.4</v>
      </c>
      <c r="S194" s="6">
        <f t="shared" si="16"/>
        <v>-9.5764647000000007</v>
      </c>
      <c r="T194" s="6">
        <f t="shared" si="17"/>
        <v>-8.7512559999999997</v>
      </c>
    </row>
    <row r="195" spans="2:20" x14ac:dyDescent="0.25">
      <c r="B195">
        <v>12160000000</v>
      </c>
      <c r="C195">
        <v>-9.6516017999999999</v>
      </c>
      <c r="D195">
        <v>-8.1437054</v>
      </c>
      <c r="H195" s="6">
        <f t="shared" si="12"/>
        <v>12.46</v>
      </c>
      <c r="I195" s="6">
        <f t="shared" si="13"/>
        <v>-10.027729000000001</v>
      </c>
      <c r="J195" s="6">
        <f t="shared" si="14"/>
        <v>-7.4153690000000001</v>
      </c>
      <c r="L195">
        <v>12160000000</v>
      </c>
      <c r="M195">
        <v>-9.3908538999999998</v>
      </c>
      <c r="N195">
        <v>-9.1959666999999996</v>
      </c>
      <c r="R195" s="6">
        <f t="shared" si="15"/>
        <v>12.46</v>
      </c>
      <c r="S195" s="6">
        <f t="shared" si="16"/>
        <v>-9.6207417999999993</v>
      </c>
      <c r="T195" s="6">
        <f t="shared" si="17"/>
        <v>-8.6142578000000007</v>
      </c>
    </row>
    <row r="196" spans="2:20" x14ac:dyDescent="0.25">
      <c r="B196">
        <v>12220000000</v>
      </c>
      <c r="C196">
        <v>-9.7121449000000002</v>
      </c>
      <c r="D196">
        <v>-7.9912114000000001</v>
      </c>
      <c r="H196" s="6">
        <f t="shared" ref="H196:H204" si="18">B201/1000000000</f>
        <v>12.52</v>
      </c>
      <c r="I196" s="6">
        <f t="shared" ref="I196:I204" si="19">C201</f>
        <v>-10.120704999999999</v>
      </c>
      <c r="J196" s="6">
        <f t="shared" ref="J196:J204" si="20">D201</f>
        <v>-7.2865504999999997</v>
      </c>
      <c r="L196">
        <v>12220000000</v>
      </c>
      <c r="M196">
        <v>-9.4268084000000005</v>
      </c>
      <c r="N196">
        <v>-9.0879621999999998</v>
      </c>
      <c r="R196" s="6">
        <f t="shared" ref="R196:R204" si="21">L201/1000000000</f>
        <v>12.52</v>
      </c>
      <c r="S196" s="6">
        <f t="shared" ref="S196:S204" si="22">M201</f>
        <v>-9.6831321999999993</v>
      </c>
      <c r="T196" s="6">
        <f t="shared" ref="T196:T204" si="23">N201</f>
        <v>-8.4958486999999998</v>
      </c>
    </row>
    <row r="197" spans="2:20" x14ac:dyDescent="0.25">
      <c r="B197">
        <v>12280000000</v>
      </c>
      <c r="C197">
        <v>-9.8033447000000002</v>
      </c>
      <c r="D197">
        <v>-7.8310598999999996</v>
      </c>
      <c r="H197" s="6">
        <f t="shared" si="18"/>
        <v>12.58</v>
      </c>
      <c r="I197" s="6">
        <f t="shared" si="19"/>
        <v>-10.206811</v>
      </c>
      <c r="J197" s="6">
        <f t="shared" si="20"/>
        <v>-7.1579126999999998</v>
      </c>
      <c r="L197">
        <v>12280000000</v>
      </c>
      <c r="M197">
        <v>-9.4836416000000003</v>
      </c>
      <c r="N197">
        <v>-8.9624375999999994</v>
      </c>
      <c r="R197" s="6">
        <f t="shared" si="21"/>
        <v>12.58</v>
      </c>
      <c r="S197" s="6">
        <f t="shared" si="22"/>
        <v>-9.7497444000000009</v>
      </c>
      <c r="T197" s="6">
        <f t="shared" si="23"/>
        <v>-8.3680781999999994</v>
      </c>
    </row>
    <row r="198" spans="2:20" x14ac:dyDescent="0.25">
      <c r="B198">
        <v>12340000000</v>
      </c>
      <c r="C198">
        <v>-9.8937273000000001</v>
      </c>
      <c r="D198">
        <v>-7.6788220000000003</v>
      </c>
      <c r="H198" s="6">
        <f t="shared" si="18"/>
        <v>12.64</v>
      </c>
      <c r="I198" s="6">
        <f t="shared" si="19"/>
        <v>-10.274445999999999</v>
      </c>
      <c r="J198" s="6">
        <f t="shared" si="20"/>
        <v>-7.0557976</v>
      </c>
      <c r="L198">
        <v>12340000000</v>
      </c>
      <c r="M198">
        <v>-9.5407218999999994</v>
      </c>
      <c r="N198">
        <v>-8.8389892999999997</v>
      </c>
      <c r="R198" s="6">
        <f t="shared" si="21"/>
        <v>12.64</v>
      </c>
      <c r="S198" s="6">
        <f t="shared" si="22"/>
        <v>-9.8038731000000006</v>
      </c>
      <c r="T198" s="6">
        <f t="shared" si="23"/>
        <v>-8.2632274999999993</v>
      </c>
    </row>
    <row r="199" spans="2:20" x14ac:dyDescent="0.25">
      <c r="B199">
        <v>12400000000</v>
      </c>
      <c r="C199">
        <v>-9.9557485999999997</v>
      </c>
      <c r="D199">
        <v>-7.5636162999999996</v>
      </c>
      <c r="H199" s="6">
        <f t="shared" si="18"/>
        <v>12.7</v>
      </c>
      <c r="I199" s="6">
        <f t="shared" si="19"/>
        <v>-10.359265000000001</v>
      </c>
      <c r="J199" s="6">
        <f t="shared" si="20"/>
        <v>-6.9307670999999997</v>
      </c>
      <c r="L199">
        <v>12400000000</v>
      </c>
      <c r="M199">
        <v>-9.5764647000000007</v>
      </c>
      <c r="N199">
        <v>-8.7512559999999997</v>
      </c>
      <c r="R199" s="6">
        <f t="shared" si="21"/>
        <v>12.7</v>
      </c>
      <c r="S199" s="6">
        <f t="shared" si="22"/>
        <v>-9.8655033000000003</v>
      </c>
      <c r="T199" s="6">
        <f t="shared" si="23"/>
        <v>-8.1221885999999994</v>
      </c>
    </row>
    <row r="200" spans="2:20" x14ac:dyDescent="0.25">
      <c r="B200">
        <v>12460000000</v>
      </c>
      <c r="C200">
        <v>-10.027729000000001</v>
      </c>
      <c r="D200">
        <v>-7.4153690000000001</v>
      </c>
      <c r="H200" s="6">
        <f t="shared" si="18"/>
        <v>12.76</v>
      </c>
      <c r="I200" s="6">
        <f t="shared" si="19"/>
        <v>-10.456757</v>
      </c>
      <c r="J200" s="6">
        <f t="shared" si="20"/>
        <v>-6.8420953999999998</v>
      </c>
      <c r="L200">
        <v>12460000000</v>
      </c>
      <c r="M200">
        <v>-9.6207417999999993</v>
      </c>
      <c r="N200">
        <v>-8.6142578000000007</v>
      </c>
      <c r="R200" s="6">
        <f t="shared" si="21"/>
        <v>12.76</v>
      </c>
      <c r="S200" s="6">
        <f t="shared" si="22"/>
        <v>-9.9405642000000007</v>
      </c>
      <c r="T200" s="6">
        <f t="shared" si="23"/>
        <v>-8.0134678000000008</v>
      </c>
    </row>
    <row r="201" spans="2:20" x14ac:dyDescent="0.25">
      <c r="B201">
        <v>12520000000</v>
      </c>
      <c r="C201">
        <v>-10.120704999999999</v>
      </c>
      <c r="D201">
        <v>-7.2865504999999997</v>
      </c>
      <c r="H201" s="6">
        <f t="shared" si="18"/>
        <v>12.82</v>
      </c>
      <c r="I201" s="6">
        <f t="shared" si="19"/>
        <v>-10.532228999999999</v>
      </c>
      <c r="J201" s="6">
        <f t="shared" si="20"/>
        <v>-6.7536478000000004</v>
      </c>
      <c r="L201">
        <v>12520000000</v>
      </c>
      <c r="M201">
        <v>-9.6831321999999993</v>
      </c>
      <c r="N201">
        <v>-8.4958486999999998</v>
      </c>
      <c r="R201" s="6">
        <f t="shared" si="21"/>
        <v>12.82</v>
      </c>
      <c r="S201" s="6">
        <f t="shared" si="22"/>
        <v>-9.9990395999999997</v>
      </c>
      <c r="T201" s="6">
        <f t="shared" si="23"/>
        <v>-7.8969659999999999</v>
      </c>
    </row>
    <row r="202" spans="2:20" x14ac:dyDescent="0.25">
      <c r="B202">
        <v>12580000000</v>
      </c>
      <c r="C202">
        <v>-10.206811</v>
      </c>
      <c r="D202">
        <v>-7.1579126999999998</v>
      </c>
      <c r="H202" s="6">
        <f t="shared" si="18"/>
        <v>12.88</v>
      </c>
      <c r="I202" s="6">
        <f t="shared" si="19"/>
        <v>-10.586504</v>
      </c>
      <c r="J202" s="6">
        <f t="shared" si="20"/>
        <v>-6.7175231000000002</v>
      </c>
      <c r="L202">
        <v>12580000000</v>
      </c>
      <c r="M202">
        <v>-9.7497444000000009</v>
      </c>
      <c r="N202">
        <v>-8.3680781999999994</v>
      </c>
      <c r="R202" s="6">
        <f t="shared" si="21"/>
        <v>12.88</v>
      </c>
      <c r="S202" s="6">
        <f t="shared" si="22"/>
        <v>-10.035145999999999</v>
      </c>
      <c r="T202" s="6">
        <f t="shared" si="23"/>
        <v>-7.8341469999999997</v>
      </c>
    </row>
    <row r="203" spans="2:20" x14ac:dyDescent="0.25">
      <c r="B203">
        <v>12640000000</v>
      </c>
      <c r="C203">
        <v>-10.274445999999999</v>
      </c>
      <c r="D203">
        <v>-7.0557976</v>
      </c>
      <c r="H203" s="6">
        <f t="shared" si="18"/>
        <v>12.94</v>
      </c>
      <c r="I203" s="6">
        <f t="shared" si="19"/>
        <v>-10.628498</v>
      </c>
      <c r="J203" s="6">
        <f t="shared" si="20"/>
        <v>-6.6939510999999996</v>
      </c>
      <c r="L203">
        <v>12640000000</v>
      </c>
      <c r="M203">
        <v>-9.8038731000000006</v>
      </c>
      <c r="N203">
        <v>-8.2632274999999993</v>
      </c>
      <c r="R203" s="6">
        <f t="shared" si="21"/>
        <v>12.94</v>
      </c>
      <c r="S203" s="6">
        <f t="shared" si="22"/>
        <v>-10.059493</v>
      </c>
      <c r="T203" s="6">
        <f t="shared" si="23"/>
        <v>-7.7834797</v>
      </c>
    </row>
    <row r="204" spans="2:20" x14ac:dyDescent="0.25">
      <c r="B204">
        <v>12700000000</v>
      </c>
      <c r="C204">
        <v>-10.359265000000001</v>
      </c>
      <c r="D204">
        <v>-6.9307670999999997</v>
      </c>
      <c r="H204" s="6">
        <f t="shared" si="18"/>
        <v>13</v>
      </c>
      <c r="I204" s="6">
        <f t="shared" si="19"/>
        <v>-10.651377</v>
      </c>
      <c r="J204" s="6">
        <f t="shared" si="20"/>
        <v>-6.7092074999999998</v>
      </c>
      <c r="L204">
        <v>12700000000</v>
      </c>
      <c r="M204">
        <v>-9.8655033000000003</v>
      </c>
      <c r="N204">
        <v>-8.1221885999999994</v>
      </c>
      <c r="R204" s="6">
        <f t="shared" si="21"/>
        <v>13</v>
      </c>
      <c r="S204" s="6">
        <f t="shared" si="22"/>
        <v>-10.07376</v>
      </c>
      <c r="T204" s="6">
        <f t="shared" si="23"/>
        <v>-7.7845620999999996</v>
      </c>
    </row>
    <row r="205" spans="2:20" x14ac:dyDescent="0.25">
      <c r="B205">
        <v>12760000000</v>
      </c>
      <c r="C205">
        <v>-10.456757</v>
      </c>
      <c r="D205">
        <v>-6.8420953999999998</v>
      </c>
      <c r="L205">
        <v>12760000000</v>
      </c>
      <c r="M205">
        <v>-9.9405642000000007</v>
      </c>
      <c r="N205">
        <v>-8.0134678000000008</v>
      </c>
    </row>
    <row r="206" spans="2:20" x14ac:dyDescent="0.25">
      <c r="B206">
        <v>12820000000</v>
      </c>
      <c r="C206">
        <v>-10.532228999999999</v>
      </c>
      <c r="D206">
        <v>-6.7536478000000004</v>
      </c>
      <c r="L206">
        <v>12820000000</v>
      </c>
      <c r="M206">
        <v>-9.9990395999999997</v>
      </c>
      <c r="N206">
        <v>-7.8969659999999999</v>
      </c>
    </row>
    <row r="207" spans="2:20" x14ac:dyDescent="0.25">
      <c r="B207">
        <v>12880000000</v>
      </c>
      <c r="C207">
        <v>-10.586504</v>
      </c>
      <c r="D207">
        <v>-6.7175231000000002</v>
      </c>
      <c r="L207">
        <v>12880000000</v>
      </c>
      <c r="M207">
        <v>-10.035145999999999</v>
      </c>
      <c r="N207">
        <v>-7.8341469999999997</v>
      </c>
    </row>
    <row r="208" spans="2:20" x14ac:dyDescent="0.25">
      <c r="B208">
        <v>12940000000</v>
      </c>
      <c r="C208">
        <v>-10.628498</v>
      </c>
      <c r="D208">
        <v>-6.6939510999999996</v>
      </c>
      <c r="L208">
        <v>12940000000</v>
      </c>
      <c r="M208">
        <v>-10.059493</v>
      </c>
      <c r="N208">
        <v>-7.7834797</v>
      </c>
    </row>
    <row r="209" spans="2:14" x14ac:dyDescent="0.25">
      <c r="B209">
        <v>13000000000</v>
      </c>
      <c r="C209">
        <v>-10.651377</v>
      </c>
      <c r="D209">
        <v>-6.7092074999999998</v>
      </c>
      <c r="L209">
        <v>13000000000</v>
      </c>
      <c r="M209">
        <v>-10.07376</v>
      </c>
      <c r="N209">
        <v>-7.7845620999999996</v>
      </c>
    </row>
    <row r="210" spans="2:14" x14ac:dyDescent="0.25">
      <c r="B210" t="s">
        <v>25</v>
      </c>
      <c r="L210" t="s">
        <v>25</v>
      </c>
    </row>
    <row r="213" spans="2:14" x14ac:dyDescent="0.25">
      <c r="B213" t="s">
        <v>22</v>
      </c>
      <c r="L213" t="s">
        <v>22</v>
      </c>
    </row>
    <row r="214" spans="2:14" x14ac:dyDescent="0.25">
      <c r="B214" t="s">
        <v>23</v>
      </c>
      <c r="C214" t="s">
        <v>267</v>
      </c>
      <c r="D214" t="s">
        <v>268</v>
      </c>
      <c r="L214" t="s">
        <v>23</v>
      </c>
      <c r="M214" t="s">
        <v>267</v>
      </c>
      <c r="N214" t="s">
        <v>268</v>
      </c>
    </row>
    <row r="215" spans="2:14" x14ac:dyDescent="0.25">
      <c r="B215">
        <v>10000000</v>
      </c>
      <c r="C215">
        <v>-27.273928000000002</v>
      </c>
      <c r="D215">
        <v>-0.38481327999999998</v>
      </c>
      <c r="L215">
        <v>10000000</v>
      </c>
      <c r="M215">
        <v>-28.038592999999999</v>
      </c>
      <c r="N215">
        <v>-0.36226022000000002</v>
      </c>
    </row>
    <row r="216" spans="2:14" x14ac:dyDescent="0.25">
      <c r="B216">
        <v>109900000</v>
      </c>
      <c r="C216">
        <v>-20.293892</v>
      </c>
      <c r="D216">
        <v>-1.3917816999999999</v>
      </c>
      <c r="L216">
        <v>109900000</v>
      </c>
      <c r="M216">
        <v>-20.929908999999999</v>
      </c>
      <c r="N216">
        <v>-1.3318946</v>
      </c>
    </row>
    <row r="217" spans="2:14" x14ac:dyDescent="0.25">
      <c r="B217">
        <v>209800000</v>
      </c>
      <c r="C217">
        <v>-13.296417999999999</v>
      </c>
      <c r="D217">
        <v>-3.5910766000000001</v>
      </c>
      <c r="L217">
        <v>209800000</v>
      </c>
      <c r="M217">
        <v>-13.872226</v>
      </c>
      <c r="N217">
        <v>-3.4397340000000001</v>
      </c>
    </row>
    <row r="218" spans="2:14" x14ac:dyDescent="0.25">
      <c r="B218">
        <v>309700000</v>
      </c>
      <c r="C218">
        <v>-12.700593</v>
      </c>
      <c r="D218">
        <v>-6.0962582000000003</v>
      </c>
      <c r="L218">
        <v>309700000</v>
      </c>
      <c r="M218">
        <v>-13.360782</v>
      </c>
      <c r="N218">
        <v>-5.9492674000000001</v>
      </c>
    </row>
    <row r="219" spans="2:14" x14ac:dyDescent="0.25">
      <c r="B219">
        <v>409600000</v>
      </c>
      <c r="C219">
        <v>-12.674534</v>
      </c>
      <c r="D219">
        <v>-10.39561</v>
      </c>
      <c r="L219">
        <v>409600000</v>
      </c>
      <c r="M219">
        <v>-13.43491</v>
      </c>
      <c r="N219">
        <v>-10.274338</v>
      </c>
    </row>
    <row r="220" spans="2:14" x14ac:dyDescent="0.25">
      <c r="B220">
        <v>509500000</v>
      </c>
      <c r="C220">
        <v>-12.149800000000001</v>
      </c>
      <c r="D220">
        <v>-15.609114999999999</v>
      </c>
      <c r="L220">
        <v>509500000</v>
      </c>
      <c r="M220">
        <v>-12.938492</v>
      </c>
      <c r="N220">
        <v>-15.551608</v>
      </c>
    </row>
    <row r="221" spans="2:14" x14ac:dyDescent="0.25">
      <c r="B221">
        <v>609400000</v>
      </c>
      <c r="C221">
        <v>-10.756871</v>
      </c>
      <c r="D221">
        <v>-20.695709000000001</v>
      </c>
      <c r="L221">
        <v>609400000</v>
      </c>
      <c r="M221">
        <v>-11.569241999999999</v>
      </c>
      <c r="N221">
        <v>-20.007304999999999</v>
      </c>
    </row>
    <row r="222" spans="2:14" x14ac:dyDescent="0.25">
      <c r="B222">
        <v>709300000</v>
      </c>
      <c r="C222">
        <v>-9.6301603</v>
      </c>
      <c r="D222">
        <v>-22.378858999999999</v>
      </c>
      <c r="L222">
        <v>709300000</v>
      </c>
      <c r="M222">
        <v>-10.410378</v>
      </c>
      <c r="N222">
        <v>-20.987843000000002</v>
      </c>
    </row>
    <row r="223" spans="2:14" x14ac:dyDescent="0.25">
      <c r="B223">
        <v>809200000</v>
      </c>
      <c r="C223">
        <v>-8.6744956999999996</v>
      </c>
      <c r="D223">
        <v>-21.407617999999999</v>
      </c>
      <c r="L223">
        <v>809200000</v>
      </c>
      <c r="M223">
        <v>-9.4260731</v>
      </c>
      <c r="N223">
        <v>-19.176601000000002</v>
      </c>
    </row>
    <row r="224" spans="2:14" x14ac:dyDescent="0.25">
      <c r="B224">
        <v>909100000</v>
      </c>
      <c r="C224">
        <v>-8.2743749999999991</v>
      </c>
      <c r="D224">
        <v>-19.309222999999999</v>
      </c>
      <c r="L224">
        <v>909100000</v>
      </c>
      <c r="M224">
        <v>-8.9999914000000008</v>
      </c>
      <c r="N224">
        <v>-17.195765000000002</v>
      </c>
    </row>
    <row r="225" spans="2:14" x14ac:dyDescent="0.25">
      <c r="B225">
        <v>1009000000</v>
      </c>
      <c r="C225">
        <v>-7.8282723000000001</v>
      </c>
      <c r="D225">
        <v>-18.173105</v>
      </c>
      <c r="L225">
        <v>1009000000</v>
      </c>
      <c r="M225">
        <v>-8.5451946000000003</v>
      </c>
      <c r="N225">
        <v>-16.033837999999999</v>
      </c>
    </row>
    <row r="226" spans="2:14" x14ac:dyDescent="0.25">
      <c r="B226">
        <v>1108900000</v>
      </c>
      <c r="C226">
        <v>-7.7865986999999999</v>
      </c>
      <c r="D226">
        <v>-17.456593999999999</v>
      </c>
      <c r="L226">
        <v>1108900000</v>
      </c>
      <c r="M226">
        <v>-8.5219802999999992</v>
      </c>
      <c r="N226">
        <v>-15.543034</v>
      </c>
    </row>
    <row r="227" spans="2:14" x14ac:dyDescent="0.25">
      <c r="B227">
        <v>1208800000</v>
      </c>
      <c r="C227">
        <v>-7.5063825</v>
      </c>
      <c r="D227">
        <v>-17.430278999999999</v>
      </c>
      <c r="L227">
        <v>1208800000</v>
      </c>
      <c r="M227">
        <v>-8.2371596999999994</v>
      </c>
      <c r="N227">
        <v>-15.201180000000001</v>
      </c>
    </row>
    <row r="228" spans="2:14" x14ac:dyDescent="0.25">
      <c r="B228">
        <v>1308700000</v>
      </c>
      <c r="C228">
        <v>-7.4028773000000001</v>
      </c>
      <c r="D228">
        <v>-17.551888000000002</v>
      </c>
      <c r="L228">
        <v>1308700000</v>
      </c>
      <c r="M228">
        <v>-8.1497574000000004</v>
      </c>
      <c r="N228">
        <v>-15.254096000000001</v>
      </c>
    </row>
    <row r="229" spans="2:14" x14ac:dyDescent="0.25">
      <c r="B229">
        <v>1408600000</v>
      </c>
      <c r="C229">
        <v>-7.3262057</v>
      </c>
      <c r="D229">
        <v>-17.199455</v>
      </c>
      <c r="L229">
        <v>1408600000</v>
      </c>
      <c r="M229">
        <v>-8.0399665999999996</v>
      </c>
      <c r="N229">
        <v>-15.136685999999999</v>
      </c>
    </row>
    <row r="230" spans="2:14" x14ac:dyDescent="0.25">
      <c r="B230">
        <v>1508500000</v>
      </c>
      <c r="C230">
        <v>-7.3323622000000004</v>
      </c>
      <c r="D230">
        <v>-17.221509999999999</v>
      </c>
      <c r="L230">
        <v>1508500000</v>
      </c>
      <c r="M230">
        <v>-8.0286206999999994</v>
      </c>
      <c r="N230">
        <v>-15.344082999999999</v>
      </c>
    </row>
    <row r="231" spans="2:14" x14ac:dyDescent="0.25">
      <c r="B231">
        <v>1608400000</v>
      </c>
      <c r="C231">
        <v>-7.4776477999999997</v>
      </c>
      <c r="D231">
        <v>-16.765055</v>
      </c>
      <c r="L231">
        <v>1608400000</v>
      </c>
      <c r="M231">
        <v>-8.1465092000000006</v>
      </c>
      <c r="N231">
        <v>-15.413523</v>
      </c>
    </row>
    <row r="232" spans="2:14" x14ac:dyDescent="0.25">
      <c r="B232">
        <v>1708300000</v>
      </c>
      <c r="C232">
        <v>-7.5091419000000004</v>
      </c>
      <c r="D232">
        <v>-16.945785999999998</v>
      </c>
      <c r="L232">
        <v>1708300000</v>
      </c>
      <c r="M232">
        <v>-8.1791706000000008</v>
      </c>
      <c r="N232">
        <v>-15.767526999999999</v>
      </c>
    </row>
    <row r="233" spans="2:14" x14ac:dyDescent="0.25">
      <c r="B233">
        <v>1808200000</v>
      </c>
      <c r="C233">
        <v>-7.6265615999999996</v>
      </c>
      <c r="D233">
        <v>-16.0578</v>
      </c>
      <c r="L233">
        <v>1808200000</v>
      </c>
      <c r="M233">
        <v>-8.2878741999999992</v>
      </c>
      <c r="N233">
        <v>-15.620308</v>
      </c>
    </row>
    <row r="234" spans="2:14" x14ac:dyDescent="0.25">
      <c r="B234">
        <v>1908100000</v>
      </c>
      <c r="C234">
        <v>-7.5322123000000003</v>
      </c>
      <c r="D234">
        <v>-15.792081</v>
      </c>
      <c r="L234">
        <v>1908100000</v>
      </c>
      <c r="M234">
        <v>-8.2190007999999999</v>
      </c>
      <c r="N234">
        <v>-15.45051</v>
      </c>
    </row>
    <row r="235" spans="2:14" x14ac:dyDescent="0.25">
      <c r="B235">
        <v>2008000000</v>
      </c>
      <c r="C235">
        <v>-7.4714188999999998</v>
      </c>
      <c r="D235">
        <v>-15.376213</v>
      </c>
      <c r="L235">
        <v>2008000000</v>
      </c>
      <c r="M235">
        <v>-8.1687621999999998</v>
      </c>
      <c r="N235">
        <v>-15.003188</v>
      </c>
    </row>
    <row r="236" spans="2:14" x14ac:dyDescent="0.25">
      <c r="B236">
        <v>2107900000</v>
      </c>
      <c r="C236">
        <v>-7.4736094</v>
      </c>
      <c r="D236">
        <v>-15.426799000000001</v>
      </c>
      <c r="L236">
        <v>2107900000</v>
      </c>
      <c r="M236">
        <v>-8.1691380000000002</v>
      </c>
      <c r="N236">
        <v>-14.721018000000001</v>
      </c>
    </row>
    <row r="237" spans="2:14" x14ac:dyDescent="0.25">
      <c r="B237">
        <v>2207800000</v>
      </c>
      <c r="C237">
        <v>-7.6291595000000001</v>
      </c>
      <c r="D237">
        <v>-15.095001999999999</v>
      </c>
      <c r="L237">
        <v>2207800000</v>
      </c>
      <c r="M237">
        <v>-8.2998589999999997</v>
      </c>
      <c r="N237">
        <v>-14.266491</v>
      </c>
    </row>
    <row r="238" spans="2:14" x14ac:dyDescent="0.25">
      <c r="B238">
        <v>2307700000</v>
      </c>
      <c r="C238">
        <v>-7.8474126000000002</v>
      </c>
      <c r="D238">
        <v>-14.774037</v>
      </c>
      <c r="L238">
        <v>2307700000</v>
      </c>
      <c r="M238">
        <v>-8.4866189999999992</v>
      </c>
      <c r="N238">
        <v>-13.953134</v>
      </c>
    </row>
    <row r="239" spans="2:14" x14ac:dyDescent="0.25">
      <c r="B239">
        <v>2407600000</v>
      </c>
      <c r="C239">
        <v>-7.9414163000000002</v>
      </c>
      <c r="D239">
        <v>-14.485552999999999</v>
      </c>
      <c r="L239">
        <v>2407600000</v>
      </c>
      <c r="M239">
        <v>-8.5664043000000003</v>
      </c>
      <c r="N239">
        <v>-13.607214000000001</v>
      </c>
    </row>
    <row r="240" spans="2:14" x14ac:dyDescent="0.25">
      <c r="B240">
        <v>2507500000</v>
      </c>
      <c r="C240">
        <v>-7.8937096999999996</v>
      </c>
      <c r="D240">
        <v>-14.700612</v>
      </c>
      <c r="L240">
        <v>2507500000</v>
      </c>
      <c r="M240">
        <v>-8.5036383000000004</v>
      </c>
      <c r="N240">
        <v>-13.720893999999999</v>
      </c>
    </row>
    <row r="241" spans="2:14" x14ac:dyDescent="0.25">
      <c r="B241">
        <v>2607400000</v>
      </c>
      <c r="C241">
        <v>-7.8460608000000001</v>
      </c>
      <c r="D241">
        <v>-14.74634</v>
      </c>
      <c r="L241">
        <v>2607400000</v>
      </c>
      <c r="M241">
        <v>-8.4475116999999997</v>
      </c>
      <c r="N241">
        <v>-13.688449</v>
      </c>
    </row>
    <row r="242" spans="2:14" x14ac:dyDescent="0.25">
      <c r="B242">
        <v>2707300000</v>
      </c>
      <c r="C242">
        <v>-7.8920240000000002</v>
      </c>
      <c r="D242">
        <v>-14.831631</v>
      </c>
      <c r="L242">
        <v>2707300000</v>
      </c>
      <c r="M242">
        <v>-8.4624661999999997</v>
      </c>
      <c r="N242">
        <v>-13.742729000000001</v>
      </c>
    </row>
    <row r="243" spans="2:14" x14ac:dyDescent="0.25">
      <c r="B243">
        <v>2807200000</v>
      </c>
      <c r="C243">
        <v>-8.1288880999999993</v>
      </c>
      <c r="D243">
        <v>-14.251658000000001</v>
      </c>
      <c r="L243">
        <v>2807200000</v>
      </c>
      <c r="M243">
        <v>-8.6847619999999992</v>
      </c>
      <c r="N243">
        <v>-13.232953999999999</v>
      </c>
    </row>
    <row r="244" spans="2:14" x14ac:dyDescent="0.25">
      <c r="B244">
        <v>2907100000</v>
      </c>
      <c r="C244">
        <v>-8.3123331</v>
      </c>
      <c r="D244">
        <v>-13.781221</v>
      </c>
      <c r="L244">
        <v>2907100000</v>
      </c>
      <c r="M244">
        <v>-8.8471889000000008</v>
      </c>
      <c r="N244">
        <v>-12.801417000000001</v>
      </c>
    </row>
    <row r="245" spans="2:14" x14ac:dyDescent="0.25">
      <c r="B245">
        <v>3007000000</v>
      </c>
      <c r="C245">
        <v>-8.3810529999999996</v>
      </c>
      <c r="D245">
        <v>-13.413017999999999</v>
      </c>
      <c r="L245">
        <v>3007000000</v>
      </c>
      <c r="M245">
        <v>-8.9002523</v>
      </c>
      <c r="N245">
        <v>-12.436434999999999</v>
      </c>
    </row>
    <row r="246" spans="2:14" x14ac:dyDescent="0.25">
      <c r="B246">
        <v>3106900000</v>
      </c>
      <c r="C246">
        <v>-8.3439855999999999</v>
      </c>
      <c r="D246">
        <v>-13.189159999999999</v>
      </c>
      <c r="L246">
        <v>3106900000</v>
      </c>
      <c r="M246">
        <v>-8.8169965999999995</v>
      </c>
      <c r="N246">
        <v>-12.241956</v>
      </c>
    </row>
    <row r="247" spans="2:14" x14ac:dyDescent="0.25">
      <c r="B247">
        <v>3206800000</v>
      </c>
      <c r="C247">
        <v>-8.3339806000000003</v>
      </c>
      <c r="D247">
        <v>-13.127545</v>
      </c>
      <c r="L247">
        <v>3206800000</v>
      </c>
      <c r="M247">
        <v>-8.7392511000000006</v>
      </c>
      <c r="N247">
        <v>-12.177702</v>
      </c>
    </row>
    <row r="248" spans="2:14" x14ac:dyDescent="0.25">
      <c r="B248">
        <v>3306700000</v>
      </c>
      <c r="C248">
        <v>-8.4803438</v>
      </c>
      <c r="D248">
        <v>-12.869761</v>
      </c>
      <c r="L248">
        <v>3306700000</v>
      </c>
      <c r="M248">
        <v>-8.8056488000000002</v>
      </c>
      <c r="N248">
        <v>-11.973796999999999</v>
      </c>
    </row>
    <row r="249" spans="2:14" x14ac:dyDescent="0.25">
      <c r="B249">
        <v>3406600000</v>
      </c>
      <c r="C249">
        <v>-8.6362428999999992</v>
      </c>
      <c r="D249">
        <v>-12.926463</v>
      </c>
      <c r="L249">
        <v>3406600000</v>
      </c>
      <c r="M249">
        <v>-8.9050379</v>
      </c>
      <c r="N249">
        <v>-11.960184</v>
      </c>
    </row>
    <row r="250" spans="2:14" x14ac:dyDescent="0.25">
      <c r="B250">
        <v>3506500000</v>
      </c>
      <c r="C250">
        <v>-8.7443446999999992</v>
      </c>
      <c r="D250">
        <v>-12.961854000000001</v>
      </c>
      <c r="L250">
        <v>3506500000</v>
      </c>
      <c r="M250">
        <v>-9.0519314000000008</v>
      </c>
      <c r="N250">
        <v>-11.852266</v>
      </c>
    </row>
    <row r="251" spans="2:14" x14ac:dyDescent="0.25">
      <c r="B251">
        <v>3606400000</v>
      </c>
      <c r="C251">
        <v>-8.7003441000000006</v>
      </c>
      <c r="D251">
        <v>-13.296424</v>
      </c>
      <c r="L251">
        <v>3606400000</v>
      </c>
      <c r="M251">
        <v>-9.1282864000000004</v>
      </c>
      <c r="N251">
        <v>-11.947926000000001</v>
      </c>
    </row>
    <row r="252" spans="2:14" x14ac:dyDescent="0.25">
      <c r="B252">
        <v>3706300000</v>
      </c>
      <c r="C252">
        <v>-8.6018076000000008</v>
      </c>
      <c r="D252">
        <v>-13.395390000000001</v>
      </c>
      <c r="L252">
        <v>3706300000</v>
      </c>
      <c r="M252">
        <v>-9.1900481999999997</v>
      </c>
      <c r="N252">
        <v>-11.895300000000001</v>
      </c>
    </row>
    <row r="253" spans="2:14" x14ac:dyDescent="0.25">
      <c r="B253">
        <v>3806200000</v>
      </c>
      <c r="C253">
        <v>-8.4698191000000005</v>
      </c>
      <c r="D253">
        <v>-13.818315</v>
      </c>
      <c r="L253">
        <v>3806200000</v>
      </c>
      <c r="M253">
        <v>-9.1751021999999995</v>
      </c>
      <c r="N253">
        <v>-12.174899</v>
      </c>
    </row>
    <row r="254" spans="2:14" x14ac:dyDescent="0.25">
      <c r="B254">
        <v>3906100000</v>
      </c>
      <c r="C254">
        <v>-8.4207801999999994</v>
      </c>
      <c r="D254">
        <v>-13.956927</v>
      </c>
      <c r="L254">
        <v>3906100000</v>
      </c>
      <c r="M254">
        <v>-9.1809367999999996</v>
      </c>
      <c r="N254">
        <v>-12.310665</v>
      </c>
    </row>
    <row r="255" spans="2:14" x14ac:dyDescent="0.25">
      <c r="B255">
        <v>4006000000</v>
      </c>
      <c r="C255">
        <v>-8.4510336000000006</v>
      </c>
      <c r="D255">
        <v>-14.136540999999999</v>
      </c>
      <c r="L255">
        <v>4006000000</v>
      </c>
      <c r="M255">
        <v>-9.2442121999999998</v>
      </c>
      <c r="N255">
        <v>-12.549376000000001</v>
      </c>
    </row>
    <row r="256" spans="2:14" x14ac:dyDescent="0.25">
      <c r="B256">
        <v>4105900000</v>
      </c>
      <c r="C256">
        <v>-8.5802031000000003</v>
      </c>
      <c r="D256">
        <v>-13.808248000000001</v>
      </c>
      <c r="L256">
        <v>4105900000</v>
      </c>
      <c r="M256">
        <v>-9.3472424000000007</v>
      </c>
      <c r="N256">
        <v>-12.428523</v>
      </c>
    </row>
    <row r="257" spans="2:14" x14ac:dyDescent="0.25">
      <c r="B257">
        <v>4205800000</v>
      </c>
      <c r="C257">
        <v>-8.6602525999999997</v>
      </c>
      <c r="D257">
        <v>-13.760983</v>
      </c>
      <c r="L257">
        <v>4205800000</v>
      </c>
      <c r="M257">
        <v>-9.3850421999999991</v>
      </c>
      <c r="N257">
        <v>-12.546929</v>
      </c>
    </row>
    <row r="258" spans="2:14" x14ac:dyDescent="0.25">
      <c r="B258">
        <v>4305700000</v>
      </c>
      <c r="C258">
        <v>-8.7628869999999992</v>
      </c>
      <c r="D258">
        <v>-13.595006</v>
      </c>
      <c r="L258">
        <v>4305700000</v>
      </c>
      <c r="M258">
        <v>-9.3500767000000007</v>
      </c>
      <c r="N258">
        <v>-12.535446</v>
      </c>
    </row>
    <row r="259" spans="2:14" x14ac:dyDescent="0.25">
      <c r="B259">
        <v>4405600000</v>
      </c>
      <c r="C259">
        <v>-8.7635974999999995</v>
      </c>
      <c r="D259">
        <v>-13.730503000000001</v>
      </c>
      <c r="L259">
        <v>4405600000</v>
      </c>
      <c r="M259">
        <v>-9.2513846999999991</v>
      </c>
      <c r="N259">
        <v>-12.662784</v>
      </c>
    </row>
    <row r="260" spans="2:14" x14ac:dyDescent="0.25">
      <c r="B260">
        <v>4505500000</v>
      </c>
      <c r="C260">
        <v>-8.8587322000000004</v>
      </c>
      <c r="D260">
        <v>-13.589105999999999</v>
      </c>
      <c r="L260">
        <v>4505500000</v>
      </c>
      <c r="M260">
        <v>-9.2131290000000003</v>
      </c>
      <c r="N260">
        <v>-12.529465</v>
      </c>
    </row>
    <row r="261" spans="2:14" x14ac:dyDescent="0.25">
      <c r="B261">
        <v>4605400000</v>
      </c>
      <c r="C261">
        <v>-8.8968696999999999</v>
      </c>
      <c r="D261">
        <v>-13.740691</v>
      </c>
      <c r="L261">
        <v>4605400000</v>
      </c>
      <c r="M261">
        <v>-9.2126303000000007</v>
      </c>
      <c r="N261">
        <v>-12.606750999999999</v>
      </c>
    </row>
    <row r="262" spans="2:14" x14ac:dyDescent="0.25">
      <c r="B262">
        <v>4705300000</v>
      </c>
      <c r="C262">
        <v>-8.9881419999999999</v>
      </c>
      <c r="D262">
        <v>-13.610188000000001</v>
      </c>
      <c r="L262">
        <v>4705300000</v>
      </c>
      <c r="M262">
        <v>-9.2938212999999994</v>
      </c>
      <c r="N262">
        <v>-12.506186</v>
      </c>
    </row>
    <row r="263" spans="2:14" x14ac:dyDescent="0.25">
      <c r="B263">
        <v>4805200000</v>
      </c>
      <c r="C263">
        <v>-8.9740781999999992</v>
      </c>
      <c r="D263">
        <v>-13.570812999999999</v>
      </c>
      <c r="L263">
        <v>4805200000</v>
      </c>
      <c r="M263">
        <v>-9.3424443999999998</v>
      </c>
      <c r="N263">
        <v>-12.486535</v>
      </c>
    </row>
    <row r="264" spans="2:14" x14ac:dyDescent="0.25">
      <c r="B264">
        <v>4905100000</v>
      </c>
      <c r="C264">
        <v>-8.9740648000000007</v>
      </c>
      <c r="D264">
        <v>-13.319020999999999</v>
      </c>
      <c r="L264">
        <v>4905100000</v>
      </c>
      <c r="M264">
        <v>-9.4012393999999997</v>
      </c>
      <c r="N264">
        <v>-12.348929999999999</v>
      </c>
    </row>
    <row r="265" spans="2:14" x14ac:dyDescent="0.25">
      <c r="B265">
        <v>5005000000</v>
      </c>
      <c r="C265">
        <v>-8.9900769999999994</v>
      </c>
      <c r="D265">
        <v>-13.075621999999999</v>
      </c>
      <c r="L265">
        <v>5005000000</v>
      </c>
      <c r="M265">
        <v>-9.4759940999999994</v>
      </c>
      <c r="N265">
        <v>-12.219324</v>
      </c>
    </row>
    <row r="266" spans="2:14" x14ac:dyDescent="0.25">
      <c r="B266">
        <v>5104900000</v>
      </c>
      <c r="C266">
        <v>-9.0512256999999998</v>
      </c>
      <c r="D266">
        <v>-12.727717999999999</v>
      </c>
      <c r="L266">
        <v>5104900000</v>
      </c>
      <c r="M266">
        <v>-9.5620527000000006</v>
      </c>
      <c r="N266">
        <v>-11.988276000000001</v>
      </c>
    </row>
    <row r="267" spans="2:14" x14ac:dyDescent="0.25">
      <c r="B267">
        <v>5204800000</v>
      </c>
      <c r="C267">
        <v>-9.1662082999999992</v>
      </c>
      <c r="D267">
        <v>-12.321376000000001</v>
      </c>
      <c r="L267">
        <v>5204800000</v>
      </c>
      <c r="M267">
        <v>-9.6897210999999999</v>
      </c>
      <c r="N267">
        <v>-11.673235999999999</v>
      </c>
    </row>
    <row r="268" spans="2:14" x14ac:dyDescent="0.25">
      <c r="B268">
        <v>5304700000</v>
      </c>
      <c r="C268">
        <v>-9.2579250000000002</v>
      </c>
      <c r="D268">
        <v>-11.951601999999999</v>
      </c>
      <c r="L268">
        <v>5304700000</v>
      </c>
      <c r="M268">
        <v>-9.7827950000000001</v>
      </c>
      <c r="N268">
        <v>-11.375676</v>
      </c>
    </row>
    <row r="269" spans="2:14" x14ac:dyDescent="0.25">
      <c r="B269">
        <v>5404600000</v>
      </c>
      <c r="C269">
        <v>-9.3289384999999996</v>
      </c>
      <c r="D269">
        <v>-11.628505000000001</v>
      </c>
      <c r="L269">
        <v>5404600000</v>
      </c>
      <c r="M269">
        <v>-9.8625363999999998</v>
      </c>
      <c r="N269">
        <v>-11.086040000000001</v>
      </c>
    </row>
    <row r="270" spans="2:14" x14ac:dyDescent="0.25">
      <c r="B270">
        <v>5504500000</v>
      </c>
      <c r="C270">
        <v>-9.3347815999999995</v>
      </c>
      <c r="D270">
        <v>-11.330314</v>
      </c>
      <c r="L270">
        <v>5504500000</v>
      </c>
      <c r="M270">
        <v>-9.8664389000000003</v>
      </c>
      <c r="N270">
        <v>-10.805334</v>
      </c>
    </row>
    <row r="271" spans="2:14" x14ac:dyDescent="0.25">
      <c r="B271">
        <v>5604400000</v>
      </c>
      <c r="C271">
        <v>-9.3494691999999997</v>
      </c>
      <c r="D271">
        <v>-11.116489</v>
      </c>
      <c r="L271">
        <v>5604400000</v>
      </c>
      <c r="M271">
        <v>-9.8524761000000005</v>
      </c>
      <c r="N271">
        <v>-10.579344000000001</v>
      </c>
    </row>
    <row r="272" spans="2:14" x14ac:dyDescent="0.25">
      <c r="B272">
        <v>5704300000</v>
      </c>
      <c r="C272">
        <v>-9.4292393000000008</v>
      </c>
      <c r="D272">
        <v>-10.896255999999999</v>
      </c>
      <c r="L272">
        <v>5704300000</v>
      </c>
      <c r="M272">
        <v>-9.8979806999999997</v>
      </c>
      <c r="N272">
        <v>-10.34961</v>
      </c>
    </row>
    <row r="273" spans="2:14" x14ac:dyDescent="0.25">
      <c r="B273">
        <v>5804200000</v>
      </c>
      <c r="C273">
        <v>-9.5433178000000005</v>
      </c>
      <c r="D273">
        <v>-10.758411000000001</v>
      </c>
      <c r="L273">
        <v>5804200000</v>
      </c>
      <c r="M273">
        <v>-9.9855099000000003</v>
      </c>
      <c r="N273">
        <v>-10.177873999999999</v>
      </c>
    </row>
    <row r="274" spans="2:14" x14ac:dyDescent="0.25">
      <c r="B274">
        <v>5904100000</v>
      </c>
      <c r="C274">
        <v>-9.6459712999999994</v>
      </c>
      <c r="D274">
        <v>-10.626582000000001</v>
      </c>
      <c r="L274">
        <v>5904100000</v>
      </c>
      <c r="M274">
        <v>-10.080301</v>
      </c>
      <c r="N274">
        <v>-10.016233</v>
      </c>
    </row>
    <row r="275" spans="2:14" x14ac:dyDescent="0.25">
      <c r="B275">
        <v>6004000000</v>
      </c>
      <c r="C275">
        <v>-9.6870841999999993</v>
      </c>
      <c r="D275">
        <v>-10.487125000000001</v>
      </c>
      <c r="L275">
        <v>6004000000</v>
      </c>
      <c r="M275">
        <v>-10.117665000000001</v>
      </c>
      <c r="N275">
        <v>-9.8432455000000001</v>
      </c>
    </row>
    <row r="276" spans="2:14" x14ac:dyDescent="0.25">
      <c r="B276">
        <v>6103900000</v>
      </c>
      <c r="C276">
        <v>-9.6737833000000002</v>
      </c>
      <c r="D276">
        <v>-10.383086</v>
      </c>
      <c r="L276">
        <v>6103900000</v>
      </c>
      <c r="M276">
        <v>-10.083268</v>
      </c>
      <c r="N276">
        <v>-9.6949348000000004</v>
      </c>
    </row>
    <row r="277" spans="2:14" x14ac:dyDescent="0.25">
      <c r="B277">
        <v>6203800000</v>
      </c>
      <c r="C277">
        <v>-9.7056293</v>
      </c>
      <c r="D277">
        <v>-10.25381</v>
      </c>
      <c r="L277">
        <v>6203800000</v>
      </c>
      <c r="M277">
        <v>-10.094343</v>
      </c>
      <c r="N277">
        <v>-9.5438861999999993</v>
      </c>
    </row>
    <row r="278" spans="2:14" x14ac:dyDescent="0.25">
      <c r="B278">
        <v>6303700000</v>
      </c>
      <c r="C278">
        <v>-9.7427769000000009</v>
      </c>
      <c r="D278">
        <v>-10.190764</v>
      </c>
      <c r="L278">
        <v>6303700000</v>
      </c>
      <c r="M278">
        <v>-10.102077</v>
      </c>
      <c r="N278">
        <v>-9.4536084999999996</v>
      </c>
    </row>
    <row r="279" spans="2:14" x14ac:dyDescent="0.25">
      <c r="B279">
        <v>6403600000</v>
      </c>
      <c r="C279">
        <v>-9.8192816000000001</v>
      </c>
      <c r="D279">
        <v>-10.009974</v>
      </c>
      <c r="L279">
        <v>6403600000</v>
      </c>
      <c r="M279">
        <v>-10.165201</v>
      </c>
      <c r="N279">
        <v>-9.2692174999999999</v>
      </c>
    </row>
    <row r="280" spans="2:14" x14ac:dyDescent="0.25">
      <c r="B280">
        <v>6503500000</v>
      </c>
      <c r="C280">
        <v>-9.8532410000000006</v>
      </c>
      <c r="D280">
        <v>-9.9577284000000006</v>
      </c>
      <c r="L280">
        <v>6503500000</v>
      </c>
      <c r="M280">
        <v>-10.176607000000001</v>
      </c>
      <c r="N280">
        <v>-9.1850041999999998</v>
      </c>
    </row>
    <row r="281" spans="2:14" x14ac:dyDescent="0.25">
      <c r="B281">
        <v>6603400000</v>
      </c>
      <c r="C281">
        <v>-9.8801059999999996</v>
      </c>
      <c r="D281">
        <v>-9.8345403999999998</v>
      </c>
      <c r="L281">
        <v>6603400000</v>
      </c>
      <c r="M281">
        <v>-10.205774999999999</v>
      </c>
      <c r="N281">
        <v>-9.0618409999999994</v>
      </c>
    </row>
    <row r="282" spans="2:14" x14ac:dyDescent="0.25">
      <c r="B282">
        <v>6703300000</v>
      </c>
      <c r="C282">
        <v>-9.8833313</v>
      </c>
      <c r="D282">
        <v>-9.9032774000000003</v>
      </c>
      <c r="L282">
        <v>6703300000</v>
      </c>
      <c r="M282">
        <v>-10.198624000000001</v>
      </c>
      <c r="N282">
        <v>-9.1042603999999994</v>
      </c>
    </row>
    <row r="283" spans="2:14" x14ac:dyDescent="0.25">
      <c r="B283">
        <v>6803200000</v>
      </c>
      <c r="C283">
        <v>-9.8731728000000007</v>
      </c>
      <c r="D283">
        <v>-9.8748283000000008</v>
      </c>
      <c r="L283">
        <v>6803200000</v>
      </c>
      <c r="M283">
        <v>-10.170332999999999</v>
      </c>
      <c r="N283">
        <v>-9.0645465999999999</v>
      </c>
    </row>
    <row r="284" spans="2:14" x14ac:dyDescent="0.25">
      <c r="B284">
        <v>6903100000</v>
      </c>
      <c r="C284">
        <v>-9.8598002999999999</v>
      </c>
      <c r="D284">
        <v>-9.9784365000000008</v>
      </c>
      <c r="L284">
        <v>6903100000</v>
      </c>
      <c r="M284">
        <v>-10.121905</v>
      </c>
      <c r="N284">
        <v>-9.1647835000000004</v>
      </c>
    </row>
    <row r="285" spans="2:14" x14ac:dyDescent="0.25">
      <c r="B285">
        <v>7003000000</v>
      </c>
      <c r="C285">
        <v>-9.8651361000000009</v>
      </c>
      <c r="D285">
        <v>-9.9519701000000005</v>
      </c>
      <c r="L285">
        <v>7003000000</v>
      </c>
      <c r="M285">
        <v>-10.094308</v>
      </c>
      <c r="N285">
        <v>-9.2145890999999995</v>
      </c>
    </row>
    <row r="286" spans="2:14" x14ac:dyDescent="0.25">
      <c r="B286">
        <v>7102900000</v>
      </c>
      <c r="C286">
        <v>-9.8775749000000008</v>
      </c>
      <c r="D286">
        <v>-10.017715000000001</v>
      </c>
      <c r="L286">
        <v>7102900000</v>
      </c>
      <c r="M286">
        <v>-10.079879</v>
      </c>
      <c r="N286">
        <v>-9.4315499999999997</v>
      </c>
    </row>
    <row r="287" spans="2:14" x14ac:dyDescent="0.25">
      <c r="B287">
        <v>7202800000</v>
      </c>
      <c r="C287">
        <v>-9.8813715000000002</v>
      </c>
      <c r="D287">
        <v>-10.028321</v>
      </c>
      <c r="L287">
        <v>7202800000</v>
      </c>
      <c r="M287">
        <v>-10.094887</v>
      </c>
      <c r="N287">
        <v>-9.7286587000000004</v>
      </c>
    </row>
    <row r="288" spans="2:14" x14ac:dyDescent="0.25">
      <c r="B288">
        <v>7302700000</v>
      </c>
      <c r="C288">
        <v>-9.8703851999999994</v>
      </c>
      <c r="D288">
        <v>-10.134715999999999</v>
      </c>
      <c r="L288">
        <v>7302700000</v>
      </c>
      <c r="M288">
        <v>-10.156611</v>
      </c>
      <c r="N288">
        <v>-10.207898999999999</v>
      </c>
    </row>
    <row r="289" spans="2:14" x14ac:dyDescent="0.25">
      <c r="B289">
        <v>7402600000</v>
      </c>
      <c r="C289">
        <v>-9.8267517000000009</v>
      </c>
      <c r="D289">
        <v>-10.216915999999999</v>
      </c>
      <c r="L289">
        <v>7402600000</v>
      </c>
      <c r="M289">
        <v>-10.279484999999999</v>
      </c>
      <c r="N289">
        <v>-10.763718000000001</v>
      </c>
    </row>
    <row r="290" spans="2:14" x14ac:dyDescent="0.25">
      <c r="B290">
        <v>7502500000</v>
      </c>
      <c r="C290">
        <v>-9.7968940999999994</v>
      </c>
      <c r="D290">
        <v>-10.393119</v>
      </c>
      <c r="L290">
        <v>7502500000</v>
      </c>
      <c r="M290">
        <v>-10.46747</v>
      </c>
      <c r="N290">
        <v>-11.312734000000001</v>
      </c>
    </row>
    <row r="291" spans="2:14" x14ac:dyDescent="0.25">
      <c r="B291">
        <v>7602400000</v>
      </c>
      <c r="C291">
        <v>-9.7629614</v>
      </c>
      <c r="D291">
        <v>-10.622146000000001</v>
      </c>
      <c r="L291">
        <v>7602400000</v>
      </c>
      <c r="M291">
        <v>-10.686869</v>
      </c>
      <c r="N291">
        <v>-11.818954</v>
      </c>
    </row>
    <row r="292" spans="2:14" x14ac:dyDescent="0.25">
      <c r="B292">
        <v>7702300000</v>
      </c>
      <c r="C292">
        <v>-9.7705078000000007</v>
      </c>
      <c r="D292">
        <v>-10.969011999999999</v>
      </c>
      <c r="L292">
        <v>7702300000</v>
      </c>
      <c r="M292">
        <v>-10.935464</v>
      </c>
      <c r="N292">
        <v>-12.134644</v>
      </c>
    </row>
    <row r="293" spans="2:14" x14ac:dyDescent="0.25">
      <c r="B293">
        <v>7802200000</v>
      </c>
      <c r="C293">
        <v>-9.7746543999999993</v>
      </c>
      <c r="D293">
        <v>-11.330083999999999</v>
      </c>
      <c r="L293">
        <v>7802200000</v>
      </c>
      <c r="M293">
        <v>-11.120469</v>
      </c>
      <c r="N293">
        <v>-12.377165</v>
      </c>
    </row>
    <row r="294" spans="2:14" x14ac:dyDescent="0.25">
      <c r="B294">
        <v>7902100000</v>
      </c>
      <c r="C294">
        <v>-9.7936697000000006</v>
      </c>
      <c r="D294">
        <v>-11.712259</v>
      </c>
      <c r="L294">
        <v>7902100000</v>
      </c>
      <c r="M294">
        <v>-11.233387</v>
      </c>
      <c r="N294">
        <v>-12.390788000000001</v>
      </c>
    </row>
    <row r="295" spans="2:14" x14ac:dyDescent="0.25">
      <c r="B295">
        <v>8002000000</v>
      </c>
      <c r="C295">
        <v>-9.7897625000000001</v>
      </c>
      <c r="D295">
        <v>-12.079292000000001</v>
      </c>
      <c r="L295">
        <v>8002000000</v>
      </c>
      <c r="M295">
        <v>-11.240786</v>
      </c>
      <c r="N295">
        <v>-12.474167</v>
      </c>
    </row>
    <row r="296" spans="2:14" x14ac:dyDescent="0.25">
      <c r="B296">
        <v>8101900000</v>
      </c>
      <c r="C296">
        <v>-9.8180122000000001</v>
      </c>
      <c r="D296">
        <v>-12.534651</v>
      </c>
      <c r="L296">
        <v>8101900000</v>
      </c>
      <c r="M296">
        <v>-11.259994000000001</v>
      </c>
      <c r="N296">
        <v>-12.505651</v>
      </c>
    </row>
    <row r="297" spans="2:14" x14ac:dyDescent="0.25">
      <c r="B297">
        <v>8201800000</v>
      </c>
      <c r="C297">
        <v>-9.8194485</v>
      </c>
      <c r="D297">
        <v>-13.067707</v>
      </c>
      <c r="L297">
        <v>8201800000</v>
      </c>
      <c r="M297">
        <v>-11.236155</v>
      </c>
      <c r="N297">
        <v>-12.774948999999999</v>
      </c>
    </row>
    <row r="298" spans="2:14" x14ac:dyDescent="0.25">
      <c r="B298">
        <v>8301700000</v>
      </c>
      <c r="C298">
        <v>-9.8806858000000002</v>
      </c>
      <c r="D298">
        <v>-13.782427</v>
      </c>
      <c r="L298">
        <v>8301700000</v>
      </c>
      <c r="M298">
        <v>-11.267712</v>
      </c>
      <c r="N298">
        <v>-13.041302</v>
      </c>
    </row>
    <row r="299" spans="2:14" x14ac:dyDescent="0.25">
      <c r="B299">
        <v>8401600000</v>
      </c>
      <c r="C299">
        <v>-9.9301318999999992</v>
      </c>
      <c r="D299">
        <v>-14.669827</v>
      </c>
      <c r="L299">
        <v>8401600000</v>
      </c>
      <c r="M299">
        <v>-11.255597</v>
      </c>
      <c r="N299">
        <v>-13.608335</v>
      </c>
    </row>
    <row r="300" spans="2:14" x14ac:dyDescent="0.25">
      <c r="B300">
        <v>8501500000</v>
      </c>
      <c r="C300">
        <v>-10.052054</v>
      </c>
      <c r="D300">
        <v>-15.626690999999999</v>
      </c>
      <c r="L300">
        <v>8501500000</v>
      </c>
      <c r="M300">
        <v>-11.272123000000001</v>
      </c>
      <c r="N300">
        <v>-13.970853</v>
      </c>
    </row>
    <row r="301" spans="2:14" x14ac:dyDescent="0.25">
      <c r="B301">
        <v>8601400000</v>
      </c>
      <c r="C301">
        <v>-10.224959999999999</v>
      </c>
      <c r="D301">
        <v>-16.749338000000002</v>
      </c>
      <c r="L301">
        <v>8601400000</v>
      </c>
      <c r="M301">
        <v>-11.302311</v>
      </c>
      <c r="N301">
        <v>-14.596412000000001</v>
      </c>
    </row>
    <row r="302" spans="2:14" x14ac:dyDescent="0.25">
      <c r="B302">
        <v>8701300000</v>
      </c>
      <c r="C302">
        <v>-10.468187</v>
      </c>
      <c r="D302">
        <v>-17.676822999999999</v>
      </c>
      <c r="L302">
        <v>8701300000</v>
      </c>
      <c r="M302">
        <v>-11.370621</v>
      </c>
      <c r="N302">
        <v>-14.839924999999999</v>
      </c>
    </row>
    <row r="303" spans="2:14" x14ac:dyDescent="0.25">
      <c r="B303">
        <v>8801200000</v>
      </c>
      <c r="C303">
        <v>-10.750355000000001</v>
      </c>
      <c r="D303">
        <v>-18.726139</v>
      </c>
      <c r="L303">
        <v>8801200000</v>
      </c>
      <c r="M303">
        <v>-11.454088</v>
      </c>
      <c r="N303">
        <v>-15.472754999999999</v>
      </c>
    </row>
    <row r="304" spans="2:14" x14ac:dyDescent="0.25">
      <c r="B304">
        <v>8901100000</v>
      </c>
      <c r="C304">
        <v>-11.023167000000001</v>
      </c>
      <c r="D304">
        <v>-19.333942</v>
      </c>
      <c r="L304">
        <v>8901100000</v>
      </c>
      <c r="M304">
        <v>-11.527495</v>
      </c>
      <c r="N304">
        <v>-15.680178</v>
      </c>
    </row>
    <row r="305" spans="2:14" x14ac:dyDescent="0.25">
      <c r="B305">
        <v>9001000000</v>
      </c>
      <c r="C305">
        <v>-11.279852999999999</v>
      </c>
      <c r="D305">
        <v>-19.997361999999999</v>
      </c>
      <c r="L305">
        <v>9001000000</v>
      </c>
      <c r="M305">
        <v>-11.595591000000001</v>
      </c>
      <c r="N305">
        <v>-16.363658999999998</v>
      </c>
    </row>
    <row r="306" spans="2:14" x14ac:dyDescent="0.25">
      <c r="B306">
        <v>9100900000</v>
      </c>
      <c r="C306">
        <v>-11.498345</v>
      </c>
      <c r="D306">
        <v>-19.975967000000001</v>
      </c>
      <c r="L306">
        <v>9100900000</v>
      </c>
      <c r="M306">
        <v>-11.694596000000001</v>
      </c>
      <c r="N306">
        <v>-16.503164000000002</v>
      </c>
    </row>
    <row r="307" spans="2:14" x14ac:dyDescent="0.25">
      <c r="B307">
        <v>9200800000</v>
      </c>
      <c r="C307">
        <v>-11.687737</v>
      </c>
      <c r="D307">
        <v>-20.101296999999999</v>
      </c>
      <c r="L307">
        <v>9200800000</v>
      </c>
      <c r="M307">
        <v>-11.812314000000001</v>
      </c>
      <c r="N307">
        <v>-17.256976999999999</v>
      </c>
    </row>
    <row r="308" spans="2:14" x14ac:dyDescent="0.25">
      <c r="B308">
        <v>9300700000</v>
      </c>
      <c r="C308">
        <v>-11.864777999999999</v>
      </c>
      <c r="D308">
        <v>-19.484020000000001</v>
      </c>
      <c r="L308">
        <v>9300700000</v>
      </c>
      <c r="M308">
        <v>-11.996634999999999</v>
      </c>
      <c r="N308">
        <v>-17.170725000000001</v>
      </c>
    </row>
    <row r="309" spans="2:14" x14ac:dyDescent="0.25">
      <c r="B309">
        <v>9400600000</v>
      </c>
      <c r="C309">
        <v>-11.992749999999999</v>
      </c>
      <c r="D309">
        <v>-18.918172999999999</v>
      </c>
      <c r="L309">
        <v>9400600000</v>
      </c>
      <c r="M309">
        <v>-12.167638999999999</v>
      </c>
      <c r="N309">
        <v>-17.406037999999999</v>
      </c>
    </row>
    <row r="310" spans="2:14" x14ac:dyDescent="0.25">
      <c r="B310">
        <v>9500500000</v>
      </c>
      <c r="C310">
        <v>-12.0783</v>
      </c>
      <c r="D310">
        <v>-17.878706000000001</v>
      </c>
      <c r="L310">
        <v>9500500000</v>
      </c>
      <c r="M310">
        <v>-12.316476</v>
      </c>
      <c r="N310">
        <v>-16.671612</v>
      </c>
    </row>
    <row r="311" spans="2:14" x14ac:dyDescent="0.25">
      <c r="B311">
        <v>9600400000</v>
      </c>
      <c r="C311">
        <v>-12.134048</v>
      </c>
      <c r="D311">
        <v>-17.154572000000002</v>
      </c>
      <c r="L311">
        <v>9600400000</v>
      </c>
      <c r="M311">
        <v>-12.422397999999999</v>
      </c>
      <c r="N311">
        <v>-16.472705999999999</v>
      </c>
    </row>
    <row r="312" spans="2:14" x14ac:dyDescent="0.25">
      <c r="B312">
        <v>9700300000</v>
      </c>
      <c r="C312">
        <v>-12.126234</v>
      </c>
      <c r="D312">
        <v>-16.392226999999998</v>
      </c>
      <c r="L312">
        <v>9700300000</v>
      </c>
      <c r="M312">
        <v>-12.460621</v>
      </c>
      <c r="N312">
        <v>-15.675568999999999</v>
      </c>
    </row>
    <row r="313" spans="2:14" x14ac:dyDescent="0.25">
      <c r="B313">
        <v>9800200000</v>
      </c>
      <c r="C313">
        <v>-12.104780999999999</v>
      </c>
      <c r="D313">
        <v>-15.753546999999999</v>
      </c>
      <c r="L313">
        <v>9800200000</v>
      </c>
      <c r="M313">
        <v>-12.490159999999999</v>
      </c>
      <c r="N313">
        <v>-15.404408</v>
      </c>
    </row>
    <row r="314" spans="2:14" x14ac:dyDescent="0.25">
      <c r="B314">
        <v>9900100000</v>
      </c>
      <c r="C314">
        <v>-12.053701999999999</v>
      </c>
      <c r="D314">
        <v>-15.134793</v>
      </c>
      <c r="L314">
        <v>9900100000</v>
      </c>
      <c r="M314">
        <v>-12.487531000000001</v>
      </c>
      <c r="N314">
        <v>-14.635109</v>
      </c>
    </row>
    <row r="315" spans="2:14" x14ac:dyDescent="0.25">
      <c r="B315">
        <v>10000000000</v>
      </c>
      <c r="C315">
        <v>-12.054195999999999</v>
      </c>
      <c r="D315">
        <v>-14.782112</v>
      </c>
      <c r="L315">
        <v>10000000000</v>
      </c>
      <c r="M315">
        <v>-12.523211</v>
      </c>
      <c r="N315">
        <v>-14.330525</v>
      </c>
    </row>
    <row r="316" spans="2:14" x14ac:dyDescent="0.25">
      <c r="B316" t="s">
        <v>25</v>
      </c>
      <c r="L316" t="s">
        <v>25</v>
      </c>
    </row>
    <row r="319" spans="2:14" x14ac:dyDescent="0.25">
      <c r="B319" t="s">
        <v>26</v>
      </c>
      <c r="L319" t="s">
        <v>26</v>
      </c>
    </row>
    <row r="320" spans="2:14" x14ac:dyDescent="0.25">
      <c r="B320" t="s">
        <v>23</v>
      </c>
      <c r="C320" t="s">
        <v>269</v>
      </c>
      <c r="D320" t="s">
        <v>270</v>
      </c>
      <c r="L320" t="s">
        <v>23</v>
      </c>
      <c r="M320" t="s">
        <v>269</v>
      </c>
      <c r="N320" t="s">
        <v>270</v>
      </c>
    </row>
    <row r="321" spans="2:14" x14ac:dyDescent="0.25">
      <c r="B321">
        <v>10000000</v>
      </c>
      <c r="C321">
        <v>-23.171247000000001</v>
      </c>
      <c r="D321">
        <v>-0.33194193</v>
      </c>
      <c r="L321">
        <v>10000000</v>
      </c>
      <c r="M321">
        <v>-23.107008</v>
      </c>
      <c r="N321">
        <v>-0.3446207</v>
      </c>
    </row>
    <row r="322" spans="2:14" x14ac:dyDescent="0.25">
      <c r="B322">
        <v>109900000</v>
      </c>
      <c r="C322">
        <v>-19.312162000000001</v>
      </c>
      <c r="D322">
        <v>-1.231131</v>
      </c>
      <c r="L322">
        <v>109900000</v>
      </c>
      <c r="M322">
        <v>-19.074000999999999</v>
      </c>
      <c r="N322">
        <v>-1.2540351000000001</v>
      </c>
    </row>
    <row r="323" spans="2:14" x14ac:dyDescent="0.25">
      <c r="B323">
        <v>209800000</v>
      </c>
      <c r="C323">
        <v>-15.538727</v>
      </c>
      <c r="D323">
        <v>-2.8211737000000001</v>
      </c>
      <c r="L323">
        <v>209800000</v>
      </c>
      <c r="M323">
        <v>-15.059078</v>
      </c>
      <c r="N323">
        <v>-2.8829486000000002</v>
      </c>
    </row>
    <row r="324" spans="2:14" x14ac:dyDescent="0.25">
      <c r="B324">
        <v>309700000</v>
      </c>
      <c r="C324">
        <v>-15.237873</v>
      </c>
      <c r="D324">
        <v>-4.9623923000000003</v>
      </c>
      <c r="L324">
        <v>309700000</v>
      </c>
      <c r="M324">
        <v>-14.61919</v>
      </c>
      <c r="N324">
        <v>-5.0511479000000001</v>
      </c>
    </row>
    <row r="325" spans="2:14" x14ac:dyDescent="0.25">
      <c r="B325">
        <v>409600000</v>
      </c>
      <c r="C325">
        <v>-15.616768</v>
      </c>
      <c r="D325">
        <v>-7.8213501000000001</v>
      </c>
      <c r="L325">
        <v>409600000</v>
      </c>
      <c r="M325">
        <v>-15.094469</v>
      </c>
      <c r="N325">
        <v>-7.9136290999999996</v>
      </c>
    </row>
    <row r="326" spans="2:14" x14ac:dyDescent="0.25">
      <c r="B326">
        <v>509500000</v>
      </c>
      <c r="C326">
        <v>-14.959184</v>
      </c>
      <c r="D326">
        <v>-11.074077000000001</v>
      </c>
      <c r="L326">
        <v>509500000</v>
      </c>
      <c r="M326">
        <v>-14.575832999999999</v>
      </c>
      <c r="N326">
        <v>-11.318796000000001</v>
      </c>
    </row>
    <row r="327" spans="2:14" x14ac:dyDescent="0.25">
      <c r="B327">
        <v>609400000</v>
      </c>
      <c r="C327">
        <v>-13.113892999999999</v>
      </c>
      <c r="D327">
        <v>-14.061896000000001</v>
      </c>
      <c r="L327">
        <v>609400000</v>
      </c>
      <c r="M327">
        <v>-12.840615</v>
      </c>
      <c r="N327">
        <v>-15.031152000000001</v>
      </c>
    </row>
    <row r="328" spans="2:14" x14ac:dyDescent="0.25">
      <c r="B328">
        <v>709300000</v>
      </c>
      <c r="C328">
        <v>-11.344068999999999</v>
      </c>
      <c r="D328">
        <v>-15.644912</v>
      </c>
      <c r="L328">
        <v>709300000</v>
      </c>
      <c r="M328">
        <v>-10.950528</v>
      </c>
      <c r="N328">
        <v>-17.456678</v>
      </c>
    </row>
    <row r="329" spans="2:14" x14ac:dyDescent="0.25">
      <c r="B329">
        <v>809200000</v>
      </c>
      <c r="C329">
        <v>-10.418295000000001</v>
      </c>
      <c r="D329">
        <v>-15.943771</v>
      </c>
      <c r="L329">
        <v>809200000</v>
      </c>
      <c r="M329">
        <v>-9.9352464999999999</v>
      </c>
      <c r="N329">
        <v>-18.398181999999998</v>
      </c>
    </row>
    <row r="330" spans="2:14" x14ac:dyDescent="0.25">
      <c r="B330">
        <v>909100000</v>
      </c>
      <c r="C330">
        <v>-9.8924693999999995</v>
      </c>
      <c r="D330">
        <v>-15.874287000000001</v>
      </c>
      <c r="L330">
        <v>909100000</v>
      </c>
      <c r="M330">
        <v>-9.4280729000000001</v>
      </c>
      <c r="N330">
        <v>-18.480286</v>
      </c>
    </row>
    <row r="331" spans="2:14" x14ac:dyDescent="0.25">
      <c r="B331">
        <v>1009000000</v>
      </c>
      <c r="C331">
        <v>-9.5896664000000005</v>
      </c>
      <c r="D331">
        <v>-15.667711000000001</v>
      </c>
      <c r="L331">
        <v>1009000000</v>
      </c>
      <c r="M331">
        <v>-9.2029180999999998</v>
      </c>
      <c r="N331">
        <v>-18.254683</v>
      </c>
    </row>
    <row r="332" spans="2:14" x14ac:dyDescent="0.25">
      <c r="B332">
        <v>1108900000</v>
      </c>
      <c r="C332">
        <v>-9.3468780999999996</v>
      </c>
      <c r="D332">
        <v>-15.725167000000001</v>
      </c>
      <c r="L332">
        <v>1108900000</v>
      </c>
      <c r="M332">
        <v>-9.0910826</v>
      </c>
      <c r="N332">
        <v>-18.269022</v>
      </c>
    </row>
    <row r="333" spans="2:14" x14ac:dyDescent="0.25">
      <c r="B333">
        <v>1208800000</v>
      </c>
      <c r="C333">
        <v>-9.2134084999999999</v>
      </c>
      <c r="D333">
        <v>-15.665943</v>
      </c>
      <c r="L333">
        <v>1208800000</v>
      </c>
      <c r="M333">
        <v>-9.0921535000000002</v>
      </c>
      <c r="N333">
        <v>-17.977581000000001</v>
      </c>
    </row>
    <row r="334" spans="2:14" x14ac:dyDescent="0.25">
      <c r="B334">
        <v>1308700000</v>
      </c>
      <c r="C334">
        <v>-9.1005410999999992</v>
      </c>
      <c r="D334">
        <v>-15.975363</v>
      </c>
      <c r="L334">
        <v>1308700000</v>
      </c>
      <c r="M334">
        <v>-9.1561669999999999</v>
      </c>
      <c r="N334">
        <v>-17.795356999999999</v>
      </c>
    </row>
    <row r="335" spans="2:14" x14ac:dyDescent="0.25">
      <c r="B335">
        <v>1408600000</v>
      </c>
      <c r="C335">
        <v>-9.0417299</v>
      </c>
      <c r="D335">
        <v>-16.250574</v>
      </c>
      <c r="L335">
        <v>1408600000</v>
      </c>
      <c r="M335">
        <v>-9.2347937000000009</v>
      </c>
      <c r="N335">
        <v>-17.392498</v>
      </c>
    </row>
    <row r="336" spans="2:14" x14ac:dyDescent="0.25">
      <c r="B336">
        <v>1508500000</v>
      </c>
      <c r="C336">
        <v>-9.0238905000000003</v>
      </c>
      <c r="D336">
        <v>-16.580013000000001</v>
      </c>
      <c r="L336">
        <v>1508500000</v>
      </c>
      <c r="M336">
        <v>-9.3130130999999992</v>
      </c>
      <c r="N336">
        <v>-16.877967999999999</v>
      </c>
    </row>
    <row r="337" spans="2:14" x14ac:dyDescent="0.25">
      <c r="B337">
        <v>1608400000</v>
      </c>
      <c r="C337">
        <v>-9.0456485999999998</v>
      </c>
      <c r="D337">
        <v>-16.927902</v>
      </c>
      <c r="L337">
        <v>1608400000</v>
      </c>
      <c r="M337">
        <v>-9.3525971999999999</v>
      </c>
      <c r="N337">
        <v>-16.508652000000001</v>
      </c>
    </row>
    <row r="338" spans="2:14" x14ac:dyDescent="0.25">
      <c r="B338">
        <v>1708300000</v>
      </c>
      <c r="C338">
        <v>-9.1366844</v>
      </c>
      <c r="D338">
        <v>-17.267420000000001</v>
      </c>
      <c r="L338">
        <v>1708300000</v>
      </c>
      <c r="M338">
        <v>-9.3974895000000007</v>
      </c>
      <c r="N338">
        <v>-16.430724999999999</v>
      </c>
    </row>
    <row r="339" spans="2:14" x14ac:dyDescent="0.25">
      <c r="B339">
        <v>1808200000</v>
      </c>
      <c r="C339">
        <v>-9.2537737</v>
      </c>
      <c r="D339">
        <v>-17.479486000000001</v>
      </c>
      <c r="L339">
        <v>1808200000</v>
      </c>
      <c r="M339">
        <v>-9.4209174999999998</v>
      </c>
      <c r="N339">
        <v>-16.563365999999998</v>
      </c>
    </row>
    <row r="340" spans="2:14" x14ac:dyDescent="0.25">
      <c r="B340">
        <v>1908100000</v>
      </c>
      <c r="C340">
        <v>-9.3959416999999998</v>
      </c>
      <c r="D340">
        <v>-17.511811999999999</v>
      </c>
      <c r="L340">
        <v>1908100000</v>
      </c>
      <c r="M340">
        <v>-9.4399300000000004</v>
      </c>
      <c r="N340">
        <v>-16.838999000000001</v>
      </c>
    </row>
    <row r="341" spans="2:14" x14ac:dyDescent="0.25">
      <c r="B341">
        <v>2008000000</v>
      </c>
      <c r="C341">
        <v>-9.5121088</v>
      </c>
      <c r="D341">
        <v>-17.278694000000002</v>
      </c>
      <c r="L341">
        <v>2008000000</v>
      </c>
      <c r="M341">
        <v>-9.4727677999999997</v>
      </c>
      <c r="N341">
        <v>-16.795641</v>
      </c>
    </row>
    <row r="342" spans="2:14" x14ac:dyDescent="0.25">
      <c r="B342">
        <v>2107900000</v>
      </c>
      <c r="C342">
        <v>-9.613842</v>
      </c>
      <c r="D342">
        <v>-17.055562999999999</v>
      </c>
      <c r="L342">
        <v>2107900000</v>
      </c>
      <c r="M342">
        <v>-9.5142697999999992</v>
      </c>
      <c r="N342">
        <v>-16.761914999999998</v>
      </c>
    </row>
    <row r="343" spans="2:14" x14ac:dyDescent="0.25">
      <c r="B343">
        <v>2207800000</v>
      </c>
      <c r="C343">
        <v>-9.7064295000000005</v>
      </c>
      <c r="D343">
        <v>-16.556747000000001</v>
      </c>
      <c r="L343">
        <v>2207800000</v>
      </c>
      <c r="M343">
        <v>-9.5708742000000004</v>
      </c>
      <c r="N343">
        <v>-16.433298000000001</v>
      </c>
    </row>
    <row r="344" spans="2:14" x14ac:dyDescent="0.25">
      <c r="B344">
        <v>2307700000</v>
      </c>
      <c r="C344">
        <v>-9.8253488999999998</v>
      </c>
      <c r="D344">
        <v>-16.142847</v>
      </c>
      <c r="L344">
        <v>2307700000</v>
      </c>
      <c r="M344">
        <v>-9.6433295999999995</v>
      </c>
      <c r="N344">
        <v>-16.257428999999998</v>
      </c>
    </row>
    <row r="345" spans="2:14" x14ac:dyDescent="0.25">
      <c r="B345">
        <v>2407600000</v>
      </c>
      <c r="C345">
        <v>-9.9746951999999993</v>
      </c>
      <c r="D345">
        <v>-15.335284</v>
      </c>
      <c r="L345">
        <v>2407600000</v>
      </c>
      <c r="M345">
        <v>-9.7390518000000004</v>
      </c>
      <c r="N345">
        <v>-15.678489000000001</v>
      </c>
    </row>
    <row r="346" spans="2:14" x14ac:dyDescent="0.25">
      <c r="B346">
        <v>2507500000</v>
      </c>
      <c r="C346">
        <v>-10.088191</v>
      </c>
      <c r="D346">
        <v>-14.833133</v>
      </c>
      <c r="L346">
        <v>2507500000</v>
      </c>
      <c r="M346">
        <v>-9.7740411999999992</v>
      </c>
      <c r="N346">
        <v>-15.374333999999999</v>
      </c>
    </row>
    <row r="347" spans="2:14" x14ac:dyDescent="0.25">
      <c r="B347">
        <v>2607400000</v>
      </c>
      <c r="C347">
        <v>-10.187305</v>
      </c>
      <c r="D347">
        <v>-14.405416000000001</v>
      </c>
      <c r="L347">
        <v>2607400000</v>
      </c>
      <c r="M347">
        <v>-9.7752923999999997</v>
      </c>
      <c r="N347">
        <v>-15.108858</v>
      </c>
    </row>
    <row r="348" spans="2:14" x14ac:dyDescent="0.25">
      <c r="B348">
        <v>2707300000</v>
      </c>
      <c r="C348">
        <v>-10.309194</v>
      </c>
      <c r="D348">
        <v>-14.358608</v>
      </c>
      <c r="L348">
        <v>2707300000</v>
      </c>
      <c r="M348">
        <v>-9.7824706999999993</v>
      </c>
      <c r="N348">
        <v>-15.244142</v>
      </c>
    </row>
    <row r="349" spans="2:14" x14ac:dyDescent="0.25">
      <c r="B349">
        <v>2807200000</v>
      </c>
      <c r="C349">
        <v>-10.43614</v>
      </c>
      <c r="D349">
        <v>-14.250126</v>
      </c>
      <c r="L349">
        <v>2807200000</v>
      </c>
      <c r="M349">
        <v>-9.8033447000000002</v>
      </c>
      <c r="N349">
        <v>-15.313905999999999</v>
      </c>
    </row>
    <row r="350" spans="2:14" x14ac:dyDescent="0.25">
      <c r="B350">
        <v>2907100000</v>
      </c>
      <c r="C350">
        <v>-10.525053</v>
      </c>
      <c r="D350">
        <v>-14.084147</v>
      </c>
      <c r="L350">
        <v>2907100000</v>
      </c>
      <c r="M350">
        <v>-9.8100614999999998</v>
      </c>
      <c r="N350">
        <v>-15.366091000000001</v>
      </c>
    </row>
    <row r="351" spans="2:14" x14ac:dyDescent="0.25">
      <c r="B351">
        <v>3007000000</v>
      </c>
      <c r="C351">
        <v>-10.584664999999999</v>
      </c>
      <c r="D351">
        <v>-13.810566</v>
      </c>
      <c r="L351">
        <v>3007000000</v>
      </c>
      <c r="M351">
        <v>-9.8370352000000008</v>
      </c>
      <c r="N351">
        <v>-15.236853999999999</v>
      </c>
    </row>
    <row r="352" spans="2:14" x14ac:dyDescent="0.25">
      <c r="B352">
        <v>3106900000</v>
      </c>
      <c r="C352">
        <v>-10.69966</v>
      </c>
      <c r="D352">
        <v>-13.472993000000001</v>
      </c>
      <c r="L352">
        <v>3106900000</v>
      </c>
      <c r="M352">
        <v>-9.9605379000000003</v>
      </c>
      <c r="N352">
        <v>-15.003715</v>
      </c>
    </row>
    <row r="353" spans="2:14" x14ac:dyDescent="0.25">
      <c r="B353">
        <v>3206800000</v>
      </c>
      <c r="C353">
        <v>-10.798121</v>
      </c>
      <c r="D353">
        <v>-13.224055999999999</v>
      </c>
      <c r="L353">
        <v>3206800000</v>
      </c>
      <c r="M353">
        <v>-10.107398999999999</v>
      </c>
      <c r="N353">
        <v>-14.737659000000001</v>
      </c>
    </row>
    <row r="354" spans="2:14" x14ac:dyDescent="0.25">
      <c r="B354">
        <v>3306700000</v>
      </c>
      <c r="C354">
        <v>-10.844405999999999</v>
      </c>
      <c r="D354">
        <v>-13.088734000000001</v>
      </c>
      <c r="L354">
        <v>3306700000</v>
      </c>
      <c r="M354">
        <v>-10.228089000000001</v>
      </c>
      <c r="N354">
        <v>-14.608834999999999</v>
      </c>
    </row>
    <row r="355" spans="2:14" x14ac:dyDescent="0.25">
      <c r="B355">
        <v>3406600000</v>
      </c>
      <c r="C355">
        <v>-10.813851</v>
      </c>
      <c r="D355">
        <v>-13.129352000000001</v>
      </c>
      <c r="L355">
        <v>3406600000</v>
      </c>
      <c r="M355">
        <v>-10.279591999999999</v>
      </c>
      <c r="N355">
        <v>-14.638820000000001</v>
      </c>
    </row>
    <row r="356" spans="2:14" x14ac:dyDescent="0.25">
      <c r="B356">
        <v>3506500000</v>
      </c>
      <c r="C356">
        <v>-10.763017</v>
      </c>
      <c r="D356">
        <v>-13.277699</v>
      </c>
      <c r="L356">
        <v>3506500000</v>
      </c>
      <c r="M356">
        <v>-10.309186</v>
      </c>
      <c r="N356">
        <v>-14.838082</v>
      </c>
    </row>
    <row r="357" spans="2:14" x14ac:dyDescent="0.25">
      <c r="B357">
        <v>3606400000</v>
      </c>
      <c r="C357">
        <v>-10.787459</v>
      </c>
      <c r="D357">
        <v>-13.547587999999999</v>
      </c>
      <c r="L357">
        <v>3606400000</v>
      </c>
      <c r="M357">
        <v>-10.395016999999999</v>
      </c>
      <c r="N357">
        <v>-15.156974999999999</v>
      </c>
    </row>
    <row r="358" spans="2:14" x14ac:dyDescent="0.25">
      <c r="B358">
        <v>3706300000</v>
      </c>
      <c r="C358">
        <v>-10.798769999999999</v>
      </c>
      <c r="D358">
        <v>-13.773381000000001</v>
      </c>
      <c r="L358">
        <v>3706300000</v>
      </c>
      <c r="M358">
        <v>-10.479642</v>
      </c>
      <c r="N358">
        <v>-15.371917</v>
      </c>
    </row>
    <row r="359" spans="2:14" x14ac:dyDescent="0.25">
      <c r="B359">
        <v>3806200000</v>
      </c>
      <c r="C359">
        <v>-10.813565000000001</v>
      </c>
      <c r="D359">
        <v>-14.125209999999999</v>
      </c>
      <c r="L359">
        <v>3806200000</v>
      </c>
      <c r="M359">
        <v>-10.555306</v>
      </c>
      <c r="N359">
        <v>-15.676883</v>
      </c>
    </row>
    <row r="360" spans="2:14" x14ac:dyDescent="0.25">
      <c r="B360">
        <v>3906100000</v>
      </c>
      <c r="C360">
        <v>-10.819998</v>
      </c>
      <c r="D360">
        <v>-14.249000000000001</v>
      </c>
      <c r="L360">
        <v>3906100000</v>
      </c>
      <c r="M360">
        <v>-10.640452</v>
      </c>
      <c r="N360">
        <v>-15.643363000000001</v>
      </c>
    </row>
    <row r="361" spans="2:14" x14ac:dyDescent="0.25">
      <c r="B361">
        <v>4006000000</v>
      </c>
      <c r="C361">
        <v>-10.801189000000001</v>
      </c>
      <c r="D361">
        <v>-14.626733</v>
      </c>
      <c r="L361">
        <v>4006000000</v>
      </c>
      <c r="M361">
        <v>-10.669873000000001</v>
      </c>
      <c r="N361">
        <v>-15.871187000000001</v>
      </c>
    </row>
    <row r="362" spans="2:14" x14ac:dyDescent="0.25">
      <c r="B362">
        <v>4105900000</v>
      </c>
      <c r="C362">
        <v>-10.737769</v>
      </c>
      <c r="D362">
        <v>-14.629868999999999</v>
      </c>
      <c r="L362">
        <v>4105900000</v>
      </c>
      <c r="M362">
        <v>-10.667104999999999</v>
      </c>
      <c r="N362">
        <v>-15.660850999999999</v>
      </c>
    </row>
    <row r="363" spans="2:14" x14ac:dyDescent="0.25">
      <c r="B363">
        <v>4205800000</v>
      </c>
      <c r="C363">
        <v>-10.67205</v>
      </c>
      <c r="D363">
        <v>-14.949312000000001</v>
      </c>
      <c r="L363">
        <v>4205800000</v>
      </c>
      <c r="M363">
        <v>-10.678658</v>
      </c>
      <c r="N363">
        <v>-15.845554</v>
      </c>
    </row>
    <row r="364" spans="2:14" x14ac:dyDescent="0.25">
      <c r="B364">
        <v>4305700000</v>
      </c>
      <c r="C364">
        <v>-10.668054</v>
      </c>
      <c r="D364">
        <v>-14.774760000000001</v>
      </c>
      <c r="L364">
        <v>4305700000</v>
      </c>
      <c r="M364">
        <v>-10.754752</v>
      </c>
      <c r="N364">
        <v>-15.477575</v>
      </c>
    </row>
    <row r="365" spans="2:14" x14ac:dyDescent="0.25">
      <c r="B365">
        <v>4405600000</v>
      </c>
      <c r="C365">
        <v>-10.716196999999999</v>
      </c>
      <c r="D365">
        <v>-14.814045</v>
      </c>
      <c r="L365">
        <v>4405600000</v>
      </c>
      <c r="M365">
        <v>-10.873593</v>
      </c>
      <c r="N365">
        <v>-15.289768</v>
      </c>
    </row>
    <row r="366" spans="2:14" x14ac:dyDescent="0.25">
      <c r="B366">
        <v>4505500000</v>
      </c>
      <c r="C366">
        <v>-10.850477</v>
      </c>
      <c r="D366">
        <v>-14.662205999999999</v>
      </c>
      <c r="L366">
        <v>4505500000</v>
      </c>
      <c r="M366">
        <v>-11.031014000000001</v>
      </c>
      <c r="N366">
        <v>-14.774855000000001</v>
      </c>
    </row>
    <row r="367" spans="2:14" x14ac:dyDescent="0.25">
      <c r="B367">
        <v>4605400000</v>
      </c>
      <c r="C367">
        <v>-10.949474</v>
      </c>
      <c r="D367">
        <v>-14.781741999999999</v>
      </c>
      <c r="L367">
        <v>4605400000</v>
      </c>
      <c r="M367">
        <v>-11.078424</v>
      </c>
      <c r="N367">
        <v>-14.562609</v>
      </c>
    </row>
    <row r="368" spans="2:14" x14ac:dyDescent="0.25">
      <c r="B368">
        <v>4705300000</v>
      </c>
      <c r="C368">
        <v>-11.003625</v>
      </c>
      <c r="D368">
        <v>-14.555628</v>
      </c>
      <c r="L368">
        <v>4705300000</v>
      </c>
      <c r="M368">
        <v>-11.043631</v>
      </c>
      <c r="N368">
        <v>-14.042096000000001</v>
      </c>
    </row>
    <row r="369" spans="2:14" x14ac:dyDescent="0.25">
      <c r="B369">
        <v>4805200000</v>
      </c>
      <c r="C369">
        <v>-10.994358</v>
      </c>
      <c r="D369">
        <v>-14.226763</v>
      </c>
      <c r="L369">
        <v>4805200000</v>
      </c>
      <c r="M369">
        <v>-10.963042</v>
      </c>
      <c r="N369">
        <v>-13.485817000000001</v>
      </c>
    </row>
    <row r="370" spans="2:14" x14ac:dyDescent="0.25">
      <c r="B370">
        <v>4905100000</v>
      </c>
      <c r="C370">
        <v>-11.058669</v>
      </c>
      <c r="D370">
        <v>-13.656871000000001</v>
      </c>
      <c r="L370">
        <v>4905100000</v>
      </c>
      <c r="M370">
        <v>-10.989248</v>
      </c>
      <c r="N370">
        <v>-12.724107999999999</v>
      </c>
    </row>
    <row r="371" spans="2:14" x14ac:dyDescent="0.25">
      <c r="B371">
        <v>5005000000</v>
      </c>
      <c r="C371">
        <v>-11.29801</v>
      </c>
      <c r="D371">
        <v>-13.150452</v>
      </c>
      <c r="L371">
        <v>5005000000</v>
      </c>
      <c r="M371">
        <v>-11.15286</v>
      </c>
      <c r="N371">
        <v>-12.095644</v>
      </c>
    </row>
    <row r="372" spans="2:14" x14ac:dyDescent="0.25">
      <c r="B372">
        <v>5104900000</v>
      </c>
      <c r="C372">
        <v>-11.445283</v>
      </c>
      <c r="D372">
        <v>-12.575709</v>
      </c>
      <c r="L372">
        <v>5104900000</v>
      </c>
      <c r="M372">
        <v>-11.186234000000001</v>
      </c>
      <c r="N372">
        <v>-11.498157000000001</v>
      </c>
    </row>
    <row r="373" spans="2:14" x14ac:dyDescent="0.25">
      <c r="B373">
        <v>5204800000</v>
      </c>
      <c r="C373">
        <v>-11.424915</v>
      </c>
      <c r="D373">
        <v>-11.970986</v>
      </c>
      <c r="L373">
        <v>5204800000</v>
      </c>
      <c r="M373">
        <v>-11.126360999999999</v>
      </c>
      <c r="N373">
        <v>-10.961846</v>
      </c>
    </row>
    <row r="374" spans="2:14" x14ac:dyDescent="0.25">
      <c r="B374">
        <v>5304700000</v>
      </c>
      <c r="C374">
        <v>-11.301901000000001</v>
      </c>
      <c r="D374">
        <v>-11.423400000000001</v>
      </c>
      <c r="L374">
        <v>5304700000</v>
      </c>
      <c r="M374">
        <v>-11.013971</v>
      </c>
      <c r="N374">
        <v>-10.549431999999999</v>
      </c>
    </row>
    <row r="375" spans="2:14" x14ac:dyDescent="0.25">
      <c r="B375">
        <v>5404600000</v>
      </c>
      <c r="C375">
        <v>-11.256674</v>
      </c>
      <c r="D375">
        <v>-10.842803999999999</v>
      </c>
      <c r="L375">
        <v>5404600000</v>
      </c>
      <c r="M375">
        <v>-10.961709000000001</v>
      </c>
      <c r="N375">
        <v>-10.161502</v>
      </c>
    </row>
    <row r="376" spans="2:14" x14ac:dyDescent="0.25">
      <c r="B376">
        <v>5504500000</v>
      </c>
      <c r="C376">
        <v>-11.328535</v>
      </c>
      <c r="D376">
        <v>-10.454075</v>
      </c>
      <c r="L376">
        <v>5504500000</v>
      </c>
      <c r="M376">
        <v>-10.958216999999999</v>
      </c>
      <c r="N376">
        <v>-9.9843492999999999</v>
      </c>
    </row>
    <row r="377" spans="2:14" x14ac:dyDescent="0.25">
      <c r="B377">
        <v>5604400000</v>
      </c>
      <c r="C377">
        <v>-11.279621000000001</v>
      </c>
      <c r="D377">
        <v>-10.189337</v>
      </c>
      <c r="L377">
        <v>5604400000</v>
      </c>
      <c r="M377">
        <v>-10.875327</v>
      </c>
      <c r="N377">
        <v>-10.001998</v>
      </c>
    </row>
    <row r="378" spans="2:14" x14ac:dyDescent="0.25">
      <c r="B378">
        <v>5704300000</v>
      </c>
      <c r="C378">
        <v>-11.124205</v>
      </c>
      <c r="D378">
        <v>-10.035106000000001</v>
      </c>
      <c r="L378">
        <v>5704300000</v>
      </c>
      <c r="M378">
        <v>-10.754227999999999</v>
      </c>
      <c r="N378">
        <v>-10.173387999999999</v>
      </c>
    </row>
    <row r="379" spans="2:14" x14ac:dyDescent="0.25">
      <c r="B379">
        <v>5804200000</v>
      </c>
      <c r="C379">
        <v>-10.939845</v>
      </c>
      <c r="D379">
        <v>-9.8714274999999994</v>
      </c>
      <c r="L379">
        <v>5804200000</v>
      </c>
      <c r="M379">
        <v>-10.663956000000001</v>
      </c>
      <c r="N379">
        <v>-10.35041</v>
      </c>
    </row>
    <row r="380" spans="2:14" x14ac:dyDescent="0.25">
      <c r="B380">
        <v>5904100000</v>
      </c>
      <c r="C380">
        <v>-10.812113999999999</v>
      </c>
      <c r="D380">
        <v>-9.8544350000000005</v>
      </c>
      <c r="L380">
        <v>5904100000</v>
      </c>
      <c r="M380">
        <v>-10.633822</v>
      </c>
      <c r="N380">
        <v>-10.580223999999999</v>
      </c>
    </row>
    <row r="381" spans="2:14" x14ac:dyDescent="0.25">
      <c r="B381">
        <v>6004000000</v>
      </c>
      <c r="C381">
        <v>-10.716735999999999</v>
      </c>
      <c r="D381">
        <v>-10.07005</v>
      </c>
      <c r="L381">
        <v>6004000000</v>
      </c>
      <c r="M381">
        <v>-10.644610999999999</v>
      </c>
      <c r="N381">
        <v>-10.809672000000001</v>
      </c>
    </row>
    <row r="382" spans="2:14" x14ac:dyDescent="0.25">
      <c r="B382">
        <v>6103900000</v>
      </c>
      <c r="C382">
        <v>-10.690946</v>
      </c>
      <c r="D382">
        <v>-10.521617000000001</v>
      </c>
      <c r="L382">
        <v>6103900000</v>
      </c>
      <c r="M382">
        <v>-10.709762</v>
      </c>
      <c r="N382">
        <v>-11.105578</v>
      </c>
    </row>
    <row r="383" spans="2:14" x14ac:dyDescent="0.25">
      <c r="B383">
        <v>6203800000</v>
      </c>
      <c r="C383">
        <v>-10.792280999999999</v>
      </c>
      <c r="D383">
        <v>-11.123726</v>
      </c>
      <c r="L383">
        <v>6203800000</v>
      </c>
      <c r="M383">
        <v>-10.822108999999999</v>
      </c>
      <c r="N383">
        <v>-11.372119</v>
      </c>
    </row>
    <row r="384" spans="2:14" x14ac:dyDescent="0.25">
      <c r="B384">
        <v>6303700000</v>
      </c>
      <c r="C384">
        <v>-11.021914000000001</v>
      </c>
      <c r="D384">
        <v>-11.648251999999999</v>
      </c>
      <c r="L384">
        <v>6303700000</v>
      </c>
      <c r="M384">
        <v>-10.976005000000001</v>
      </c>
      <c r="N384">
        <v>-11.612647000000001</v>
      </c>
    </row>
    <row r="385" spans="2:14" x14ac:dyDescent="0.25">
      <c r="B385">
        <v>6403600000</v>
      </c>
      <c r="C385">
        <v>-11.238686</v>
      </c>
      <c r="D385">
        <v>-12.012803</v>
      </c>
      <c r="L385">
        <v>6403600000</v>
      </c>
      <c r="M385">
        <v>-11.023652999999999</v>
      </c>
      <c r="N385">
        <v>-11.719571</v>
      </c>
    </row>
    <row r="386" spans="2:14" x14ac:dyDescent="0.25">
      <c r="B386">
        <v>6503500000</v>
      </c>
      <c r="C386">
        <v>-11.412872</v>
      </c>
      <c r="D386">
        <v>-12.296431999999999</v>
      </c>
      <c r="L386">
        <v>6503500000</v>
      </c>
      <c r="M386">
        <v>-11.021801</v>
      </c>
      <c r="N386">
        <v>-11.961411999999999</v>
      </c>
    </row>
    <row r="387" spans="2:14" x14ac:dyDescent="0.25">
      <c r="B387">
        <v>6603400000</v>
      </c>
      <c r="C387">
        <v>-11.632</v>
      </c>
      <c r="D387">
        <v>-12.262817</v>
      </c>
      <c r="L387">
        <v>6603400000</v>
      </c>
      <c r="M387">
        <v>-11.07062</v>
      </c>
      <c r="N387">
        <v>-12.08611</v>
      </c>
    </row>
    <row r="388" spans="2:14" x14ac:dyDescent="0.25">
      <c r="B388">
        <v>6703300000</v>
      </c>
      <c r="C388">
        <v>-12.026256999999999</v>
      </c>
      <c r="D388">
        <v>-12.190619</v>
      </c>
      <c r="L388">
        <v>6703300000</v>
      </c>
      <c r="M388">
        <v>-11.335029</v>
      </c>
      <c r="N388">
        <v>-12.330152999999999</v>
      </c>
    </row>
    <row r="389" spans="2:14" x14ac:dyDescent="0.25">
      <c r="B389">
        <v>6803200000</v>
      </c>
      <c r="C389">
        <v>-12.318593</v>
      </c>
      <c r="D389">
        <v>-11.852100999999999</v>
      </c>
      <c r="L389">
        <v>6803200000</v>
      </c>
      <c r="M389">
        <v>-11.668751</v>
      </c>
      <c r="N389">
        <v>-12.317683000000001</v>
      </c>
    </row>
    <row r="390" spans="2:14" x14ac:dyDescent="0.25">
      <c r="B390">
        <v>6903100000</v>
      </c>
      <c r="C390">
        <v>-12.402054</v>
      </c>
      <c r="D390">
        <v>-11.657558999999999</v>
      </c>
      <c r="L390">
        <v>6903100000</v>
      </c>
      <c r="M390">
        <v>-11.864202000000001</v>
      </c>
      <c r="N390">
        <v>-12.329453000000001</v>
      </c>
    </row>
    <row r="391" spans="2:14" x14ac:dyDescent="0.25">
      <c r="B391">
        <v>7003000000</v>
      </c>
      <c r="C391">
        <v>-12.258899</v>
      </c>
      <c r="D391">
        <v>-11.418357</v>
      </c>
      <c r="L391">
        <v>7003000000</v>
      </c>
      <c r="M391">
        <v>-11.932475999999999</v>
      </c>
      <c r="N391">
        <v>-12.205247999999999</v>
      </c>
    </row>
    <row r="392" spans="2:14" x14ac:dyDescent="0.25">
      <c r="B392">
        <v>7102900000</v>
      </c>
      <c r="C392">
        <v>-12.295381000000001</v>
      </c>
      <c r="D392">
        <v>-11.336274</v>
      </c>
      <c r="L392">
        <v>7102900000</v>
      </c>
      <c r="M392">
        <v>-12.060739999999999</v>
      </c>
      <c r="N392">
        <v>-12.120808</v>
      </c>
    </row>
    <row r="393" spans="2:14" x14ac:dyDescent="0.25">
      <c r="B393">
        <v>7202800000</v>
      </c>
      <c r="C393">
        <v>-12.375871</v>
      </c>
      <c r="D393">
        <v>-11.196109999999999</v>
      </c>
      <c r="L393">
        <v>7202800000</v>
      </c>
      <c r="M393">
        <v>-12.265648000000001</v>
      </c>
      <c r="N393">
        <v>-11.919617000000001</v>
      </c>
    </row>
    <row r="394" spans="2:14" x14ac:dyDescent="0.25">
      <c r="B394">
        <v>7302700000</v>
      </c>
      <c r="C394">
        <v>-12.460544000000001</v>
      </c>
      <c r="D394">
        <v>-11.133437000000001</v>
      </c>
      <c r="L394">
        <v>7302700000</v>
      </c>
      <c r="M394">
        <v>-12.479278000000001</v>
      </c>
      <c r="N394">
        <v>-11.744591</v>
      </c>
    </row>
    <row r="395" spans="2:14" x14ac:dyDescent="0.25">
      <c r="B395">
        <v>7402600000</v>
      </c>
      <c r="C395">
        <v>-12.305937999999999</v>
      </c>
      <c r="D395">
        <v>-11.13782</v>
      </c>
      <c r="L395">
        <v>7402600000</v>
      </c>
      <c r="M395">
        <v>-12.352672999999999</v>
      </c>
      <c r="N395">
        <v>-11.670868</v>
      </c>
    </row>
    <row r="396" spans="2:14" x14ac:dyDescent="0.25">
      <c r="B396">
        <v>7502500000</v>
      </c>
      <c r="C396">
        <v>-12.339466</v>
      </c>
      <c r="D396">
        <v>-11.300202000000001</v>
      </c>
      <c r="L396">
        <v>7502500000</v>
      </c>
      <c r="M396">
        <v>-12.397193</v>
      </c>
      <c r="N396">
        <v>-11.739082</v>
      </c>
    </row>
    <row r="397" spans="2:14" x14ac:dyDescent="0.25">
      <c r="B397">
        <v>7602400000</v>
      </c>
      <c r="C397">
        <v>-12.228866</v>
      </c>
      <c r="D397">
        <v>-11.616864</v>
      </c>
      <c r="L397">
        <v>7602400000</v>
      </c>
      <c r="M397">
        <v>-12.224556</v>
      </c>
      <c r="N397">
        <v>-11.966969000000001</v>
      </c>
    </row>
    <row r="398" spans="2:14" x14ac:dyDescent="0.25">
      <c r="B398">
        <v>7702300000</v>
      </c>
      <c r="C398">
        <v>-12.316808999999999</v>
      </c>
      <c r="D398">
        <v>-12.069459999999999</v>
      </c>
      <c r="L398">
        <v>7702300000</v>
      </c>
      <c r="M398">
        <v>-12.33723</v>
      </c>
      <c r="N398">
        <v>-12.258227</v>
      </c>
    </row>
    <row r="399" spans="2:14" x14ac:dyDescent="0.25">
      <c r="B399">
        <v>7802200000</v>
      </c>
      <c r="C399">
        <v>-12.22565</v>
      </c>
      <c r="D399">
        <v>-12.524492</v>
      </c>
      <c r="L399">
        <v>7802200000</v>
      </c>
      <c r="M399">
        <v>-12.274464999999999</v>
      </c>
      <c r="N399">
        <v>-12.646459999999999</v>
      </c>
    </row>
    <row r="400" spans="2:14" x14ac:dyDescent="0.25">
      <c r="B400">
        <v>7902100000</v>
      </c>
      <c r="C400">
        <v>-12.263653</v>
      </c>
      <c r="D400">
        <v>-12.754358999999999</v>
      </c>
      <c r="L400">
        <v>7902100000</v>
      </c>
      <c r="M400">
        <v>-12.344552999999999</v>
      </c>
      <c r="N400">
        <v>-12.847033</v>
      </c>
    </row>
    <row r="401" spans="2:14" x14ac:dyDescent="0.25">
      <c r="B401">
        <v>8002000000</v>
      </c>
      <c r="C401">
        <v>-12.311565</v>
      </c>
      <c r="D401">
        <v>-12.803421</v>
      </c>
      <c r="L401">
        <v>8002000000</v>
      </c>
      <c r="M401">
        <v>-12.396794999999999</v>
      </c>
      <c r="N401">
        <v>-12.968507000000001</v>
      </c>
    </row>
    <row r="402" spans="2:14" x14ac:dyDescent="0.25">
      <c r="B402">
        <v>8101900000</v>
      </c>
      <c r="C402">
        <v>-12.459701000000001</v>
      </c>
      <c r="D402">
        <v>-13.154209</v>
      </c>
      <c r="L402">
        <v>8101900000</v>
      </c>
      <c r="M402">
        <v>-12.483446000000001</v>
      </c>
      <c r="N402">
        <v>-13.149787999999999</v>
      </c>
    </row>
    <row r="403" spans="2:14" x14ac:dyDescent="0.25">
      <c r="B403">
        <v>8201800000</v>
      </c>
      <c r="C403">
        <v>-12.721764</v>
      </c>
      <c r="D403">
        <v>-13.714817</v>
      </c>
      <c r="L403">
        <v>8201800000</v>
      </c>
      <c r="M403">
        <v>-12.694119000000001</v>
      </c>
      <c r="N403">
        <v>-13.6311</v>
      </c>
    </row>
    <row r="404" spans="2:14" x14ac:dyDescent="0.25">
      <c r="B404">
        <v>8301700000</v>
      </c>
      <c r="C404">
        <v>-12.812029000000001</v>
      </c>
      <c r="D404">
        <v>-14.474624</v>
      </c>
      <c r="L404">
        <v>8301700000</v>
      </c>
      <c r="M404">
        <v>-12.743923000000001</v>
      </c>
      <c r="N404">
        <v>-14.105487999999999</v>
      </c>
    </row>
    <row r="405" spans="2:14" x14ac:dyDescent="0.25">
      <c r="B405">
        <v>8401600000</v>
      </c>
      <c r="C405">
        <v>-12.93718</v>
      </c>
      <c r="D405">
        <v>-15.008255</v>
      </c>
      <c r="L405">
        <v>8401600000</v>
      </c>
      <c r="M405">
        <v>-12.843268999999999</v>
      </c>
      <c r="N405">
        <v>-14.658440000000001</v>
      </c>
    </row>
    <row r="406" spans="2:14" x14ac:dyDescent="0.25">
      <c r="B406">
        <v>8501500000</v>
      </c>
      <c r="C406">
        <v>-13.078400999999999</v>
      </c>
      <c r="D406">
        <v>-15.380906</v>
      </c>
      <c r="L406">
        <v>8501500000</v>
      </c>
      <c r="M406">
        <v>-12.911301999999999</v>
      </c>
      <c r="N406">
        <v>-14.906758</v>
      </c>
    </row>
    <row r="407" spans="2:14" x14ac:dyDescent="0.25">
      <c r="B407">
        <v>8601400000</v>
      </c>
      <c r="C407">
        <v>-13.291297</v>
      </c>
      <c r="D407">
        <v>-15.781703</v>
      </c>
      <c r="L407">
        <v>8601400000</v>
      </c>
      <c r="M407">
        <v>-13.050179</v>
      </c>
      <c r="N407">
        <v>-15.445383</v>
      </c>
    </row>
    <row r="408" spans="2:14" x14ac:dyDescent="0.25">
      <c r="B408">
        <v>8701300000</v>
      </c>
      <c r="C408">
        <v>-13.540346</v>
      </c>
      <c r="D408">
        <v>-15.734005</v>
      </c>
      <c r="L408">
        <v>8701300000</v>
      </c>
      <c r="M408">
        <v>-13.251829000000001</v>
      </c>
      <c r="N408">
        <v>-15.424697999999999</v>
      </c>
    </row>
    <row r="409" spans="2:14" x14ac:dyDescent="0.25">
      <c r="B409">
        <v>8801200000</v>
      </c>
      <c r="C409">
        <v>-13.76272</v>
      </c>
      <c r="D409">
        <v>-16.196225999999999</v>
      </c>
      <c r="L409">
        <v>8801200000</v>
      </c>
      <c r="M409">
        <v>-13.414111999999999</v>
      </c>
      <c r="N409">
        <v>-16.153236</v>
      </c>
    </row>
    <row r="410" spans="2:14" x14ac:dyDescent="0.25">
      <c r="B410">
        <v>8901100000</v>
      </c>
      <c r="C410">
        <v>-14.034409999999999</v>
      </c>
      <c r="D410">
        <v>-16.088125000000002</v>
      </c>
      <c r="L410">
        <v>8901100000</v>
      </c>
      <c r="M410">
        <v>-13.681195000000001</v>
      </c>
      <c r="N410">
        <v>-16.133572000000001</v>
      </c>
    </row>
    <row r="411" spans="2:14" x14ac:dyDescent="0.25">
      <c r="B411">
        <v>9001000000</v>
      </c>
      <c r="C411">
        <v>-14.034283</v>
      </c>
      <c r="D411">
        <v>-16.487863999999998</v>
      </c>
      <c r="L411">
        <v>9001000000</v>
      </c>
      <c r="M411">
        <v>-13.631895999999999</v>
      </c>
      <c r="N411">
        <v>-16.774391000000001</v>
      </c>
    </row>
    <row r="412" spans="2:14" x14ac:dyDescent="0.25">
      <c r="B412">
        <v>9100900000</v>
      </c>
      <c r="C412">
        <v>-14.148645</v>
      </c>
      <c r="D412">
        <v>-16.457764000000001</v>
      </c>
      <c r="L412">
        <v>9100900000</v>
      </c>
      <c r="M412">
        <v>-13.770182999999999</v>
      </c>
      <c r="N412">
        <v>-16.677246</v>
      </c>
    </row>
    <row r="413" spans="2:14" x14ac:dyDescent="0.25">
      <c r="B413">
        <v>9200800000</v>
      </c>
      <c r="C413">
        <v>-13.989129999999999</v>
      </c>
      <c r="D413">
        <v>-16.659970999999999</v>
      </c>
      <c r="L413">
        <v>9200800000</v>
      </c>
      <c r="M413">
        <v>-13.582829</v>
      </c>
      <c r="N413">
        <v>-17.119140999999999</v>
      </c>
    </row>
    <row r="414" spans="2:14" x14ac:dyDescent="0.25">
      <c r="B414">
        <v>9300700000</v>
      </c>
      <c r="C414">
        <v>-14.172127</v>
      </c>
      <c r="D414">
        <v>-16.497627000000001</v>
      </c>
      <c r="L414">
        <v>9300700000</v>
      </c>
      <c r="M414">
        <v>-13.792636999999999</v>
      </c>
      <c r="N414">
        <v>-16.889306999999999</v>
      </c>
    </row>
    <row r="415" spans="2:14" x14ac:dyDescent="0.25">
      <c r="B415">
        <v>9400600000</v>
      </c>
      <c r="C415">
        <v>-14.094272</v>
      </c>
      <c r="D415">
        <v>-16.329944999999999</v>
      </c>
      <c r="L415">
        <v>9400600000</v>
      </c>
      <c r="M415">
        <v>-13.758272</v>
      </c>
      <c r="N415">
        <v>-17.046755000000001</v>
      </c>
    </row>
    <row r="416" spans="2:14" x14ac:dyDescent="0.25">
      <c r="B416">
        <v>9500500000</v>
      </c>
      <c r="C416">
        <v>-14.182109000000001</v>
      </c>
      <c r="D416">
        <v>-15.810835000000001</v>
      </c>
      <c r="L416">
        <v>9500500000</v>
      </c>
      <c r="M416">
        <v>-13.920968999999999</v>
      </c>
      <c r="N416">
        <v>-16.307552000000001</v>
      </c>
    </row>
    <row r="417" spans="2:16" x14ac:dyDescent="0.25">
      <c r="B417">
        <v>9600400000</v>
      </c>
      <c r="C417">
        <v>-14.019886</v>
      </c>
      <c r="D417">
        <v>-15.52936</v>
      </c>
      <c r="L417">
        <v>9600400000</v>
      </c>
      <c r="M417">
        <v>-13.864388</v>
      </c>
      <c r="N417">
        <v>-16.202546999999999</v>
      </c>
    </row>
    <row r="418" spans="2:16" x14ac:dyDescent="0.25">
      <c r="B418">
        <v>9700300000</v>
      </c>
      <c r="C418">
        <v>-14.009961000000001</v>
      </c>
      <c r="D418">
        <v>-14.982605</v>
      </c>
      <c r="L418">
        <v>9700300000</v>
      </c>
      <c r="M418">
        <v>-13.887204000000001</v>
      </c>
      <c r="N418">
        <v>-15.32624</v>
      </c>
    </row>
    <row r="419" spans="2:16" x14ac:dyDescent="0.25">
      <c r="B419">
        <v>9800200000</v>
      </c>
      <c r="C419">
        <v>-14.152882</v>
      </c>
      <c r="D419">
        <v>-14.625813000000001</v>
      </c>
      <c r="L419">
        <v>9800200000</v>
      </c>
      <c r="M419">
        <v>-14.10398</v>
      </c>
      <c r="N419">
        <v>-15.161147</v>
      </c>
    </row>
    <row r="420" spans="2:16" x14ac:dyDescent="0.25">
      <c r="B420">
        <v>9900100000</v>
      </c>
      <c r="C420">
        <v>-14.097768</v>
      </c>
      <c r="D420">
        <v>-13.975339</v>
      </c>
      <c r="L420">
        <v>9900100000</v>
      </c>
      <c r="M420">
        <v>-13.924410999999999</v>
      </c>
      <c r="N420">
        <v>-13.015222</v>
      </c>
    </row>
    <row r="421" spans="2:16" x14ac:dyDescent="0.25">
      <c r="B421">
        <v>10000000000</v>
      </c>
      <c r="C421">
        <v>-13.976236999999999</v>
      </c>
      <c r="D421">
        <v>-13.517628999999999</v>
      </c>
      <c r="L421">
        <v>10000000000</v>
      </c>
      <c r="M421">
        <v>-13.71189</v>
      </c>
      <c r="N421">
        <v>-11.295313</v>
      </c>
    </row>
    <row r="422" spans="2:16" x14ac:dyDescent="0.25">
      <c r="B422" t="s">
        <v>25</v>
      </c>
      <c r="L422" t="s">
        <v>25</v>
      </c>
    </row>
    <row r="425" spans="2:16" x14ac:dyDescent="0.25">
      <c r="B425" t="s">
        <v>27</v>
      </c>
      <c r="L425" t="s">
        <v>27</v>
      </c>
    </row>
    <row r="426" spans="2:16" x14ac:dyDescent="0.25">
      <c r="B426" t="s">
        <v>23</v>
      </c>
      <c r="C426" t="s">
        <v>110</v>
      </c>
      <c r="D426" t="s">
        <v>111</v>
      </c>
      <c r="E426" t="s">
        <v>112</v>
      </c>
      <c r="F426" t="s">
        <v>113</v>
      </c>
      <c r="L426" t="s">
        <v>23</v>
      </c>
      <c r="M426" t="s">
        <v>110</v>
      </c>
      <c r="N426" t="s">
        <v>111</v>
      </c>
      <c r="O426" t="s">
        <v>112</v>
      </c>
      <c r="P426" t="s">
        <v>113</v>
      </c>
    </row>
    <row r="427" spans="2:16" x14ac:dyDescent="0.25">
      <c r="B427">
        <v>10000000</v>
      </c>
      <c r="C427">
        <v>-2.1259226999999998</v>
      </c>
      <c r="D427">
        <v>-24.598288</v>
      </c>
      <c r="E427">
        <v>-63.776985000000003</v>
      </c>
      <c r="F427">
        <v>-64.078948999999994</v>
      </c>
      <c r="L427">
        <v>10000000</v>
      </c>
      <c r="M427">
        <v>-2.3023069</v>
      </c>
      <c r="N427">
        <v>-24.563393000000001</v>
      </c>
      <c r="O427">
        <v>-63.001015000000002</v>
      </c>
      <c r="P427">
        <v>-63.472912000000001</v>
      </c>
    </row>
    <row r="428" spans="2:16" x14ac:dyDescent="0.25">
      <c r="B428">
        <v>74950000</v>
      </c>
      <c r="C428">
        <v>-2.2289951000000001</v>
      </c>
      <c r="D428">
        <v>-24.598761</v>
      </c>
      <c r="E428">
        <v>-61.851531999999999</v>
      </c>
      <c r="F428">
        <v>-60.994945999999999</v>
      </c>
      <c r="L428">
        <v>74950000</v>
      </c>
      <c r="M428">
        <v>-2.4005070000000002</v>
      </c>
      <c r="N428">
        <v>-24.563504999999999</v>
      </c>
      <c r="O428">
        <v>-60.327457000000003</v>
      </c>
      <c r="P428">
        <v>-61.669254000000002</v>
      </c>
    </row>
    <row r="429" spans="2:16" x14ac:dyDescent="0.25">
      <c r="B429">
        <v>139900000</v>
      </c>
      <c r="C429">
        <v>-2.3877467999999999</v>
      </c>
      <c r="D429">
        <v>-24.646042000000001</v>
      </c>
      <c r="E429">
        <v>-58.683948999999998</v>
      </c>
      <c r="F429">
        <v>-56.286858000000002</v>
      </c>
      <c r="L429">
        <v>139900000</v>
      </c>
      <c r="M429">
        <v>-2.5518928000000001</v>
      </c>
      <c r="N429">
        <v>-24.602685999999999</v>
      </c>
      <c r="O429">
        <v>-56.142268999999999</v>
      </c>
      <c r="P429">
        <v>-58.530997999999997</v>
      </c>
    </row>
    <row r="430" spans="2:16" x14ac:dyDescent="0.25">
      <c r="B430">
        <v>204850000</v>
      </c>
      <c r="C430">
        <v>-2.4678566000000002</v>
      </c>
      <c r="D430">
        <v>-24.730843</v>
      </c>
      <c r="E430">
        <v>-54.474541000000002</v>
      </c>
      <c r="F430">
        <v>-51.294853000000003</v>
      </c>
      <c r="L430">
        <v>204850000</v>
      </c>
      <c r="M430">
        <v>-2.6565766000000002</v>
      </c>
      <c r="N430">
        <v>-24.699149999999999</v>
      </c>
      <c r="O430">
        <v>-51.122321999999997</v>
      </c>
      <c r="P430">
        <v>-54.493603</v>
      </c>
    </row>
    <row r="431" spans="2:16" x14ac:dyDescent="0.25">
      <c r="B431">
        <v>269800000</v>
      </c>
      <c r="C431">
        <v>-2.554986</v>
      </c>
      <c r="D431">
        <v>-24.90654</v>
      </c>
      <c r="E431">
        <v>-51.593594000000003</v>
      </c>
      <c r="F431">
        <v>-47.501961000000001</v>
      </c>
      <c r="L431">
        <v>269800000</v>
      </c>
      <c r="M431">
        <v>-2.7712916999999999</v>
      </c>
      <c r="N431">
        <v>-24.866844</v>
      </c>
      <c r="O431">
        <v>-47.343212000000001</v>
      </c>
      <c r="P431">
        <v>-51.565289</v>
      </c>
    </row>
    <row r="432" spans="2:16" x14ac:dyDescent="0.25">
      <c r="B432">
        <v>334750000</v>
      </c>
      <c r="C432">
        <v>-2.6158285000000001</v>
      </c>
      <c r="D432">
        <v>-25.090622</v>
      </c>
      <c r="E432">
        <v>-49.384746999999997</v>
      </c>
      <c r="F432">
        <v>-44.437579999999997</v>
      </c>
      <c r="L432">
        <v>334750000</v>
      </c>
      <c r="M432">
        <v>-2.8739884</v>
      </c>
      <c r="N432">
        <v>-25.062151</v>
      </c>
      <c r="O432">
        <v>-43.615634999999997</v>
      </c>
      <c r="P432">
        <v>-49.385528999999998</v>
      </c>
    </row>
    <row r="433" spans="2:16" x14ac:dyDescent="0.25">
      <c r="B433">
        <v>399700000</v>
      </c>
      <c r="C433">
        <v>-2.6839116000000001</v>
      </c>
      <c r="D433">
        <v>-25.272175000000001</v>
      </c>
      <c r="E433">
        <v>-47.404727999999999</v>
      </c>
      <c r="F433">
        <v>-41.531647</v>
      </c>
      <c r="L433">
        <v>399700000</v>
      </c>
      <c r="M433">
        <v>-2.9846864000000002</v>
      </c>
      <c r="N433">
        <v>-25.255274</v>
      </c>
      <c r="O433">
        <v>-40.034312999999997</v>
      </c>
      <c r="P433">
        <v>-47.354359000000002</v>
      </c>
    </row>
    <row r="434" spans="2:16" x14ac:dyDescent="0.25">
      <c r="B434">
        <v>464650000</v>
      </c>
      <c r="C434">
        <v>-2.750772</v>
      </c>
      <c r="D434">
        <v>-25.418755999999998</v>
      </c>
      <c r="E434">
        <v>-45.795734000000003</v>
      </c>
      <c r="F434">
        <v>-38.959538000000002</v>
      </c>
      <c r="L434">
        <v>464650000</v>
      </c>
      <c r="M434">
        <v>-3.0888379000000001</v>
      </c>
      <c r="N434">
        <v>-25.429963999999998</v>
      </c>
      <c r="O434">
        <v>-36.581448000000002</v>
      </c>
      <c r="P434">
        <v>-45.738208999999998</v>
      </c>
    </row>
    <row r="435" spans="2:16" x14ac:dyDescent="0.25">
      <c r="B435">
        <v>529600000</v>
      </c>
      <c r="C435">
        <v>-2.8118023999999999</v>
      </c>
      <c r="D435">
        <v>-25.541015999999999</v>
      </c>
      <c r="E435">
        <v>-44.326056999999999</v>
      </c>
      <c r="F435">
        <v>-36.698737999999999</v>
      </c>
      <c r="L435">
        <v>529600000</v>
      </c>
      <c r="M435">
        <v>-3.1892377999999999</v>
      </c>
      <c r="N435">
        <v>-25.57329</v>
      </c>
      <c r="O435">
        <v>-33.330703999999997</v>
      </c>
      <c r="P435">
        <v>-44.299033999999999</v>
      </c>
    </row>
    <row r="436" spans="2:16" x14ac:dyDescent="0.25">
      <c r="B436">
        <v>594550000</v>
      </c>
      <c r="C436">
        <v>-2.8695583</v>
      </c>
      <c r="D436">
        <v>-25.618866000000001</v>
      </c>
      <c r="E436">
        <v>-42.983921000000002</v>
      </c>
      <c r="F436">
        <v>-33.094563000000001</v>
      </c>
      <c r="L436">
        <v>594550000</v>
      </c>
      <c r="M436">
        <v>-3.3201725</v>
      </c>
      <c r="N436">
        <v>-25.702940000000002</v>
      </c>
      <c r="O436">
        <v>-29.602148</v>
      </c>
      <c r="P436">
        <v>-43.019252999999999</v>
      </c>
    </row>
    <row r="437" spans="2:16" x14ac:dyDescent="0.25">
      <c r="B437">
        <v>659500000</v>
      </c>
      <c r="C437">
        <v>-2.9336077999999999</v>
      </c>
      <c r="D437">
        <v>-25.681387000000001</v>
      </c>
      <c r="E437">
        <v>-41.846260000000001</v>
      </c>
      <c r="F437">
        <v>-29.680647</v>
      </c>
      <c r="L437">
        <v>659500000</v>
      </c>
      <c r="M437">
        <v>-3.4819846000000001</v>
      </c>
      <c r="N437">
        <v>-25.836096000000001</v>
      </c>
      <c r="O437">
        <v>-26.232679000000001</v>
      </c>
      <c r="P437">
        <v>-41.941479000000001</v>
      </c>
    </row>
    <row r="438" spans="2:16" x14ac:dyDescent="0.25">
      <c r="B438">
        <v>724450000</v>
      </c>
      <c r="C438">
        <v>-2.9842279</v>
      </c>
      <c r="D438">
        <v>-25.710795999999998</v>
      </c>
      <c r="E438">
        <v>-40.436836</v>
      </c>
      <c r="F438">
        <v>-26.230340999999999</v>
      </c>
      <c r="L438">
        <v>724450000</v>
      </c>
      <c r="M438">
        <v>-3.6969577999999998</v>
      </c>
      <c r="N438">
        <v>-26.060461</v>
      </c>
      <c r="O438">
        <v>-23.207868999999999</v>
      </c>
      <c r="P438">
        <v>-40.901268000000002</v>
      </c>
    </row>
    <row r="439" spans="2:16" x14ac:dyDescent="0.25">
      <c r="B439">
        <v>789400000</v>
      </c>
      <c r="C439">
        <v>-3.0499917999999999</v>
      </c>
      <c r="D439">
        <v>-25.734546999999999</v>
      </c>
      <c r="E439">
        <v>-39.297977000000003</v>
      </c>
      <c r="F439">
        <v>-23.650300999999999</v>
      </c>
      <c r="L439">
        <v>789400000</v>
      </c>
      <c r="M439">
        <v>-3.9031023999999999</v>
      </c>
      <c r="N439">
        <v>-26.285620000000002</v>
      </c>
      <c r="O439">
        <v>-21.258324000000002</v>
      </c>
      <c r="P439">
        <v>-39.907226999999999</v>
      </c>
    </row>
    <row r="440" spans="2:16" x14ac:dyDescent="0.25">
      <c r="B440">
        <v>854350000</v>
      </c>
      <c r="C440">
        <v>-3.0952538999999999</v>
      </c>
      <c r="D440">
        <v>-25.720388</v>
      </c>
      <c r="E440">
        <v>-37.709522</v>
      </c>
      <c r="F440">
        <v>-21.676915999999999</v>
      </c>
      <c r="L440">
        <v>854350000</v>
      </c>
      <c r="M440">
        <v>-4.1160230999999996</v>
      </c>
      <c r="N440">
        <v>-26.600712000000001</v>
      </c>
      <c r="O440">
        <v>-19.580517</v>
      </c>
      <c r="P440">
        <v>-38.797961999999998</v>
      </c>
    </row>
    <row r="441" spans="2:16" x14ac:dyDescent="0.25">
      <c r="B441">
        <v>919300000</v>
      </c>
      <c r="C441">
        <v>-3.164587</v>
      </c>
      <c r="D441">
        <v>-25.713985000000001</v>
      </c>
      <c r="E441">
        <v>-36.271847000000001</v>
      </c>
      <c r="F441">
        <v>-20.677256</v>
      </c>
      <c r="L441">
        <v>919300000</v>
      </c>
      <c r="M441">
        <v>-4.2962894</v>
      </c>
      <c r="N441">
        <v>-26.911949</v>
      </c>
      <c r="O441">
        <v>-18.685746999999999</v>
      </c>
      <c r="P441">
        <v>-37.690455999999998</v>
      </c>
    </row>
    <row r="442" spans="2:16" x14ac:dyDescent="0.25">
      <c r="B442">
        <v>984250000</v>
      </c>
      <c r="C442">
        <v>-3.2084087999999999</v>
      </c>
      <c r="D442">
        <v>-25.734048999999999</v>
      </c>
      <c r="E442">
        <v>-34.788573999999997</v>
      </c>
      <c r="F442">
        <v>-19.883959000000001</v>
      </c>
      <c r="L442">
        <v>984250000</v>
      </c>
      <c r="M442">
        <v>-4.4953566</v>
      </c>
      <c r="N442">
        <v>-27.348134999999999</v>
      </c>
      <c r="O442">
        <v>-18.375433000000001</v>
      </c>
      <c r="P442">
        <v>-36.417884999999998</v>
      </c>
    </row>
    <row r="443" spans="2:16" x14ac:dyDescent="0.25">
      <c r="B443">
        <v>1049200000</v>
      </c>
      <c r="C443">
        <v>-3.3114254000000001</v>
      </c>
      <c r="D443">
        <v>-25.809052000000001</v>
      </c>
      <c r="E443">
        <v>-33.728039000000003</v>
      </c>
      <c r="F443">
        <v>-19.116786999999999</v>
      </c>
      <c r="L443">
        <v>1049200000</v>
      </c>
      <c r="M443">
        <v>-4.7606602000000002</v>
      </c>
      <c r="N443">
        <v>-27.807613</v>
      </c>
      <c r="O443">
        <v>-18.422460999999998</v>
      </c>
      <c r="P443">
        <v>-35.255347999999998</v>
      </c>
    </row>
    <row r="444" spans="2:16" x14ac:dyDescent="0.25">
      <c r="B444">
        <v>1114150000</v>
      </c>
      <c r="C444">
        <v>-3.4061026999999999</v>
      </c>
      <c r="D444">
        <v>-26.046216999999999</v>
      </c>
      <c r="E444">
        <v>-33.542518999999999</v>
      </c>
      <c r="F444">
        <v>-17.782686000000002</v>
      </c>
      <c r="L444">
        <v>1114150000</v>
      </c>
      <c r="M444">
        <v>-5.0546441</v>
      </c>
      <c r="N444">
        <v>-28.217040999999998</v>
      </c>
      <c r="O444">
        <v>-18.686841999999999</v>
      </c>
      <c r="P444">
        <v>-34.239029000000002</v>
      </c>
    </row>
    <row r="445" spans="2:16" x14ac:dyDescent="0.25">
      <c r="B445">
        <v>1179100000</v>
      </c>
      <c r="C445">
        <v>-3.5755115000000002</v>
      </c>
      <c r="D445">
        <v>-26.457395999999999</v>
      </c>
      <c r="E445">
        <v>-33.878307</v>
      </c>
      <c r="F445">
        <v>-17.523475999999999</v>
      </c>
      <c r="L445">
        <v>1179100000</v>
      </c>
      <c r="M445">
        <v>-5.4147935</v>
      </c>
      <c r="N445">
        <v>-28.576575999999999</v>
      </c>
      <c r="O445">
        <v>-18.822247999999998</v>
      </c>
      <c r="P445">
        <v>-33.370621</v>
      </c>
    </row>
    <row r="446" spans="2:16" x14ac:dyDescent="0.25">
      <c r="B446">
        <v>1244050000</v>
      </c>
      <c r="C446">
        <v>-3.7428469999999998</v>
      </c>
      <c r="D446">
        <v>-27.007362000000001</v>
      </c>
      <c r="E446">
        <v>-34.574078</v>
      </c>
      <c r="F446">
        <v>-17.349087000000001</v>
      </c>
      <c r="L446">
        <v>1244050000</v>
      </c>
      <c r="M446">
        <v>-5.8075355999999996</v>
      </c>
      <c r="N446">
        <v>-28.891396</v>
      </c>
      <c r="O446">
        <v>-19.117685000000002</v>
      </c>
      <c r="P446">
        <v>-32.544628000000003</v>
      </c>
    </row>
    <row r="447" spans="2:16" x14ac:dyDescent="0.25">
      <c r="B447">
        <v>1309000000</v>
      </c>
      <c r="C447">
        <v>-3.9749707999999999</v>
      </c>
      <c r="D447">
        <v>-27.577546999999999</v>
      </c>
      <c r="E447">
        <v>-35.197456000000003</v>
      </c>
      <c r="F447">
        <v>-17.408256999999999</v>
      </c>
      <c r="L447">
        <v>1309000000</v>
      </c>
      <c r="M447">
        <v>-6.1934937999999997</v>
      </c>
      <c r="N447">
        <v>-29.211849000000001</v>
      </c>
      <c r="O447">
        <v>-19.434839</v>
      </c>
      <c r="P447">
        <v>-31.818161</v>
      </c>
    </row>
    <row r="448" spans="2:16" x14ac:dyDescent="0.25">
      <c r="B448">
        <v>1373950000</v>
      </c>
      <c r="C448">
        <v>-4.2133082999999996</v>
      </c>
      <c r="D448">
        <v>-28.097017000000001</v>
      </c>
      <c r="E448">
        <v>-35.773890999999999</v>
      </c>
      <c r="F448">
        <v>-17.642569999999999</v>
      </c>
      <c r="L448">
        <v>1373950000</v>
      </c>
      <c r="M448">
        <v>-6.5279689000000003</v>
      </c>
      <c r="N448">
        <v>-29.500053000000001</v>
      </c>
      <c r="O448">
        <v>-19.798313</v>
      </c>
      <c r="P448">
        <v>-31.865410000000001</v>
      </c>
    </row>
    <row r="449" spans="2:16" x14ac:dyDescent="0.25">
      <c r="B449">
        <v>1438900000</v>
      </c>
      <c r="C449">
        <v>-4.5691018000000003</v>
      </c>
      <c r="D449">
        <v>-28.668682</v>
      </c>
      <c r="E449">
        <v>-36.445231999999997</v>
      </c>
      <c r="F449">
        <v>-17.71011</v>
      </c>
      <c r="L449">
        <v>1438900000</v>
      </c>
      <c r="M449">
        <v>-6.8538375</v>
      </c>
      <c r="N449">
        <v>-29.839873999999998</v>
      </c>
      <c r="O449">
        <v>-20.221440999999999</v>
      </c>
      <c r="P449">
        <v>-32.152863000000004</v>
      </c>
    </row>
    <row r="450" spans="2:16" x14ac:dyDescent="0.25">
      <c r="B450">
        <v>1503850000</v>
      </c>
      <c r="C450">
        <v>-4.9609370000000004</v>
      </c>
      <c r="D450">
        <v>-29.284047999999999</v>
      </c>
      <c r="E450">
        <v>-37.140025999999999</v>
      </c>
      <c r="F450">
        <v>-17.975521000000001</v>
      </c>
      <c r="L450">
        <v>1503850000</v>
      </c>
      <c r="M450">
        <v>-7.2199469000000001</v>
      </c>
      <c r="N450">
        <v>-30.306630999999999</v>
      </c>
      <c r="O450">
        <v>-20.690677999999998</v>
      </c>
      <c r="P450">
        <v>-32.124671999999997</v>
      </c>
    </row>
    <row r="451" spans="2:16" x14ac:dyDescent="0.25">
      <c r="B451">
        <v>1568800000</v>
      </c>
      <c r="C451">
        <v>-5.4077004999999998</v>
      </c>
      <c r="D451">
        <v>-29.972674999999999</v>
      </c>
      <c r="E451">
        <v>-37.807774000000002</v>
      </c>
      <c r="F451">
        <v>-18.510973</v>
      </c>
      <c r="L451">
        <v>1568800000</v>
      </c>
      <c r="M451">
        <v>-7.5590038000000002</v>
      </c>
      <c r="N451">
        <v>-30.854120000000002</v>
      </c>
      <c r="O451">
        <v>-21.028438999999999</v>
      </c>
      <c r="P451">
        <v>-33.331840999999997</v>
      </c>
    </row>
    <row r="452" spans="2:16" x14ac:dyDescent="0.25">
      <c r="B452">
        <v>1633750000</v>
      </c>
      <c r="C452">
        <v>-5.8451032999999999</v>
      </c>
      <c r="D452">
        <v>-30.676323</v>
      </c>
      <c r="E452">
        <v>-38.620109999999997</v>
      </c>
      <c r="F452">
        <v>-19.488997000000001</v>
      </c>
      <c r="L452">
        <v>1633750000</v>
      </c>
      <c r="M452">
        <v>-7.8837256</v>
      </c>
      <c r="N452">
        <v>-31.418195999999998</v>
      </c>
      <c r="O452">
        <v>-21.407727999999999</v>
      </c>
      <c r="P452">
        <v>-34.964492999999997</v>
      </c>
    </row>
    <row r="453" spans="2:16" x14ac:dyDescent="0.25">
      <c r="B453">
        <v>1698700000</v>
      </c>
      <c r="C453">
        <v>-6.2457047000000001</v>
      </c>
      <c r="D453">
        <v>-31.348130999999999</v>
      </c>
      <c r="E453">
        <v>-39.379466999999998</v>
      </c>
      <c r="F453">
        <v>-19.719078</v>
      </c>
      <c r="L453">
        <v>1698700000</v>
      </c>
      <c r="M453">
        <v>-8.0972252000000005</v>
      </c>
      <c r="N453">
        <v>-31.958288</v>
      </c>
      <c r="O453">
        <v>-21.708679</v>
      </c>
      <c r="P453">
        <v>-36.592658999999998</v>
      </c>
    </row>
    <row r="454" spans="2:16" x14ac:dyDescent="0.25">
      <c r="B454">
        <v>1763650000</v>
      </c>
      <c r="C454">
        <v>-6.7315649999999998</v>
      </c>
      <c r="D454">
        <v>-32.095871000000002</v>
      </c>
      <c r="E454">
        <v>-40.262664999999998</v>
      </c>
      <c r="F454">
        <v>-20.239350999999999</v>
      </c>
      <c r="L454">
        <v>1763650000</v>
      </c>
      <c r="M454">
        <v>-8.3700743000000006</v>
      </c>
      <c r="N454">
        <v>-32.560616000000003</v>
      </c>
      <c r="O454">
        <v>-22.296989</v>
      </c>
      <c r="P454">
        <v>-37.320872999999999</v>
      </c>
    </row>
    <row r="455" spans="2:16" x14ac:dyDescent="0.25">
      <c r="B455">
        <v>1828600000</v>
      </c>
      <c r="C455">
        <v>-7.1542028999999996</v>
      </c>
      <c r="D455">
        <v>-32.863894999999999</v>
      </c>
      <c r="E455">
        <v>-41.031199999999998</v>
      </c>
      <c r="F455">
        <v>-20.67923</v>
      </c>
      <c r="L455">
        <v>1828600000</v>
      </c>
      <c r="M455">
        <v>-8.4834414000000002</v>
      </c>
      <c r="N455">
        <v>-33.174495999999998</v>
      </c>
      <c r="O455">
        <v>-22.701397</v>
      </c>
      <c r="P455">
        <v>-38.276474</v>
      </c>
    </row>
    <row r="456" spans="2:16" x14ac:dyDescent="0.25">
      <c r="B456">
        <v>1893550000</v>
      </c>
      <c r="C456">
        <v>-7.6336025999999997</v>
      </c>
      <c r="D456">
        <v>-33.7346</v>
      </c>
      <c r="E456">
        <v>-41.877212999999998</v>
      </c>
      <c r="F456">
        <v>-21.663485999999999</v>
      </c>
      <c r="L456">
        <v>1893550000</v>
      </c>
      <c r="M456">
        <v>-8.6055574000000004</v>
      </c>
      <c r="N456">
        <v>-33.836295999999997</v>
      </c>
      <c r="O456">
        <v>-23.071991000000001</v>
      </c>
      <c r="P456">
        <v>-39.972468999999997</v>
      </c>
    </row>
    <row r="457" spans="2:16" x14ac:dyDescent="0.25">
      <c r="B457">
        <v>1958500000</v>
      </c>
      <c r="C457">
        <v>-8.0871811000000005</v>
      </c>
      <c r="D457">
        <v>-34.667102999999997</v>
      </c>
      <c r="E457">
        <v>-42.684013</v>
      </c>
      <c r="F457">
        <v>-22.287770999999999</v>
      </c>
      <c r="L457">
        <v>1958500000</v>
      </c>
      <c r="M457">
        <v>-8.6532888000000003</v>
      </c>
      <c r="N457">
        <v>-34.514572000000001</v>
      </c>
      <c r="O457">
        <v>-23.30143</v>
      </c>
      <c r="P457">
        <v>-41.565823000000002</v>
      </c>
    </row>
    <row r="458" spans="2:16" x14ac:dyDescent="0.25">
      <c r="B458">
        <v>2023450000</v>
      </c>
      <c r="C458">
        <v>-8.5750933000000007</v>
      </c>
      <c r="D458">
        <v>-35.722133999999997</v>
      </c>
      <c r="E458">
        <v>-43.403229000000003</v>
      </c>
      <c r="F458">
        <v>-22.785827999999999</v>
      </c>
      <c r="L458">
        <v>2023450000</v>
      </c>
      <c r="M458">
        <v>-8.6607818999999999</v>
      </c>
      <c r="N458">
        <v>-35.183566999999996</v>
      </c>
      <c r="O458">
        <v>-23.585830999999999</v>
      </c>
      <c r="P458">
        <v>-42.734673000000001</v>
      </c>
    </row>
    <row r="459" spans="2:16" x14ac:dyDescent="0.25">
      <c r="B459">
        <v>2088400000</v>
      </c>
      <c r="C459">
        <v>-9.1296616000000004</v>
      </c>
      <c r="D459">
        <v>-36.885635000000001</v>
      </c>
      <c r="E459">
        <v>-44.009765999999999</v>
      </c>
      <c r="F459">
        <v>-23.497826</v>
      </c>
      <c r="L459">
        <v>2088400000</v>
      </c>
      <c r="M459">
        <v>-8.7796011000000007</v>
      </c>
      <c r="N459">
        <v>-35.939438000000003</v>
      </c>
      <c r="O459">
        <v>-23.992455</v>
      </c>
      <c r="P459">
        <v>-43.894950999999999</v>
      </c>
    </row>
    <row r="460" spans="2:16" x14ac:dyDescent="0.25">
      <c r="B460">
        <v>2153350000</v>
      </c>
      <c r="C460">
        <v>-9.5817089000000006</v>
      </c>
      <c r="D460">
        <v>-38.086491000000002</v>
      </c>
      <c r="E460">
        <v>-44.415900999999998</v>
      </c>
      <c r="F460">
        <v>-23.987663000000001</v>
      </c>
      <c r="L460">
        <v>2153350000</v>
      </c>
      <c r="M460">
        <v>-8.7806206000000007</v>
      </c>
      <c r="N460">
        <v>-36.670707999999998</v>
      </c>
      <c r="O460">
        <v>-24.375181000000001</v>
      </c>
      <c r="P460">
        <v>-44.601967000000002</v>
      </c>
    </row>
    <row r="461" spans="2:16" x14ac:dyDescent="0.25">
      <c r="B461">
        <v>2218300000</v>
      </c>
      <c r="C461">
        <v>-9.9613571000000007</v>
      </c>
      <c r="D461">
        <v>-39.316887000000001</v>
      </c>
      <c r="E461">
        <v>-44.705902000000002</v>
      </c>
      <c r="F461">
        <v>-24.413672999999999</v>
      </c>
      <c r="L461">
        <v>2218300000</v>
      </c>
      <c r="M461">
        <v>-8.8113612999999997</v>
      </c>
      <c r="N461">
        <v>-37.502228000000002</v>
      </c>
      <c r="O461">
        <v>-24.749434999999998</v>
      </c>
      <c r="P461">
        <v>-45.229664</v>
      </c>
    </row>
    <row r="462" spans="2:16" x14ac:dyDescent="0.25">
      <c r="B462">
        <v>2283250000</v>
      </c>
      <c r="C462">
        <v>-10.255122</v>
      </c>
      <c r="D462">
        <v>-40.641509999999997</v>
      </c>
      <c r="E462">
        <v>-44.998913000000002</v>
      </c>
      <c r="F462">
        <v>-24.692097</v>
      </c>
      <c r="L462">
        <v>2283250000</v>
      </c>
      <c r="M462">
        <v>-8.6979494000000006</v>
      </c>
      <c r="N462">
        <v>-38.261665000000001</v>
      </c>
      <c r="O462">
        <v>-25.049871</v>
      </c>
      <c r="P462">
        <v>-45.772185999999998</v>
      </c>
    </row>
    <row r="463" spans="2:16" x14ac:dyDescent="0.25">
      <c r="B463">
        <v>2348200000</v>
      </c>
      <c r="C463">
        <v>-10.546234999999999</v>
      </c>
      <c r="D463">
        <v>-41.857135999999997</v>
      </c>
      <c r="E463">
        <v>-45.178246000000001</v>
      </c>
      <c r="F463">
        <v>-25.071788999999999</v>
      </c>
      <c r="L463">
        <v>2348200000</v>
      </c>
      <c r="M463">
        <v>-8.5929441000000004</v>
      </c>
      <c r="N463">
        <v>-38.918961000000003</v>
      </c>
      <c r="O463">
        <v>-25.323506999999999</v>
      </c>
      <c r="P463">
        <v>-46.357348999999999</v>
      </c>
    </row>
    <row r="464" spans="2:16" x14ac:dyDescent="0.25">
      <c r="B464">
        <v>2413150000</v>
      </c>
      <c r="C464">
        <v>-10.753631</v>
      </c>
      <c r="D464">
        <v>-42.955466999999999</v>
      </c>
      <c r="E464">
        <v>-45.534770999999999</v>
      </c>
      <c r="F464">
        <v>-25.375655999999999</v>
      </c>
      <c r="L464">
        <v>2413150000</v>
      </c>
      <c r="M464">
        <v>-8.4354505999999994</v>
      </c>
      <c r="N464">
        <v>-39.528595000000003</v>
      </c>
      <c r="O464">
        <v>-25.641252999999999</v>
      </c>
      <c r="P464">
        <v>-46.857700000000001</v>
      </c>
    </row>
    <row r="465" spans="2:16" x14ac:dyDescent="0.25">
      <c r="B465">
        <v>2478100000</v>
      </c>
      <c r="C465">
        <v>-10.975885999999999</v>
      </c>
      <c r="D465">
        <v>-43.780987000000003</v>
      </c>
      <c r="E465">
        <v>-45.855904000000002</v>
      </c>
      <c r="F465">
        <v>-25.703119000000001</v>
      </c>
      <c r="L465">
        <v>2478100000</v>
      </c>
      <c r="M465">
        <v>-8.3505219999999998</v>
      </c>
      <c r="N465">
        <v>-40.066462999999999</v>
      </c>
      <c r="O465">
        <v>-25.958642999999999</v>
      </c>
      <c r="P465">
        <v>-47.335456999999998</v>
      </c>
    </row>
    <row r="466" spans="2:16" x14ac:dyDescent="0.25">
      <c r="B466">
        <v>2543050000</v>
      </c>
      <c r="C466">
        <v>-10.996347999999999</v>
      </c>
      <c r="D466">
        <v>-44.261940000000003</v>
      </c>
      <c r="E466">
        <v>-46.328152000000003</v>
      </c>
      <c r="F466">
        <v>-25.92651</v>
      </c>
      <c r="L466">
        <v>2543050000</v>
      </c>
      <c r="M466">
        <v>-8.1063794999999992</v>
      </c>
      <c r="N466">
        <v>-40.507378000000003</v>
      </c>
      <c r="O466">
        <v>-26.237172999999999</v>
      </c>
      <c r="P466">
        <v>-47.744858000000001</v>
      </c>
    </row>
    <row r="467" spans="2:16" x14ac:dyDescent="0.25">
      <c r="B467">
        <v>2608000000</v>
      </c>
      <c r="C467">
        <v>-11.032432999999999</v>
      </c>
      <c r="D467">
        <v>-44.369129000000001</v>
      </c>
      <c r="E467">
        <v>-46.690102000000003</v>
      </c>
      <c r="F467">
        <v>-26.141739000000001</v>
      </c>
      <c r="L467">
        <v>2608000000</v>
      </c>
      <c r="M467">
        <v>-7.9796534000000001</v>
      </c>
      <c r="N467">
        <v>-40.710391999999999</v>
      </c>
      <c r="O467">
        <v>-26.530664000000002</v>
      </c>
      <c r="P467">
        <v>-48.068992999999999</v>
      </c>
    </row>
    <row r="468" spans="2:16" x14ac:dyDescent="0.25">
      <c r="B468">
        <v>2672950000</v>
      </c>
      <c r="C468">
        <v>-10.885548</v>
      </c>
      <c r="D468">
        <v>-44.007572000000003</v>
      </c>
      <c r="E468">
        <v>-47.053851999999999</v>
      </c>
      <c r="F468">
        <v>-26.501560000000001</v>
      </c>
      <c r="L468">
        <v>2672950000</v>
      </c>
      <c r="M468">
        <v>-7.7052879000000001</v>
      </c>
      <c r="N468">
        <v>-40.703609</v>
      </c>
      <c r="O468">
        <v>-26.800080999999999</v>
      </c>
      <c r="P468">
        <v>-48.428528</v>
      </c>
    </row>
    <row r="469" spans="2:16" x14ac:dyDescent="0.25">
      <c r="B469">
        <v>2737900000</v>
      </c>
      <c r="C469">
        <v>-10.743656</v>
      </c>
      <c r="D469">
        <v>-43.623913000000002</v>
      </c>
      <c r="E469">
        <v>-47.337226999999999</v>
      </c>
      <c r="F469">
        <v>-26.793015</v>
      </c>
      <c r="L469">
        <v>2737900000</v>
      </c>
      <c r="M469">
        <v>-7.5347027999999998</v>
      </c>
      <c r="N469">
        <v>-40.610835999999999</v>
      </c>
      <c r="O469">
        <v>-27.081859999999999</v>
      </c>
      <c r="P469">
        <v>-48.692557999999998</v>
      </c>
    </row>
    <row r="470" spans="2:16" x14ac:dyDescent="0.25">
      <c r="B470">
        <v>2802850000</v>
      </c>
      <c r="C470">
        <v>-10.546815</v>
      </c>
      <c r="D470">
        <v>-42.921658000000001</v>
      </c>
      <c r="E470">
        <v>-47.689785000000001</v>
      </c>
      <c r="F470">
        <v>-27.125146999999998</v>
      </c>
      <c r="L470">
        <v>2802850000</v>
      </c>
      <c r="M470">
        <v>-7.3051443000000003</v>
      </c>
      <c r="N470">
        <v>-40.311152999999997</v>
      </c>
      <c r="O470">
        <v>-27.306498000000001</v>
      </c>
      <c r="P470">
        <v>-48.982841000000001</v>
      </c>
    </row>
    <row r="471" spans="2:16" x14ac:dyDescent="0.25">
      <c r="B471">
        <v>2867800000</v>
      </c>
      <c r="C471">
        <v>-10.350536999999999</v>
      </c>
      <c r="D471">
        <v>-42.301349999999999</v>
      </c>
      <c r="E471">
        <v>-47.978287000000002</v>
      </c>
      <c r="F471">
        <v>-27.271315000000001</v>
      </c>
      <c r="L471">
        <v>2867800000</v>
      </c>
      <c r="M471">
        <v>-7.1164402999999998</v>
      </c>
      <c r="N471">
        <v>-40.00206</v>
      </c>
      <c r="O471">
        <v>-27.452902000000002</v>
      </c>
      <c r="P471">
        <v>-49.04224</v>
      </c>
    </row>
    <row r="472" spans="2:16" x14ac:dyDescent="0.25">
      <c r="B472">
        <v>2932750000</v>
      </c>
      <c r="C472">
        <v>-10.122964</v>
      </c>
      <c r="D472">
        <v>-41.479793999999998</v>
      </c>
      <c r="E472">
        <v>-48.381107</v>
      </c>
      <c r="F472">
        <v>-27.507937999999999</v>
      </c>
      <c r="L472">
        <v>2932750000</v>
      </c>
      <c r="M472">
        <v>-6.9848118000000001</v>
      </c>
      <c r="N472">
        <v>-39.622439999999997</v>
      </c>
      <c r="O472">
        <v>-27.721014</v>
      </c>
      <c r="P472">
        <v>-49.091388999999999</v>
      </c>
    </row>
    <row r="473" spans="2:16" x14ac:dyDescent="0.25">
      <c r="B473">
        <v>2997700000</v>
      </c>
      <c r="C473">
        <v>-9.8363142000000003</v>
      </c>
      <c r="D473">
        <v>-40.874125999999997</v>
      </c>
      <c r="E473">
        <v>-48.720688000000003</v>
      </c>
      <c r="F473">
        <v>-27.697241000000002</v>
      </c>
      <c r="L473">
        <v>2997700000</v>
      </c>
      <c r="M473">
        <v>-6.8051228999999998</v>
      </c>
      <c r="N473">
        <v>-39.459449999999997</v>
      </c>
      <c r="O473">
        <v>-27.980817999999999</v>
      </c>
      <c r="P473">
        <v>-49.006126000000002</v>
      </c>
    </row>
    <row r="474" spans="2:16" x14ac:dyDescent="0.25">
      <c r="B474">
        <v>3062650000</v>
      </c>
      <c r="C474">
        <v>-9.6127185999999991</v>
      </c>
      <c r="D474">
        <v>-40.185760000000002</v>
      </c>
      <c r="E474">
        <v>-48.984752999999998</v>
      </c>
      <c r="F474">
        <v>-28.019874999999999</v>
      </c>
      <c r="L474">
        <v>3062650000</v>
      </c>
      <c r="M474">
        <v>-6.6902870999999999</v>
      </c>
      <c r="N474">
        <v>-39.231468</v>
      </c>
      <c r="O474">
        <v>-28.342009000000001</v>
      </c>
      <c r="P474">
        <v>-48.946883999999997</v>
      </c>
    </row>
    <row r="475" spans="2:16" x14ac:dyDescent="0.25">
      <c r="B475">
        <v>3127600000</v>
      </c>
      <c r="C475">
        <v>-9.3521432999999998</v>
      </c>
      <c r="D475">
        <v>-39.601398000000003</v>
      </c>
      <c r="E475">
        <v>-49.032730000000001</v>
      </c>
      <c r="F475">
        <v>-28.234902999999999</v>
      </c>
      <c r="L475">
        <v>3127600000</v>
      </c>
      <c r="M475">
        <v>-6.5586095000000002</v>
      </c>
      <c r="N475">
        <v>-39.087887000000002</v>
      </c>
      <c r="O475">
        <v>-28.557238000000002</v>
      </c>
      <c r="P475">
        <v>-48.823048</v>
      </c>
    </row>
    <row r="476" spans="2:16" x14ac:dyDescent="0.25">
      <c r="B476">
        <v>3192550000</v>
      </c>
      <c r="C476">
        <v>-9.3682193999999992</v>
      </c>
      <c r="D476">
        <v>-39.379601000000001</v>
      </c>
      <c r="E476">
        <v>-49.532814000000002</v>
      </c>
      <c r="F476">
        <v>-28.580172999999998</v>
      </c>
      <c r="L476">
        <v>3192550000</v>
      </c>
      <c r="M476">
        <v>-6.6963220000000003</v>
      </c>
      <c r="N476">
        <v>-38.822212</v>
      </c>
      <c r="O476">
        <v>-28.889665999999998</v>
      </c>
      <c r="P476">
        <v>-48.761077999999998</v>
      </c>
    </row>
    <row r="477" spans="2:16" x14ac:dyDescent="0.25">
      <c r="B477">
        <v>3257500000</v>
      </c>
      <c r="C477">
        <v>-9.1965570000000003</v>
      </c>
      <c r="D477">
        <v>-39.179049999999997</v>
      </c>
      <c r="E477">
        <v>-49.765900000000002</v>
      </c>
      <c r="F477">
        <v>-28.757019</v>
      </c>
      <c r="L477">
        <v>3257500000</v>
      </c>
      <c r="M477">
        <v>-6.7116531999999998</v>
      </c>
      <c r="N477">
        <v>-38.548977000000001</v>
      </c>
      <c r="O477">
        <v>-29.105930000000001</v>
      </c>
      <c r="P477">
        <v>-48.668621000000002</v>
      </c>
    </row>
    <row r="478" spans="2:16" x14ac:dyDescent="0.25">
      <c r="B478">
        <v>3322450000</v>
      </c>
      <c r="C478">
        <v>-9.0945424999999993</v>
      </c>
      <c r="D478">
        <v>-39.107857000000003</v>
      </c>
      <c r="E478">
        <v>-50.077483999999998</v>
      </c>
      <c r="F478">
        <v>-29.125874</v>
      </c>
      <c r="L478">
        <v>3322450000</v>
      </c>
      <c r="M478">
        <v>-6.7425465999999998</v>
      </c>
      <c r="N478">
        <v>-38.237040999999998</v>
      </c>
      <c r="O478">
        <v>-29.459261000000001</v>
      </c>
      <c r="P478">
        <v>-48.561667999999997</v>
      </c>
    </row>
    <row r="479" spans="2:16" x14ac:dyDescent="0.25">
      <c r="B479">
        <v>3387400000</v>
      </c>
      <c r="C479">
        <v>-8.7507467000000005</v>
      </c>
      <c r="D479">
        <v>-38.762515999999998</v>
      </c>
      <c r="E479">
        <v>-49.433411</v>
      </c>
      <c r="F479">
        <v>-29.335857000000001</v>
      </c>
      <c r="L479">
        <v>3387400000</v>
      </c>
      <c r="M479">
        <v>-6.5678830000000001</v>
      </c>
      <c r="N479">
        <v>-38.053958999999999</v>
      </c>
      <c r="O479">
        <v>-29.596748000000002</v>
      </c>
      <c r="P479">
        <v>-48.401505</v>
      </c>
    </row>
    <row r="480" spans="2:16" x14ac:dyDescent="0.25">
      <c r="B480">
        <v>3452350000</v>
      </c>
      <c r="C480">
        <v>-8.6355266999999998</v>
      </c>
      <c r="D480">
        <v>-38.363543999999997</v>
      </c>
      <c r="E480">
        <v>-48.847251999999997</v>
      </c>
      <c r="F480">
        <v>-29.550042999999999</v>
      </c>
      <c r="L480">
        <v>3452350000</v>
      </c>
      <c r="M480">
        <v>-6.5679607000000004</v>
      </c>
      <c r="N480">
        <v>-37.780239000000002</v>
      </c>
      <c r="O480">
        <v>-29.772525999999999</v>
      </c>
      <c r="P480">
        <v>-48.068165</v>
      </c>
    </row>
    <row r="481" spans="2:16" x14ac:dyDescent="0.25">
      <c r="B481">
        <v>3517300000</v>
      </c>
      <c r="C481">
        <v>-8.5480851999999992</v>
      </c>
      <c r="D481">
        <v>-38.087502000000001</v>
      </c>
      <c r="E481">
        <v>-48.137844000000001</v>
      </c>
      <c r="F481">
        <v>-29.639448000000002</v>
      </c>
      <c r="L481">
        <v>3517300000</v>
      </c>
      <c r="M481">
        <v>-6.6360802999999997</v>
      </c>
      <c r="N481">
        <v>-37.723067999999998</v>
      </c>
      <c r="O481">
        <v>-29.873149999999999</v>
      </c>
      <c r="P481">
        <v>-47.804881999999999</v>
      </c>
    </row>
    <row r="482" spans="2:16" x14ac:dyDescent="0.25">
      <c r="B482">
        <v>3582250000</v>
      </c>
      <c r="C482">
        <v>-8.4551306000000004</v>
      </c>
      <c r="D482">
        <v>-37.750473</v>
      </c>
      <c r="E482">
        <v>-47.780223999999997</v>
      </c>
      <c r="F482">
        <v>-29.796144000000002</v>
      </c>
      <c r="L482">
        <v>3582250000</v>
      </c>
      <c r="M482">
        <v>-6.6728778000000002</v>
      </c>
      <c r="N482">
        <v>-37.720463000000002</v>
      </c>
      <c r="O482">
        <v>-30.048211999999999</v>
      </c>
      <c r="P482">
        <v>-47.498359999999998</v>
      </c>
    </row>
    <row r="483" spans="2:16" x14ac:dyDescent="0.25">
      <c r="B483">
        <v>3647200000</v>
      </c>
      <c r="C483">
        <v>-8.1540146</v>
      </c>
      <c r="D483">
        <v>-37.512774999999998</v>
      </c>
      <c r="E483">
        <v>-47.310085000000001</v>
      </c>
      <c r="F483">
        <v>-29.947818999999999</v>
      </c>
      <c r="L483">
        <v>3647200000</v>
      </c>
      <c r="M483">
        <v>-6.5445565999999999</v>
      </c>
      <c r="N483">
        <v>-37.912410999999999</v>
      </c>
      <c r="O483">
        <v>-30.194154999999999</v>
      </c>
      <c r="P483">
        <v>-47.147891999999999</v>
      </c>
    </row>
    <row r="484" spans="2:16" x14ac:dyDescent="0.25">
      <c r="B484">
        <v>3712150000</v>
      </c>
      <c r="C484">
        <v>-8.0285072</v>
      </c>
      <c r="D484">
        <v>-37.362236000000003</v>
      </c>
      <c r="E484">
        <v>-46.696770000000001</v>
      </c>
      <c r="F484">
        <v>-30.027203</v>
      </c>
      <c r="L484">
        <v>3712150000</v>
      </c>
      <c r="M484">
        <v>-6.5708517999999998</v>
      </c>
      <c r="N484">
        <v>-38.007308999999999</v>
      </c>
      <c r="O484">
        <v>-30.216767999999998</v>
      </c>
      <c r="P484">
        <v>-46.644587999999999</v>
      </c>
    </row>
    <row r="485" spans="2:16" x14ac:dyDescent="0.25">
      <c r="B485">
        <v>3777100000</v>
      </c>
      <c r="C485">
        <v>-7.9947337999999997</v>
      </c>
      <c r="D485">
        <v>-37.212783999999999</v>
      </c>
      <c r="E485">
        <v>-45.929070000000003</v>
      </c>
      <c r="F485">
        <v>-30.045351</v>
      </c>
      <c r="L485">
        <v>3777100000</v>
      </c>
      <c r="M485">
        <v>-6.6992973999999998</v>
      </c>
      <c r="N485">
        <v>-37.953262000000002</v>
      </c>
      <c r="O485">
        <v>-30.213951000000002</v>
      </c>
      <c r="P485">
        <v>-46.233448000000003</v>
      </c>
    </row>
    <row r="486" spans="2:16" x14ac:dyDescent="0.25">
      <c r="B486">
        <v>3842050000</v>
      </c>
      <c r="C486">
        <v>-8.0305719</v>
      </c>
      <c r="D486">
        <v>-37.400955000000003</v>
      </c>
      <c r="E486">
        <v>-45.570914999999999</v>
      </c>
      <c r="F486">
        <v>-30.081081000000001</v>
      </c>
      <c r="L486">
        <v>3842050000</v>
      </c>
      <c r="M486">
        <v>-6.9054770000000003</v>
      </c>
      <c r="N486">
        <v>-38.066425000000002</v>
      </c>
      <c r="O486">
        <v>-30.264797000000002</v>
      </c>
      <c r="P486">
        <v>-46.087466999999997</v>
      </c>
    </row>
    <row r="487" spans="2:16" x14ac:dyDescent="0.25">
      <c r="B487">
        <v>3907000000</v>
      </c>
      <c r="C487">
        <v>-7.8968892000000004</v>
      </c>
      <c r="D487">
        <v>-37.216610000000003</v>
      </c>
      <c r="E487">
        <v>-45.155707999999997</v>
      </c>
      <c r="F487">
        <v>-30.124953999999999</v>
      </c>
      <c r="L487">
        <v>3907000000</v>
      </c>
      <c r="M487">
        <v>-6.9617633999999997</v>
      </c>
      <c r="N487">
        <v>-37.864983000000002</v>
      </c>
      <c r="O487">
        <v>-30.366261999999999</v>
      </c>
      <c r="P487">
        <v>-45.930183</v>
      </c>
    </row>
    <row r="488" spans="2:16" x14ac:dyDescent="0.25">
      <c r="B488">
        <v>3971950000</v>
      </c>
      <c r="C488">
        <v>-7.8520126000000001</v>
      </c>
      <c r="D488">
        <v>-37.40287</v>
      </c>
      <c r="E488">
        <v>-44.910891999999997</v>
      </c>
      <c r="F488">
        <v>-30.315783</v>
      </c>
      <c r="L488">
        <v>3971950000</v>
      </c>
      <c r="M488">
        <v>-7.0961885000000002</v>
      </c>
      <c r="N488">
        <v>-37.947144000000002</v>
      </c>
      <c r="O488">
        <v>-30.503848999999999</v>
      </c>
      <c r="P488">
        <v>-45.735233000000001</v>
      </c>
    </row>
    <row r="489" spans="2:16" x14ac:dyDescent="0.25">
      <c r="B489">
        <v>4036900000</v>
      </c>
      <c r="C489">
        <v>-7.7700681999999999</v>
      </c>
      <c r="D489">
        <v>-37.386814000000001</v>
      </c>
      <c r="E489">
        <v>-44.340561000000001</v>
      </c>
      <c r="F489">
        <v>-30.347479</v>
      </c>
      <c r="L489">
        <v>4036900000</v>
      </c>
      <c r="M489">
        <v>-7.1986350999999997</v>
      </c>
      <c r="N489">
        <v>-37.929065999999999</v>
      </c>
      <c r="O489">
        <v>-30.538336000000001</v>
      </c>
      <c r="P489">
        <v>-45.198677000000004</v>
      </c>
    </row>
    <row r="490" spans="2:16" x14ac:dyDescent="0.25">
      <c r="B490">
        <v>4101850000</v>
      </c>
      <c r="C490">
        <v>-7.8133100999999998</v>
      </c>
      <c r="D490">
        <v>-37.569847000000003</v>
      </c>
      <c r="E490">
        <v>-43.852012999999999</v>
      </c>
      <c r="F490">
        <v>-30.429051999999999</v>
      </c>
      <c r="L490">
        <v>4101850000</v>
      </c>
      <c r="M490">
        <v>-7.4144049000000001</v>
      </c>
      <c r="N490">
        <v>-38.134318999999998</v>
      </c>
      <c r="O490">
        <v>-30.546513000000001</v>
      </c>
      <c r="P490">
        <v>-44.752555999999998</v>
      </c>
    </row>
    <row r="491" spans="2:16" x14ac:dyDescent="0.25">
      <c r="B491">
        <v>4166800000</v>
      </c>
      <c r="C491">
        <v>-7.7422203999999999</v>
      </c>
      <c r="D491">
        <v>-37.508113999999999</v>
      </c>
      <c r="E491">
        <v>-43.275207999999999</v>
      </c>
      <c r="F491">
        <v>-30.481012</v>
      </c>
      <c r="L491">
        <v>4166800000</v>
      </c>
      <c r="M491">
        <v>-7.5373235000000003</v>
      </c>
      <c r="N491">
        <v>-38.294521000000003</v>
      </c>
      <c r="O491">
        <v>-30.57188</v>
      </c>
      <c r="P491">
        <v>-44.334026000000001</v>
      </c>
    </row>
    <row r="492" spans="2:16" x14ac:dyDescent="0.25">
      <c r="B492">
        <v>4231750000</v>
      </c>
      <c r="C492">
        <v>-7.6574296999999998</v>
      </c>
      <c r="D492">
        <v>-37.302280000000003</v>
      </c>
      <c r="E492">
        <v>-42.919083000000001</v>
      </c>
      <c r="F492">
        <v>-30.625457999999998</v>
      </c>
      <c r="L492">
        <v>4231750000</v>
      </c>
      <c r="M492">
        <v>-7.6442122000000001</v>
      </c>
      <c r="N492">
        <v>-38.493656000000001</v>
      </c>
      <c r="O492">
        <v>-30.617317</v>
      </c>
      <c r="P492">
        <v>-44.073208000000001</v>
      </c>
    </row>
    <row r="493" spans="2:16" x14ac:dyDescent="0.25">
      <c r="B493">
        <v>4296700000</v>
      </c>
      <c r="C493">
        <v>-7.6929664999999998</v>
      </c>
      <c r="D493">
        <v>-37.345855999999998</v>
      </c>
      <c r="E493">
        <v>-42.662407000000002</v>
      </c>
      <c r="F493">
        <v>-30.810112</v>
      </c>
      <c r="L493">
        <v>4296700000</v>
      </c>
      <c r="M493">
        <v>-7.8559441999999997</v>
      </c>
      <c r="N493">
        <v>-38.966309000000003</v>
      </c>
      <c r="O493">
        <v>-30.740389</v>
      </c>
      <c r="P493">
        <v>-43.888741000000003</v>
      </c>
    </row>
    <row r="494" spans="2:16" x14ac:dyDescent="0.25">
      <c r="B494">
        <v>4361650000</v>
      </c>
      <c r="C494">
        <v>-7.7202381999999998</v>
      </c>
      <c r="D494">
        <v>-37.567763999999997</v>
      </c>
      <c r="E494">
        <v>-42.556457999999999</v>
      </c>
      <c r="F494">
        <v>-30.902297999999998</v>
      </c>
      <c r="L494">
        <v>4361650000</v>
      </c>
      <c r="M494">
        <v>-8.0471888000000007</v>
      </c>
      <c r="N494">
        <v>-39.680678999999998</v>
      </c>
      <c r="O494">
        <v>-30.809940000000001</v>
      </c>
      <c r="P494">
        <v>-43.923050000000003</v>
      </c>
    </row>
    <row r="495" spans="2:16" x14ac:dyDescent="0.25">
      <c r="B495">
        <v>4426600000</v>
      </c>
      <c r="C495">
        <v>-7.8179392999999999</v>
      </c>
      <c r="D495">
        <v>-37.838737000000002</v>
      </c>
      <c r="E495">
        <v>-42.272227999999998</v>
      </c>
      <c r="F495">
        <v>-31.082498999999999</v>
      </c>
      <c r="L495">
        <v>4426600000</v>
      </c>
      <c r="M495">
        <v>-8.3157128999999994</v>
      </c>
      <c r="N495">
        <v>-40.445129000000001</v>
      </c>
      <c r="O495">
        <v>-30.932383999999999</v>
      </c>
      <c r="P495">
        <v>-43.784759999999999</v>
      </c>
    </row>
    <row r="496" spans="2:16" x14ac:dyDescent="0.25">
      <c r="B496">
        <v>4491550000</v>
      </c>
      <c r="C496">
        <v>-7.8034872999999996</v>
      </c>
      <c r="D496">
        <v>-38.224037000000003</v>
      </c>
      <c r="E496">
        <v>-42.129761000000002</v>
      </c>
      <c r="F496">
        <v>-31.264586999999999</v>
      </c>
      <c r="L496">
        <v>4491550000</v>
      </c>
      <c r="M496">
        <v>-8.4719981999999998</v>
      </c>
      <c r="N496">
        <v>-41.241889999999998</v>
      </c>
      <c r="O496">
        <v>-31.055966999999999</v>
      </c>
      <c r="P496">
        <v>-43.647891999999999</v>
      </c>
    </row>
    <row r="497" spans="2:16" x14ac:dyDescent="0.25">
      <c r="B497">
        <v>4556500000</v>
      </c>
      <c r="C497">
        <v>-7.9065928000000003</v>
      </c>
      <c r="D497">
        <v>-38.411788999999999</v>
      </c>
      <c r="E497">
        <v>-41.876690000000004</v>
      </c>
      <c r="F497">
        <v>-31.519753000000001</v>
      </c>
      <c r="L497">
        <v>4556500000</v>
      </c>
      <c r="M497">
        <v>-8.7473010999999996</v>
      </c>
      <c r="N497">
        <v>-41.724742999999997</v>
      </c>
      <c r="O497">
        <v>-31.260228999999999</v>
      </c>
      <c r="P497">
        <v>-43.381889000000001</v>
      </c>
    </row>
    <row r="498" spans="2:16" x14ac:dyDescent="0.25">
      <c r="B498">
        <v>4621450000</v>
      </c>
      <c r="C498">
        <v>-7.8960705000000004</v>
      </c>
      <c r="D498">
        <v>-38.428848000000002</v>
      </c>
      <c r="E498">
        <v>-41.723148000000002</v>
      </c>
      <c r="F498">
        <v>-31.793844</v>
      </c>
      <c r="L498">
        <v>4621450000</v>
      </c>
      <c r="M498">
        <v>-8.9180650999999997</v>
      </c>
      <c r="N498">
        <v>-41.887127</v>
      </c>
      <c r="O498">
        <v>-31.467472000000001</v>
      </c>
      <c r="P498">
        <v>-43.252707999999998</v>
      </c>
    </row>
    <row r="499" spans="2:16" x14ac:dyDescent="0.25">
      <c r="B499">
        <v>4686400000</v>
      </c>
      <c r="C499">
        <v>-7.9345469</v>
      </c>
      <c r="D499">
        <v>-38.357326999999998</v>
      </c>
      <c r="E499">
        <v>-41.531067</v>
      </c>
      <c r="F499">
        <v>-32.098602</v>
      </c>
      <c r="L499">
        <v>4686400000</v>
      </c>
      <c r="M499">
        <v>-9.1484900000000007</v>
      </c>
      <c r="N499">
        <v>-41.766204999999999</v>
      </c>
      <c r="O499">
        <v>-31.751577000000001</v>
      </c>
      <c r="P499">
        <v>-43.097285999999997</v>
      </c>
    </row>
    <row r="500" spans="2:16" x14ac:dyDescent="0.25">
      <c r="B500">
        <v>4751350000</v>
      </c>
      <c r="C500">
        <v>-8.0812930999999999</v>
      </c>
      <c r="D500">
        <v>-38.985981000000002</v>
      </c>
      <c r="E500">
        <v>-41.310032</v>
      </c>
      <c r="F500">
        <v>-32.408572999999997</v>
      </c>
      <c r="L500">
        <v>4751350000</v>
      </c>
      <c r="M500">
        <v>-9.4734525999999999</v>
      </c>
      <c r="N500">
        <v>-41.525066000000002</v>
      </c>
      <c r="O500">
        <v>-32.078617000000001</v>
      </c>
      <c r="P500">
        <v>-42.896625999999998</v>
      </c>
    </row>
    <row r="501" spans="2:16" x14ac:dyDescent="0.25">
      <c r="B501">
        <v>4816300000</v>
      </c>
      <c r="C501">
        <v>-8.2673321000000008</v>
      </c>
      <c r="D501">
        <v>-39.331642000000002</v>
      </c>
      <c r="E501">
        <v>-41.160755000000002</v>
      </c>
      <c r="F501">
        <v>-32.808487</v>
      </c>
      <c r="L501">
        <v>4816300000</v>
      </c>
      <c r="M501">
        <v>-9.8414297000000008</v>
      </c>
      <c r="N501">
        <v>-41.370987</v>
      </c>
      <c r="O501">
        <v>-32.535366000000003</v>
      </c>
      <c r="P501">
        <v>-42.901833000000003</v>
      </c>
    </row>
    <row r="502" spans="2:16" x14ac:dyDescent="0.25">
      <c r="B502">
        <v>4881250000</v>
      </c>
      <c r="C502">
        <v>-8.4949255000000008</v>
      </c>
      <c r="D502">
        <v>-39.983784</v>
      </c>
      <c r="E502">
        <v>-41.042355000000001</v>
      </c>
      <c r="F502">
        <v>-33.266070999999997</v>
      </c>
      <c r="L502">
        <v>4881250000</v>
      </c>
      <c r="M502">
        <v>-10.242093000000001</v>
      </c>
      <c r="N502">
        <v>-41.076236999999999</v>
      </c>
      <c r="O502">
        <v>-32.992634000000002</v>
      </c>
      <c r="P502">
        <v>-42.807755</v>
      </c>
    </row>
    <row r="503" spans="2:16" x14ac:dyDescent="0.25">
      <c r="B503">
        <v>4946200000</v>
      </c>
      <c r="C503">
        <v>-8.5781775000000007</v>
      </c>
      <c r="D503">
        <v>-39.965800999999999</v>
      </c>
      <c r="E503">
        <v>-40.990299</v>
      </c>
      <c r="F503">
        <v>-33.725245999999999</v>
      </c>
      <c r="L503">
        <v>4946200000</v>
      </c>
      <c r="M503">
        <v>-10.500389</v>
      </c>
      <c r="N503">
        <v>-40.854126000000001</v>
      </c>
      <c r="O503">
        <v>-33.434981999999998</v>
      </c>
      <c r="P503">
        <v>-42.869304999999997</v>
      </c>
    </row>
    <row r="504" spans="2:16" x14ac:dyDescent="0.25">
      <c r="B504">
        <v>5011150000</v>
      </c>
      <c r="C504">
        <v>-8.8420944000000006</v>
      </c>
      <c r="D504">
        <v>-40.456394000000003</v>
      </c>
      <c r="E504">
        <v>-40.895760000000003</v>
      </c>
      <c r="F504">
        <v>-34.178401999999998</v>
      </c>
      <c r="L504">
        <v>5011150000</v>
      </c>
      <c r="M504">
        <v>-10.960955999999999</v>
      </c>
      <c r="N504">
        <v>-40.628872000000001</v>
      </c>
      <c r="O504">
        <v>-33.840614000000002</v>
      </c>
      <c r="P504">
        <v>-42.783653000000001</v>
      </c>
    </row>
    <row r="505" spans="2:16" x14ac:dyDescent="0.25">
      <c r="B505">
        <v>5076100000</v>
      </c>
      <c r="C505">
        <v>-8.9754543000000009</v>
      </c>
      <c r="D505">
        <v>-40.187885000000001</v>
      </c>
      <c r="E505">
        <v>-40.873531</v>
      </c>
      <c r="F505">
        <v>-34.597282</v>
      </c>
      <c r="L505">
        <v>5076100000</v>
      </c>
      <c r="M505">
        <v>-11.27478</v>
      </c>
      <c r="N505">
        <v>-40.448535999999997</v>
      </c>
      <c r="O505">
        <v>-34.247020999999997</v>
      </c>
      <c r="P505">
        <v>-42.733485999999999</v>
      </c>
    </row>
    <row r="506" spans="2:16" x14ac:dyDescent="0.25">
      <c r="B506">
        <v>5141050000</v>
      </c>
      <c r="C506">
        <v>-9.1768484000000008</v>
      </c>
      <c r="D506">
        <v>-40.011868</v>
      </c>
      <c r="E506">
        <v>-40.992629999999998</v>
      </c>
      <c r="F506">
        <v>-35.023066999999998</v>
      </c>
      <c r="L506">
        <v>5141050000</v>
      </c>
      <c r="M506">
        <v>-11.705589</v>
      </c>
      <c r="N506">
        <v>-40.289009</v>
      </c>
      <c r="O506">
        <v>-34.668049000000003</v>
      </c>
      <c r="P506">
        <v>-42.686217999999997</v>
      </c>
    </row>
    <row r="507" spans="2:16" x14ac:dyDescent="0.25">
      <c r="B507">
        <v>5206000000</v>
      </c>
      <c r="C507">
        <v>-9.2898511999999993</v>
      </c>
      <c r="D507">
        <v>-39.463963</v>
      </c>
      <c r="E507">
        <v>-41.080554999999997</v>
      </c>
      <c r="F507">
        <v>-35.431091000000002</v>
      </c>
      <c r="L507">
        <v>5206000000</v>
      </c>
      <c r="M507">
        <v>-12.019818000000001</v>
      </c>
      <c r="N507">
        <v>-40.038643</v>
      </c>
      <c r="O507">
        <v>-35.065238999999998</v>
      </c>
      <c r="P507">
        <v>-42.932327000000001</v>
      </c>
    </row>
    <row r="508" spans="2:16" x14ac:dyDescent="0.25">
      <c r="B508">
        <v>5270950000</v>
      </c>
      <c r="C508">
        <v>-9.5639429000000007</v>
      </c>
      <c r="D508">
        <v>-38.910603000000002</v>
      </c>
      <c r="E508">
        <v>-40.907561999999999</v>
      </c>
      <c r="F508">
        <v>-35.862202000000003</v>
      </c>
      <c r="L508">
        <v>5270950000</v>
      </c>
      <c r="M508">
        <v>-12.596806000000001</v>
      </c>
      <c r="N508">
        <v>-39.642929000000002</v>
      </c>
      <c r="O508">
        <v>-35.464722000000002</v>
      </c>
      <c r="P508">
        <v>-43.101433</v>
      </c>
    </row>
    <row r="509" spans="2:16" x14ac:dyDescent="0.25">
      <c r="B509">
        <v>5335900000</v>
      </c>
      <c r="C509">
        <v>-9.7696667000000001</v>
      </c>
      <c r="D509">
        <v>-38.232407000000002</v>
      </c>
      <c r="E509">
        <v>-40.756039000000001</v>
      </c>
      <c r="F509">
        <v>-36.307063999999997</v>
      </c>
      <c r="L509">
        <v>5335900000</v>
      </c>
      <c r="M509">
        <v>-13.069229999999999</v>
      </c>
      <c r="N509">
        <v>-39.019444</v>
      </c>
      <c r="O509">
        <v>-35.864123999999997</v>
      </c>
      <c r="P509">
        <v>-43.206252999999997</v>
      </c>
    </row>
    <row r="510" spans="2:16" x14ac:dyDescent="0.25">
      <c r="B510">
        <v>5400850000</v>
      </c>
      <c r="C510">
        <v>-10.120853</v>
      </c>
      <c r="D510">
        <v>-37.725273000000001</v>
      </c>
      <c r="E510">
        <v>-40.637301999999998</v>
      </c>
      <c r="F510">
        <v>-36.730240000000002</v>
      </c>
      <c r="L510">
        <v>5400850000</v>
      </c>
      <c r="M510">
        <v>-13.785603</v>
      </c>
      <c r="N510">
        <v>-38.169429999999998</v>
      </c>
      <c r="O510">
        <v>-36.300761999999999</v>
      </c>
      <c r="P510">
        <v>-43.128433000000001</v>
      </c>
    </row>
    <row r="511" spans="2:16" x14ac:dyDescent="0.25">
      <c r="B511">
        <v>5465800000</v>
      </c>
      <c r="C511">
        <v>-10.223589</v>
      </c>
      <c r="D511">
        <v>-37.112685999999997</v>
      </c>
      <c r="E511">
        <v>-40.601551000000001</v>
      </c>
      <c r="F511">
        <v>-37.112907</v>
      </c>
      <c r="L511">
        <v>5465800000</v>
      </c>
      <c r="M511">
        <v>-14.242483</v>
      </c>
      <c r="N511">
        <v>-37.145508</v>
      </c>
      <c r="O511">
        <v>-36.665790999999999</v>
      </c>
      <c r="P511">
        <v>-43.162849000000001</v>
      </c>
    </row>
    <row r="512" spans="2:16" x14ac:dyDescent="0.25">
      <c r="B512">
        <v>5530750000</v>
      </c>
      <c r="C512">
        <v>-10.435661</v>
      </c>
      <c r="D512">
        <v>-36.706111999999997</v>
      </c>
      <c r="E512">
        <v>-40.524692999999999</v>
      </c>
      <c r="F512">
        <v>-37.504863999999998</v>
      </c>
      <c r="L512">
        <v>5530750000</v>
      </c>
      <c r="M512">
        <v>-14.954594</v>
      </c>
      <c r="N512">
        <v>-36.052047999999999</v>
      </c>
      <c r="O512">
        <v>-36.996296000000001</v>
      </c>
      <c r="P512">
        <v>-43.203091000000001</v>
      </c>
    </row>
    <row r="513" spans="2:16" x14ac:dyDescent="0.25">
      <c r="B513">
        <v>5595700000</v>
      </c>
      <c r="C513">
        <v>-10.474455000000001</v>
      </c>
      <c r="D513">
        <v>-36.474777000000003</v>
      </c>
      <c r="E513">
        <v>-40.523674</v>
      </c>
      <c r="F513">
        <v>-37.914959000000003</v>
      </c>
      <c r="L513">
        <v>5595700000</v>
      </c>
      <c r="M513">
        <v>-15.416501999999999</v>
      </c>
      <c r="N513">
        <v>-35.156376000000002</v>
      </c>
      <c r="O513">
        <v>-37.33614</v>
      </c>
      <c r="P513">
        <v>-43.358539999999998</v>
      </c>
    </row>
    <row r="514" spans="2:16" x14ac:dyDescent="0.25">
      <c r="B514">
        <v>5660650000</v>
      </c>
      <c r="C514">
        <v>-10.825588</v>
      </c>
      <c r="D514">
        <v>-36.464973000000001</v>
      </c>
      <c r="E514">
        <v>-40.478766999999998</v>
      </c>
      <c r="F514">
        <v>-38.327990999999997</v>
      </c>
      <c r="L514">
        <v>5660650000</v>
      </c>
      <c r="M514">
        <v>-16.250633000000001</v>
      </c>
      <c r="N514">
        <v>-34.537537</v>
      </c>
      <c r="O514">
        <v>-37.739483</v>
      </c>
      <c r="P514">
        <v>-43.476073999999997</v>
      </c>
    </row>
    <row r="515" spans="2:16" x14ac:dyDescent="0.25">
      <c r="B515">
        <v>5725600000</v>
      </c>
      <c r="C515">
        <v>-11.042846000000001</v>
      </c>
      <c r="D515">
        <v>-36.254604</v>
      </c>
      <c r="E515">
        <v>-40.489136000000002</v>
      </c>
      <c r="F515">
        <v>-38.742961999999999</v>
      </c>
      <c r="L515">
        <v>5725600000</v>
      </c>
      <c r="M515">
        <v>-16.754141000000001</v>
      </c>
      <c r="N515">
        <v>-34.191367999999997</v>
      </c>
      <c r="O515">
        <v>-38.146338999999998</v>
      </c>
      <c r="P515">
        <v>-43.665142000000003</v>
      </c>
    </row>
    <row r="516" spans="2:16" x14ac:dyDescent="0.25">
      <c r="B516">
        <v>5790550000</v>
      </c>
      <c r="C516">
        <v>-11.532904</v>
      </c>
      <c r="D516">
        <v>-36.110897000000001</v>
      </c>
      <c r="E516">
        <v>-40.643512999999999</v>
      </c>
      <c r="F516">
        <v>-39.206634999999999</v>
      </c>
      <c r="L516">
        <v>5790550000</v>
      </c>
      <c r="M516">
        <v>-17.537946999999999</v>
      </c>
      <c r="N516">
        <v>-34.313262999999999</v>
      </c>
      <c r="O516">
        <v>-38.629131000000001</v>
      </c>
      <c r="P516">
        <v>-44.047835999999997</v>
      </c>
    </row>
    <row r="517" spans="2:16" x14ac:dyDescent="0.25">
      <c r="B517">
        <v>5855500000</v>
      </c>
      <c r="C517">
        <v>-11.932003999999999</v>
      </c>
      <c r="D517">
        <v>-36.113791999999997</v>
      </c>
      <c r="E517">
        <v>-40.844619999999999</v>
      </c>
      <c r="F517">
        <v>-39.768870999999997</v>
      </c>
      <c r="L517">
        <v>5855500000</v>
      </c>
      <c r="M517">
        <v>-18.10622</v>
      </c>
      <c r="N517">
        <v>-34.651893999999999</v>
      </c>
      <c r="O517">
        <v>-39.127602000000003</v>
      </c>
      <c r="P517">
        <v>-44.658543000000002</v>
      </c>
    </row>
    <row r="518" spans="2:16" x14ac:dyDescent="0.25">
      <c r="B518">
        <v>5920450000</v>
      </c>
      <c r="C518">
        <v>-12.434314000000001</v>
      </c>
      <c r="D518">
        <v>-35.974654999999998</v>
      </c>
      <c r="E518">
        <v>-41.092067999999998</v>
      </c>
      <c r="F518">
        <v>-40.352417000000003</v>
      </c>
      <c r="L518">
        <v>5920450000</v>
      </c>
      <c r="M518">
        <v>-18.804127000000001</v>
      </c>
      <c r="N518">
        <v>-35.061466000000003</v>
      </c>
      <c r="O518">
        <v>-39.674984000000002</v>
      </c>
      <c r="P518">
        <v>-45.171191999999998</v>
      </c>
    </row>
    <row r="519" spans="2:16" x14ac:dyDescent="0.25">
      <c r="B519">
        <v>5985400000</v>
      </c>
      <c r="C519">
        <v>-12.970024</v>
      </c>
      <c r="D519">
        <v>-35.852283</v>
      </c>
      <c r="E519">
        <v>-41.286921999999997</v>
      </c>
      <c r="F519">
        <v>-40.962490000000003</v>
      </c>
      <c r="L519">
        <v>5985400000</v>
      </c>
      <c r="M519">
        <v>-19.400615999999999</v>
      </c>
      <c r="N519">
        <v>-35.240318000000002</v>
      </c>
      <c r="O519">
        <v>-40.154559999999996</v>
      </c>
      <c r="P519">
        <v>-45.570950000000003</v>
      </c>
    </row>
    <row r="520" spans="2:16" x14ac:dyDescent="0.25">
      <c r="B520">
        <v>6050350000</v>
      </c>
      <c r="C520">
        <v>-13.641911</v>
      </c>
      <c r="D520">
        <v>-35.529617000000002</v>
      </c>
      <c r="E520">
        <v>-41.537967999999999</v>
      </c>
      <c r="F520">
        <v>-41.417973000000003</v>
      </c>
      <c r="L520">
        <v>6050350000</v>
      </c>
      <c r="M520">
        <v>-20.147717</v>
      </c>
      <c r="N520">
        <v>-35.295887</v>
      </c>
      <c r="O520">
        <v>-40.436798000000003</v>
      </c>
      <c r="P520">
        <v>-46.035553</v>
      </c>
    </row>
    <row r="521" spans="2:16" x14ac:dyDescent="0.25">
      <c r="B521">
        <v>6115300000</v>
      </c>
      <c r="C521">
        <v>-14.242996</v>
      </c>
      <c r="D521">
        <v>-35.317734000000002</v>
      </c>
      <c r="E521">
        <v>-41.657532000000003</v>
      </c>
      <c r="F521">
        <v>-41.785224999999997</v>
      </c>
      <c r="L521">
        <v>6115300000</v>
      </c>
      <c r="M521">
        <v>-20.696117000000001</v>
      </c>
      <c r="N521">
        <v>-35.134326999999999</v>
      </c>
      <c r="O521">
        <v>-40.487113999999998</v>
      </c>
      <c r="P521">
        <v>-46.609982000000002</v>
      </c>
    </row>
    <row r="522" spans="2:16" x14ac:dyDescent="0.25">
      <c r="B522">
        <v>6180250000</v>
      </c>
      <c r="C522">
        <v>-14.757828999999999</v>
      </c>
      <c r="D522">
        <v>-35.028785999999997</v>
      </c>
      <c r="E522">
        <v>-41.891331000000001</v>
      </c>
      <c r="F522">
        <v>-41.996322999999997</v>
      </c>
      <c r="L522">
        <v>6180250000</v>
      </c>
      <c r="M522">
        <v>-21.029540999999998</v>
      </c>
      <c r="N522">
        <v>-34.982940999999997</v>
      </c>
      <c r="O522">
        <v>-40.428280000000001</v>
      </c>
      <c r="P522">
        <v>-47.300429999999999</v>
      </c>
    </row>
    <row r="523" spans="2:16" x14ac:dyDescent="0.25">
      <c r="B523">
        <v>6245200000</v>
      </c>
      <c r="C523">
        <v>-15.225021</v>
      </c>
      <c r="D523">
        <v>-34.965248000000003</v>
      </c>
      <c r="E523">
        <v>-42.017612</v>
      </c>
      <c r="F523">
        <v>-42.026203000000002</v>
      </c>
      <c r="L523">
        <v>6245200000</v>
      </c>
      <c r="M523">
        <v>-21.116505</v>
      </c>
      <c r="N523">
        <v>-35.050297</v>
      </c>
      <c r="O523">
        <v>-40.216675000000002</v>
      </c>
      <c r="P523">
        <v>-47.587592999999998</v>
      </c>
    </row>
    <row r="524" spans="2:16" x14ac:dyDescent="0.25">
      <c r="B524">
        <v>6310150000</v>
      </c>
      <c r="C524">
        <v>-15.852845</v>
      </c>
      <c r="D524">
        <v>-34.760201000000002</v>
      </c>
      <c r="E524">
        <v>-42.092483999999999</v>
      </c>
      <c r="F524">
        <v>-41.791412000000001</v>
      </c>
      <c r="L524">
        <v>6310150000</v>
      </c>
      <c r="M524">
        <v>-21.153082000000001</v>
      </c>
      <c r="N524">
        <v>-35.190449000000001</v>
      </c>
      <c r="O524">
        <v>-39.961582</v>
      </c>
      <c r="P524">
        <v>-47.556804999999997</v>
      </c>
    </row>
    <row r="525" spans="2:16" x14ac:dyDescent="0.25">
      <c r="B525">
        <v>6375100000</v>
      </c>
      <c r="C525">
        <v>-16.424644000000001</v>
      </c>
      <c r="D525">
        <v>-34.465431000000002</v>
      </c>
      <c r="E525">
        <v>-41.966197999999999</v>
      </c>
      <c r="F525">
        <v>-41.411208999999999</v>
      </c>
      <c r="L525">
        <v>6375100000</v>
      </c>
      <c r="M525">
        <v>-20.996925000000001</v>
      </c>
      <c r="N525">
        <v>-35.118400999999999</v>
      </c>
      <c r="O525">
        <v>-39.672080999999999</v>
      </c>
      <c r="P525">
        <v>-47.324576999999998</v>
      </c>
    </row>
    <row r="526" spans="2:16" x14ac:dyDescent="0.25">
      <c r="B526">
        <v>6440050000</v>
      </c>
      <c r="C526">
        <v>-16.986581999999999</v>
      </c>
      <c r="D526">
        <v>-33.876305000000002</v>
      </c>
      <c r="E526">
        <v>-41.889564999999997</v>
      </c>
      <c r="F526">
        <v>-41.088554000000002</v>
      </c>
      <c r="L526">
        <v>6440050000</v>
      </c>
      <c r="M526">
        <v>-20.597729000000001</v>
      </c>
      <c r="N526">
        <v>-34.771008000000002</v>
      </c>
      <c r="O526">
        <v>-39.523617000000002</v>
      </c>
      <c r="P526">
        <v>-47.450256000000003</v>
      </c>
    </row>
    <row r="527" spans="2:16" x14ac:dyDescent="0.25">
      <c r="B527">
        <v>6505000000</v>
      </c>
      <c r="C527">
        <v>-17.490019</v>
      </c>
      <c r="D527">
        <v>-33.279662999999999</v>
      </c>
      <c r="E527">
        <v>-41.876269999999998</v>
      </c>
      <c r="F527">
        <v>-40.880138000000002</v>
      </c>
      <c r="L527">
        <v>6505000000</v>
      </c>
      <c r="M527">
        <v>-20.179891999999999</v>
      </c>
      <c r="N527">
        <v>-34.362853999999999</v>
      </c>
      <c r="O527">
        <v>-39.390903000000002</v>
      </c>
      <c r="P527">
        <v>-48.026156999999998</v>
      </c>
    </row>
    <row r="528" spans="2:16" x14ac:dyDescent="0.25">
      <c r="B528">
        <v>6569950000</v>
      </c>
      <c r="C528">
        <v>-17.900673000000001</v>
      </c>
      <c r="D528">
        <v>-32.691113000000001</v>
      </c>
      <c r="E528">
        <v>-42.033512000000002</v>
      </c>
      <c r="F528">
        <v>-40.571044999999998</v>
      </c>
      <c r="L528">
        <v>6569950000</v>
      </c>
      <c r="M528">
        <v>-19.472891000000001</v>
      </c>
      <c r="N528">
        <v>-33.993670999999999</v>
      </c>
      <c r="O528">
        <v>-39.376713000000002</v>
      </c>
      <c r="P528">
        <v>-49.030087000000002</v>
      </c>
    </row>
    <row r="529" spans="2:16" x14ac:dyDescent="0.25">
      <c r="B529">
        <v>6634900000</v>
      </c>
      <c r="C529">
        <v>-17.987393999999998</v>
      </c>
      <c r="D529">
        <v>-32.077117999999999</v>
      </c>
      <c r="E529">
        <v>-42.396957</v>
      </c>
      <c r="F529">
        <v>-40.133923000000003</v>
      </c>
      <c r="L529">
        <v>6634900000</v>
      </c>
      <c r="M529">
        <v>-18.607151000000002</v>
      </c>
      <c r="N529">
        <v>-33.650913000000003</v>
      </c>
      <c r="O529">
        <v>-39.161915</v>
      </c>
      <c r="P529">
        <v>-50.091698000000001</v>
      </c>
    </row>
    <row r="530" spans="2:16" x14ac:dyDescent="0.25">
      <c r="B530">
        <v>6699850000</v>
      </c>
      <c r="C530">
        <v>-18.082422000000001</v>
      </c>
      <c r="D530">
        <v>-31.478085</v>
      </c>
      <c r="E530">
        <v>-42.578491</v>
      </c>
      <c r="F530">
        <v>-39.593552000000003</v>
      </c>
      <c r="L530">
        <v>6699850000</v>
      </c>
      <c r="M530">
        <v>-17.565569</v>
      </c>
      <c r="N530">
        <v>-33.204697000000003</v>
      </c>
      <c r="O530">
        <v>-38.839432000000002</v>
      </c>
      <c r="P530">
        <v>-51.364151</v>
      </c>
    </row>
    <row r="531" spans="2:16" x14ac:dyDescent="0.25">
      <c r="B531">
        <v>6764800000</v>
      </c>
      <c r="C531">
        <v>-18.096198999999999</v>
      </c>
      <c r="D531">
        <v>-30.929179999999999</v>
      </c>
      <c r="E531">
        <v>-42.565353000000002</v>
      </c>
      <c r="F531">
        <v>-39.145404999999997</v>
      </c>
      <c r="L531">
        <v>6764800000</v>
      </c>
      <c r="M531">
        <v>-16.853529000000002</v>
      </c>
      <c r="N531">
        <v>-32.739421999999998</v>
      </c>
      <c r="O531">
        <v>-38.416477</v>
      </c>
      <c r="P531">
        <v>-52.277163999999999</v>
      </c>
    </row>
    <row r="532" spans="2:16" x14ac:dyDescent="0.25">
      <c r="B532">
        <v>6829750000</v>
      </c>
      <c r="C532">
        <v>-18.164356000000002</v>
      </c>
      <c r="D532">
        <v>-30.471526999999998</v>
      </c>
      <c r="E532">
        <v>-42.532749000000003</v>
      </c>
      <c r="F532">
        <v>-38.731403</v>
      </c>
      <c r="L532">
        <v>6829750000</v>
      </c>
      <c r="M532">
        <v>-16.060862</v>
      </c>
      <c r="N532">
        <v>-32.261597000000002</v>
      </c>
      <c r="O532">
        <v>-38.072406999999998</v>
      </c>
      <c r="P532">
        <v>-52.944023000000001</v>
      </c>
    </row>
    <row r="533" spans="2:16" x14ac:dyDescent="0.25">
      <c r="B533">
        <v>6894700000</v>
      </c>
      <c r="C533">
        <v>-18.142016999999999</v>
      </c>
      <c r="D533">
        <v>-30.320201999999998</v>
      </c>
      <c r="E533">
        <v>-42.31926</v>
      </c>
      <c r="F533">
        <v>-38.314518</v>
      </c>
      <c r="L533">
        <v>6894700000</v>
      </c>
      <c r="M533">
        <v>-15.529363999999999</v>
      </c>
      <c r="N533">
        <v>-32.003883000000002</v>
      </c>
      <c r="O533">
        <v>-37.702095</v>
      </c>
      <c r="P533">
        <v>-53.173630000000003</v>
      </c>
    </row>
    <row r="534" spans="2:16" x14ac:dyDescent="0.25">
      <c r="B534">
        <v>6959650000</v>
      </c>
      <c r="C534">
        <v>-18.162618999999999</v>
      </c>
      <c r="D534">
        <v>-30.366904999999999</v>
      </c>
      <c r="E534">
        <v>-42.237670999999999</v>
      </c>
      <c r="F534">
        <v>-37.705008999999997</v>
      </c>
      <c r="L534">
        <v>6959650000</v>
      </c>
      <c r="M534">
        <v>-14.931502</v>
      </c>
      <c r="N534">
        <v>-31.962858000000001</v>
      </c>
      <c r="O534">
        <v>-37.196734999999997</v>
      </c>
      <c r="P534">
        <v>-53.227676000000002</v>
      </c>
    </row>
    <row r="535" spans="2:16" x14ac:dyDescent="0.25">
      <c r="B535">
        <v>7024600000</v>
      </c>
      <c r="C535">
        <v>-18.140650000000001</v>
      </c>
      <c r="D535">
        <v>-30.669146999999999</v>
      </c>
      <c r="E535">
        <v>-42.115921</v>
      </c>
      <c r="F535">
        <v>-37.145111</v>
      </c>
      <c r="L535">
        <v>7024600000</v>
      </c>
      <c r="M535">
        <v>-14.67802</v>
      </c>
      <c r="N535">
        <v>-32.215122000000001</v>
      </c>
      <c r="O535">
        <v>-36.710433999999999</v>
      </c>
      <c r="P535">
        <v>-53.088206999999997</v>
      </c>
    </row>
    <row r="536" spans="2:16" x14ac:dyDescent="0.25">
      <c r="B536">
        <v>7089550000</v>
      </c>
      <c r="C536">
        <v>-17.881208000000001</v>
      </c>
      <c r="D536">
        <v>-31.004669</v>
      </c>
      <c r="E536">
        <v>-41.973838999999998</v>
      </c>
      <c r="F536">
        <v>-36.607028999999997</v>
      </c>
      <c r="L536">
        <v>7089550000</v>
      </c>
      <c r="M536">
        <v>-14.183471000000001</v>
      </c>
      <c r="N536">
        <v>-32.600445000000001</v>
      </c>
      <c r="O536">
        <v>-36.235183999999997</v>
      </c>
      <c r="P536">
        <v>-52.787373000000002</v>
      </c>
    </row>
    <row r="537" spans="2:16" x14ac:dyDescent="0.25">
      <c r="B537">
        <v>7154500000</v>
      </c>
      <c r="C537">
        <v>-17.475508000000001</v>
      </c>
      <c r="D537">
        <v>-31.443059999999999</v>
      </c>
      <c r="E537">
        <v>-41.929073000000002</v>
      </c>
      <c r="F537">
        <v>-36.205562999999998</v>
      </c>
      <c r="L537">
        <v>7154500000</v>
      </c>
      <c r="M537">
        <v>-13.855587999999999</v>
      </c>
      <c r="N537">
        <v>-33.096694999999997</v>
      </c>
      <c r="O537">
        <v>-35.797913000000001</v>
      </c>
      <c r="P537">
        <v>-52.224685999999998</v>
      </c>
    </row>
    <row r="538" spans="2:16" x14ac:dyDescent="0.25">
      <c r="B538">
        <v>7219450000</v>
      </c>
      <c r="C538">
        <v>-17.023422</v>
      </c>
      <c r="D538">
        <v>-31.794671999999998</v>
      </c>
      <c r="E538">
        <v>-41.918480000000002</v>
      </c>
      <c r="F538">
        <v>-35.744450000000001</v>
      </c>
      <c r="L538">
        <v>7219450000</v>
      </c>
      <c r="M538">
        <v>-13.423781999999999</v>
      </c>
      <c r="N538">
        <v>-33.446682000000003</v>
      </c>
      <c r="O538">
        <v>-35.399760999999998</v>
      </c>
      <c r="P538">
        <v>-51.520930999999997</v>
      </c>
    </row>
    <row r="539" spans="2:16" x14ac:dyDescent="0.25">
      <c r="B539">
        <v>7284400000</v>
      </c>
      <c r="C539">
        <v>-16.614401000000001</v>
      </c>
      <c r="D539">
        <v>-32.074516000000003</v>
      </c>
      <c r="E539">
        <v>-42.118609999999997</v>
      </c>
      <c r="F539">
        <v>-35.291912000000004</v>
      </c>
      <c r="L539">
        <v>7284400000</v>
      </c>
      <c r="M539">
        <v>-13.200976000000001</v>
      </c>
      <c r="N539">
        <v>-33.726215000000003</v>
      </c>
      <c r="O539">
        <v>-34.906585999999997</v>
      </c>
      <c r="P539">
        <v>-50.590553</v>
      </c>
    </row>
    <row r="540" spans="2:16" x14ac:dyDescent="0.25">
      <c r="B540">
        <v>7349350000</v>
      </c>
      <c r="C540">
        <v>-16.235817000000001</v>
      </c>
      <c r="D540">
        <v>-32.305092000000002</v>
      </c>
      <c r="E540">
        <v>-42.218249999999998</v>
      </c>
      <c r="F540">
        <v>-34.836933000000002</v>
      </c>
      <c r="L540">
        <v>7349350000</v>
      </c>
      <c r="M540">
        <v>-12.964998</v>
      </c>
      <c r="N540">
        <v>-33.975090000000002</v>
      </c>
      <c r="O540">
        <v>-34.431305000000002</v>
      </c>
      <c r="P540">
        <v>-49.551758</v>
      </c>
    </row>
    <row r="541" spans="2:16" x14ac:dyDescent="0.25">
      <c r="B541">
        <v>7414300000</v>
      </c>
      <c r="C541">
        <v>-15.907068000000001</v>
      </c>
      <c r="D541">
        <v>-32.589686999999998</v>
      </c>
      <c r="E541">
        <v>-42.325313999999999</v>
      </c>
      <c r="F541">
        <v>-34.412731000000001</v>
      </c>
      <c r="L541">
        <v>7414300000</v>
      </c>
      <c r="M541">
        <v>-12.840157</v>
      </c>
      <c r="N541">
        <v>-34.297226000000002</v>
      </c>
      <c r="O541">
        <v>-33.958770999999999</v>
      </c>
      <c r="P541">
        <v>-48.481934000000003</v>
      </c>
    </row>
    <row r="542" spans="2:16" x14ac:dyDescent="0.25">
      <c r="B542">
        <v>7479250000</v>
      </c>
      <c r="C542">
        <v>-15.528060999999999</v>
      </c>
      <c r="D542">
        <v>-32.835124999999998</v>
      </c>
      <c r="E542">
        <v>-42.495120999999997</v>
      </c>
      <c r="F542">
        <v>-33.984116</v>
      </c>
      <c r="L542">
        <v>7479250000</v>
      </c>
      <c r="M542">
        <v>-12.678407</v>
      </c>
      <c r="N542">
        <v>-34.553116000000003</v>
      </c>
      <c r="O542">
        <v>-33.583382</v>
      </c>
      <c r="P542">
        <v>-47.441746000000002</v>
      </c>
    </row>
    <row r="543" spans="2:16" x14ac:dyDescent="0.25">
      <c r="B543">
        <v>7544200000</v>
      </c>
      <c r="C543">
        <v>-15.109745</v>
      </c>
      <c r="D543">
        <v>-33.066108999999997</v>
      </c>
      <c r="E543">
        <v>-42.411223999999997</v>
      </c>
      <c r="F543">
        <v>-33.547229999999999</v>
      </c>
      <c r="L543">
        <v>7544200000</v>
      </c>
      <c r="M543">
        <v>-12.492528</v>
      </c>
      <c r="N543">
        <v>-34.789867000000001</v>
      </c>
      <c r="O543">
        <v>-33.113872999999998</v>
      </c>
      <c r="P543">
        <v>-46.421241999999999</v>
      </c>
    </row>
    <row r="544" spans="2:16" x14ac:dyDescent="0.25">
      <c r="B544">
        <v>7609150000</v>
      </c>
      <c r="C544">
        <v>-14.720319999999999</v>
      </c>
      <c r="D544">
        <v>-33.145587999999996</v>
      </c>
      <c r="E544">
        <v>-41.911136999999997</v>
      </c>
      <c r="F544">
        <v>-33.073242</v>
      </c>
      <c r="L544">
        <v>7609150000</v>
      </c>
      <c r="M544">
        <v>-12.32826</v>
      </c>
      <c r="N544">
        <v>-34.912909999999997</v>
      </c>
      <c r="O544">
        <v>-32.526694999999997</v>
      </c>
      <c r="P544">
        <v>-45.397537</v>
      </c>
    </row>
    <row r="545" spans="2:16" x14ac:dyDescent="0.25">
      <c r="B545">
        <v>7674100000</v>
      </c>
      <c r="C545">
        <v>-14.233817999999999</v>
      </c>
      <c r="D545">
        <v>-33.260742</v>
      </c>
      <c r="E545">
        <v>-41.449905000000001</v>
      </c>
      <c r="F545">
        <v>-32.696598000000002</v>
      </c>
      <c r="L545">
        <v>7674100000</v>
      </c>
      <c r="M545">
        <v>-12.081625000000001</v>
      </c>
      <c r="N545">
        <v>-35.029662999999999</v>
      </c>
      <c r="O545">
        <v>-32.045867999999999</v>
      </c>
      <c r="P545">
        <v>-44.384070999999999</v>
      </c>
    </row>
    <row r="546" spans="2:16" x14ac:dyDescent="0.25">
      <c r="B546">
        <v>7739050000</v>
      </c>
      <c r="C546">
        <v>-13.885204</v>
      </c>
      <c r="D546">
        <v>-33.231506000000003</v>
      </c>
      <c r="E546">
        <v>-41.059508999999998</v>
      </c>
      <c r="F546">
        <v>-32.522461</v>
      </c>
      <c r="L546">
        <v>7739050000</v>
      </c>
      <c r="M546">
        <v>-11.916535</v>
      </c>
      <c r="N546">
        <v>-34.929886000000003</v>
      </c>
      <c r="O546">
        <v>-31.800561999999999</v>
      </c>
      <c r="P546">
        <v>-43.561092000000002</v>
      </c>
    </row>
    <row r="547" spans="2:16" x14ac:dyDescent="0.25">
      <c r="B547">
        <v>7804000000</v>
      </c>
      <c r="C547">
        <v>-13.355878000000001</v>
      </c>
      <c r="D547">
        <v>-33.285172000000003</v>
      </c>
      <c r="E547">
        <v>-40.648322999999998</v>
      </c>
      <c r="F547">
        <v>-32.353794000000001</v>
      </c>
      <c r="L547">
        <v>7804000000</v>
      </c>
      <c r="M547">
        <v>-11.615741999999999</v>
      </c>
      <c r="N547">
        <v>-34.856715999999999</v>
      </c>
      <c r="O547">
        <v>-31.557680000000001</v>
      </c>
      <c r="P547">
        <v>-42.741661000000001</v>
      </c>
    </row>
    <row r="548" spans="2:16" x14ac:dyDescent="0.25">
      <c r="B548">
        <v>7868950000</v>
      </c>
      <c r="C548">
        <v>-13.069392000000001</v>
      </c>
      <c r="D548">
        <v>-33.220939999999999</v>
      </c>
      <c r="E548">
        <v>-40.177230999999999</v>
      </c>
      <c r="F548">
        <v>-32.077080000000002</v>
      </c>
      <c r="L548">
        <v>7868950000</v>
      </c>
      <c r="M548">
        <v>-11.498392000000001</v>
      </c>
      <c r="N548">
        <v>-34.694457999999997</v>
      </c>
      <c r="O548">
        <v>-31.249395</v>
      </c>
      <c r="P548">
        <v>-41.938147999999998</v>
      </c>
    </row>
    <row r="549" spans="2:16" x14ac:dyDescent="0.25">
      <c r="B549">
        <v>7933900000</v>
      </c>
      <c r="C549">
        <v>-12.672758999999999</v>
      </c>
      <c r="D549">
        <v>-33.298206</v>
      </c>
      <c r="E549">
        <v>-39.619410999999999</v>
      </c>
      <c r="F549">
        <v>-31.789059000000002</v>
      </c>
      <c r="L549">
        <v>7933900000</v>
      </c>
      <c r="M549">
        <v>-11.319184999999999</v>
      </c>
      <c r="N549">
        <v>-34.687294000000001</v>
      </c>
      <c r="O549">
        <v>-30.914950999999999</v>
      </c>
      <c r="P549">
        <v>-41.105075999999997</v>
      </c>
    </row>
    <row r="550" spans="2:16" x14ac:dyDescent="0.25">
      <c r="B550">
        <v>7998850000</v>
      </c>
      <c r="C550">
        <v>-12.499962</v>
      </c>
      <c r="D550">
        <v>-33.289268</v>
      </c>
      <c r="E550">
        <v>-39.255046999999998</v>
      </c>
      <c r="F550">
        <v>-31.691441999999999</v>
      </c>
      <c r="L550">
        <v>7998850000</v>
      </c>
      <c r="M550">
        <v>-11.305698</v>
      </c>
      <c r="N550">
        <v>-34.650672999999998</v>
      </c>
      <c r="O550">
        <v>-30.798701999999999</v>
      </c>
      <c r="P550">
        <v>-40.552433000000001</v>
      </c>
    </row>
    <row r="551" spans="2:16" x14ac:dyDescent="0.25">
      <c r="B551">
        <v>8063800000</v>
      </c>
      <c r="C551">
        <v>-12.126718</v>
      </c>
      <c r="D551">
        <v>-33.353928000000003</v>
      </c>
      <c r="E551">
        <v>-38.951777999999997</v>
      </c>
      <c r="F551">
        <v>-31.712288000000001</v>
      </c>
      <c r="L551">
        <v>8063800000</v>
      </c>
      <c r="M551">
        <v>-11.129591</v>
      </c>
      <c r="N551">
        <v>-34.708477000000002</v>
      </c>
      <c r="O551">
        <v>-30.840778</v>
      </c>
      <c r="P551">
        <v>-40.042828</v>
      </c>
    </row>
    <row r="552" spans="2:16" x14ac:dyDescent="0.25">
      <c r="B552">
        <v>8128750000</v>
      </c>
      <c r="C552">
        <v>-11.892846</v>
      </c>
      <c r="D552">
        <v>-33.334254999999999</v>
      </c>
      <c r="E552">
        <v>-38.707512000000001</v>
      </c>
      <c r="F552">
        <v>-31.772570000000002</v>
      </c>
      <c r="L552">
        <v>8128750000</v>
      </c>
      <c r="M552">
        <v>-11.040744999999999</v>
      </c>
      <c r="N552">
        <v>-34.702354</v>
      </c>
      <c r="O552">
        <v>-30.908843999999998</v>
      </c>
      <c r="P552">
        <v>-39.683112999999999</v>
      </c>
    </row>
    <row r="553" spans="2:16" x14ac:dyDescent="0.25">
      <c r="B553">
        <v>8193700000</v>
      </c>
      <c r="C553">
        <v>-11.510975</v>
      </c>
      <c r="D553">
        <v>-33.361462000000003</v>
      </c>
      <c r="E553">
        <v>-38.405788000000001</v>
      </c>
      <c r="F553">
        <v>-31.735720000000001</v>
      </c>
      <c r="L553">
        <v>8193700000</v>
      </c>
      <c r="M553">
        <v>-10.818573000000001</v>
      </c>
      <c r="N553">
        <v>-34.720382999999998</v>
      </c>
      <c r="O553">
        <v>-30.911622999999999</v>
      </c>
      <c r="P553">
        <v>-39.189689999999999</v>
      </c>
    </row>
    <row r="554" spans="2:16" x14ac:dyDescent="0.25">
      <c r="B554">
        <v>8258650000</v>
      </c>
      <c r="C554">
        <v>-11.257975999999999</v>
      </c>
      <c r="D554">
        <v>-33.420444000000003</v>
      </c>
      <c r="E554">
        <v>-38.043655000000001</v>
      </c>
      <c r="F554">
        <v>-31.717040999999998</v>
      </c>
      <c r="L554">
        <v>8258650000</v>
      </c>
      <c r="M554">
        <v>-10.698924999999999</v>
      </c>
      <c r="N554">
        <v>-34.767532000000003</v>
      </c>
      <c r="O554">
        <v>-30.903621999999999</v>
      </c>
      <c r="P554">
        <v>-38.756554000000001</v>
      </c>
    </row>
    <row r="555" spans="2:16" x14ac:dyDescent="0.25">
      <c r="B555">
        <v>8323600000</v>
      </c>
      <c r="C555">
        <v>-10.884852</v>
      </c>
      <c r="D555">
        <v>-33.472068999999998</v>
      </c>
      <c r="E555">
        <v>-37.711956000000001</v>
      </c>
      <c r="F555">
        <v>-31.597071</v>
      </c>
      <c r="L555">
        <v>8323600000</v>
      </c>
      <c r="M555">
        <v>-10.472415</v>
      </c>
      <c r="N555">
        <v>-34.787457000000003</v>
      </c>
      <c r="O555">
        <v>-30.842262000000002</v>
      </c>
      <c r="P555">
        <v>-38.295929000000001</v>
      </c>
    </row>
    <row r="556" spans="2:16" x14ac:dyDescent="0.25">
      <c r="B556">
        <v>8388550000</v>
      </c>
      <c r="C556">
        <v>-10.590361</v>
      </c>
      <c r="D556">
        <v>-33.548243999999997</v>
      </c>
      <c r="E556">
        <v>-37.41169</v>
      </c>
      <c r="F556">
        <v>-31.488458999999999</v>
      </c>
      <c r="L556">
        <v>8388550000</v>
      </c>
      <c r="M556">
        <v>-10.315001000000001</v>
      </c>
      <c r="N556">
        <v>-34.839489</v>
      </c>
      <c r="O556">
        <v>-30.844018999999999</v>
      </c>
      <c r="P556">
        <v>-37.991573000000002</v>
      </c>
    </row>
    <row r="557" spans="2:16" x14ac:dyDescent="0.25">
      <c r="B557">
        <v>8453500000</v>
      </c>
      <c r="C557">
        <v>-10.318498999999999</v>
      </c>
      <c r="D557">
        <v>-33.701453999999998</v>
      </c>
      <c r="E557">
        <v>-37.082863000000003</v>
      </c>
      <c r="F557">
        <v>-31.345321999999999</v>
      </c>
      <c r="L557">
        <v>8453500000</v>
      </c>
      <c r="M557">
        <v>-10.161568000000001</v>
      </c>
      <c r="N557">
        <v>-34.848156000000003</v>
      </c>
      <c r="O557">
        <v>-30.868801000000001</v>
      </c>
      <c r="P557">
        <v>-37.745674000000001</v>
      </c>
    </row>
    <row r="558" spans="2:16" x14ac:dyDescent="0.25">
      <c r="B558">
        <v>8518450000</v>
      </c>
      <c r="C558">
        <v>-10.065814</v>
      </c>
      <c r="D558">
        <v>-33.740189000000001</v>
      </c>
      <c r="E558">
        <v>-36.735259999999997</v>
      </c>
      <c r="F558">
        <v>-31.10885</v>
      </c>
      <c r="L558">
        <v>8518450000</v>
      </c>
      <c r="M558">
        <v>-10.012765999999999</v>
      </c>
      <c r="N558">
        <v>-34.845852000000001</v>
      </c>
      <c r="O558">
        <v>-30.790749000000002</v>
      </c>
      <c r="P558">
        <v>-37.489745999999997</v>
      </c>
    </row>
    <row r="559" spans="2:16" x14ac:dyDescent="0.25">
      <c r="B559">
        <v>8583400000</v>
      </c>
      <c r="C559">
        <v>-9.8359345999999999</v>
      </c>
      <c r="D559">
        <v>-33.892574000000003</v>
      </c>
      <c r="E559">
        <v>-36.449677000000001</v>
      </c>
      <c r="F559">
        <v>-30.996943000000002</v>
      </c>
      <c r="L559">
        <v>8583400000</v>
      </c>
      <c r="M559">
        <v>-9.8646898000000007</v>
      </c>
      <c r="N559">
        <v>-34.836238999999999</v>
      </c>
      <c r="O559">
        <v>-30.906599</v>
      </c>
      <c r="P559">
        <v>-37.329169999999998</v>
      </c>
    </row>
    <row r="560" spans="2:16" x14ac:dyDescent="0.25">
      <c r="B560">
        <v>8648350000</v>
      </c>
      <c r="C560">
        <v>-9.5263881999999995</v>
      </c>
      <c r="D560">
        <v>-33.944153</v>
      </c>
      <c r="E560">
        <v>-36.088813999999999</v>
      </c>
      <c r="F560">
        <v>-30.742456000000001</v>
      </c>
      <c r="L560">
        <v>8648350000</v>
      </c>
      <c r="M560">
        <v>-9.6126070000000006</v>
      </c>
      <c r="N560">
        <v>-34.731910999999997</v>
      </c>
      <c r="O560">
        <v>-30.86223</v>
      </c>
      <c r="P560">
        <v>-37.095413000000001</v>
      </c>
    </row>
    <row r="561" spans="2:16" x14ac:dyDescent="0.25">
      <c r="B561">
        <v>8713300000</v>
      </c>
      <c r="C561">
        <v>-9.3126087000000002</v>
      </c>
      <c r="D561">
        <v>-34.160854</v>
      </c>
      <c r="E561">
        <v>-35.795391000000002</v>
      </c>
      <c r="F561">
        <v>-30.561228</v>
      </c>
      <c r="L561">
        <v>8713300000</v>
      </c>
      <c r="M561">
        <v>-9.4411591999999995</v>
      </c>
      <c r="N561">
        <v>-34.695296999999997</v>
      </c>
      <c r="O561">
        <v>-30.844183000000001</v>
      </c>
      <c r="P561">
        <v>-36.936149999999998</v>
      </c>
    </row>
    <row r="562" spans="2:16" x14ac:dyDescent="0.25">
      <c r="B562">
        <v>8778250000</v>
      </c>
      <c r="C562">
        <v>-8.8947964000000006</v>
      </c>
      <c r="D562">
        <v>-34.172477999999998</v>
      </c>
      <c r="E562">
        <v>-35.493839000000001</v>
      </c>
      <c r="F562">
        <v>-30.245111000000001</v>
      </c>
      <c r="L562">
        <v>8778250000</v>
      </c>
      <c r="M562">
        <v>-9.0382099</v>
      </c>
      <c r="N562">
        <v>-34.546745000000001</v>
      </c>
      <c r="O562">
        <v>-30.554902999999999</v>
      </c>
      <c r="P562">
        <v>-36.722614</v>
      </c>
    </row>
    <row r="563" spans="2:16" x14ac:dyDescent="0.25">
      <c r="B563">
        <v>8843200000</v>
      </c>
      <c r="C563">
        <v>-8.6991776999999999</v>
      </c>
      <c r="D563">
        <v>-34.297294999999998</v>
      </c>
      <c r="E563">
        <v>-35.228825000000001</v>
      </c>
      <c r="F563">
        <v>-30.01605</v>
      </c>
      <c r="L563">
        <v>8843200000</v>
      </c>
      <c r="M563">
        <v>-8.8628482999999996</v>
      </c>
      <c r="N563">
        <v>-34.563884999999999</v>
      </c>
      <c r="O563">
        <v>-30.271267000000002</v>
      </c>
      <c r="P563">
        <v>-36.550151999999997</v>
      </c>
    </row>
    <row r="564" spans="2:16" x14ac:dyDescent="0.25">
      <c r="B564">
        <v>8908150000</v>
      </c>
      <c r="C564">
        <v>-8.3704929000000003</v>
      </c>
      <c r="D564">
        <v>-34.381981000000003</v>
      </c>
      <c r="E564">
        <v>-35.015549</v>
      </c>
      <c r="F564">
        <v>-29.817067999999999</v>
      </c>
      <c r="L564">
        <v>8908150000</v>
      </c>
      <c r="M564">
        <v>-8.5381745999999996</v>
      </c>
      <c r="N564">
        <v>-34.555385999999999</v>
      </c>
      <c r="O564">
        <v>-29.97204</v>
      </c>
      <c r="P564">
        <v>-36.377487000000002</v>
      </c>
    </row>
    <row r="565" spans="2:16" x14ac:dyDescent="0.25">
      <c r="B565">
        <v>8973100000</v>
      </c>
      <c r="C565">
        <v>-8.2979707999999999</v>
      </c>
      <c r="D565">
        <v>-34.574074000000003</v>
      </c>
      <c r="E565">
        <v>-35.033450999999999</v>
      </c>
      <c r="F565">
        <v>-29.749258000000001</v>
      </c>
      <c r="L565">
        <v>8973100000</v>
      </c>
      <c r="M565">
        <v>-8.4783869000000003</v>
      </c>
      <c r="N565">
        <v>-34.704590000000003</v>
      </c>
      <c r="O565">
        <v>-29.815474999999999</v>
      </c>
      <c r="P565">
        <v>-36.343173999999998</v>
      </c>
    </row>
    <row r="566" spans="2:16" x14ac:dyDescent="0.25">
      <c r="B566">
        <v>9038050000</v>
      </c>
      <c r="C566">
        <v>-8.0793733999999997</v>
      </c>
      <c r="D566">
        <v>-34.660679000000002</v>
      </c>
      <c r="E566">
        <v>-35.028717</v>
      </c>
      <c r="F566">
        <v>-29.711044000000001</v>
      </c>
      <c r="L566">
        <v>9038050000</v>
      </c>
      <c r="M566">
        <v>-8.2659178000000004</v>
      </c>
      <c r="N566">
        <v>-34.770164000000001</v>
      </c>
      <c r="O566">
        <v>-29.703123000000001</v>
      </c>
      <c r="P566">
        <v>-36.294379999999997</v>
      </c>
    </row>
    <row r="567" spans="2:16" x14ac:dyDescent="0.25">
      <c r="B567">
        <v>9103000000</v>
      </c>
      <c r="C567">
        <v>-7.9986987000000003</v>
      </c>
      <c r="D567">
        <v>-34.787086000000002</v>
      </c>
      <c r="E567">
        <v>-34.867686999999997</v>
      </c>
      <c r="F567">
        <v>-29.625561000000001</v>
      </c>
      <c r="L567">
        <v>9103000000</v>
      </c>
      <c r="M567">
        <v>-8.1986226999999996</v>
      </c>
      <c r="N567">
        <v>-34.851570000000002</v>
      </c>
      <c r="O567">
        <v>-29.584938000000001</v>
      </c>
      <c r="P567">
        <v>-36.124096000000002</v>
      </c>
    </row>
    <row r="568" spans="2:16" x14ac:dyDescent="0.25">
      <c r="B568">
        <v>9167950000</v>
      </c>
      <c r="C568">
        <v>-7.7937035999999997</v>
      </c>
      <c r="D568">
        <v>-34.856174000000003</v>
      </c>
      <c r="E568">
        <v>-34.423737000000003</v>
      </c>
      <c r="F568">
        <v>-29.377813</v>
      </c>
      <c r="L568">
        <v>9167950000</v>
      </c>
      <c r="M568">
        <v>-8.0065764999999995</v>
      </c>
      <c r="N568">
        <v>-34.854022999999998</v>
      </c>
      <c r="O568">
        <v>-29.287452999999999</v>
      </c>
      <c r="P568">
        <v>-35.643149999999999</v>
      </c>
    </row>
    <row r="569" spans="2:16" x14ac:dyDescent="0.25">
      <c r="B569">
        <v>9232900000</v>
      </c>
      <c r="C569">
        <v>-7.6770009999999997</v>
      </c>
      <c r="D569">
        <v>-34.981422000000002</v>
      </c>
      <c r="E569">
        <v>-34.227024</v>
      </c>
      <c r="F569">
        <v>-29.278621999999999</v>
      </c>
      <c r="L569">
        <v>9232900000</v>
      </c>
      <c r="M569">
        <v>-7.9211020000000003</v>
      </c>
      <c r="N569">
        <v>-34.954762000000002</v>
      </c>
      <c r="O569">
        <v>-29.163729</v>
      </c>
      <c r="P569">
        <v>-35.304530999999997</v>
      </c>
    </row>
    <row r="570" spans="2:16" x14ac:dyDescent="0.25">
      <c r="B570">
        <v>9297850000</v>
      </c>
      <c r="C570">
        <v>-7.4592285</v>
      </c>
      <c r="D570">
        <v>-35.070892000000001</v>
      </c>
      <c r="E570">
        <v>-33.946396</v>
      </c>
      <c r="F570">
        <v>-29.189057999999999</v>
      </c>
      <c r="L570">
        <v>9297850000</v>
      </c>
      <c r="M570">
        <v>-7.7504144000000004</v>
      </c>
      <c r="N570">
        <v>-35.069873999999999</v>
      </c>
      <c r="O570">
        <v>-29.026700999999999</v>
      </c>
      <c r="P570">
        <v>-34.992339999999999</v>
      </c>
    </row>
    <row r="571" spans="2:16" x14ac:dyDescent="0.25">
      <c r="B571">
        <v>9362800000</v>
      </c>
      <c r="C571">
        <v>-7.3256087000000001</v>
      </c>
      <c r="D571">
        <v>-35.200642000000002</v>
      </c>
      <c r="E571">
        <v>-34.034565000000001</v>
      </c>
      <c r="F571">
        <v>-29.315849</v>
      </c>
      <c r="L571">
        <v>9362800000</v>
      </c>
      <c r="M571">
        <v>-7.6928859000000003</v>
      </c>
      <c r="N571">
        <v>-35.278534000000001</v>
      </c>
      <c r="O571">
        <v>-29.149478999999999</v>
      </c>
      <c r="P571">
        <v>-34.965716999999998</v>
      </c>
    </row>
    <row r="572" spans="2:16" x14ac:dyDescent="0.25">
      <c r="B572">
        <v>9427750000</v>
      </c>
      <c r="C572">
        <v>-7.1348590999999999</v>
      </c>
      <c r="D572">
        <v>-35.202483999999998</v>
      </c>
      <c r="E572">
        <v>-33.991202999999999</v>
      </c>
      <c r="F572">
        <v>-29.297031</v>
      </c>
      <c r="L572">
        <v>9427750000</v>
      </c>
      <c r="M572">
        <v>-7.5798731000000004</v>
      </c>
      <c r="N572">
        <v>-35.458754999999996</v>
      </c>
      <c r="O572">
        <v>-29.113524999999999</v>
      </c>
      <c r="P572">
        <v>-34.849648000000002</v>
      </c>
    </row>
    <row r="573" spans="2:16" x14ac:dyDescent="0.25">
      <c r="B573">
        <v>9492700000</v>
      </c>
      <c r="C573">
        <v>-6.9968266000000003</v>
      </c>
      <c r="D573">
        <v>-35.274796000000002</v>
      </c>
      <c r="E573">
        <v>-34.137127</v>
      </c>
      <c r="F573">
        <v>-29.358744000000002</v>
      </c>
      <c r="L573">
        <v>9492700000</v>
      </c>
      <c r="M573">
        <v>-7.5327535000000001</v>
      </c>
      <c r="N573">
        <v>-35.803142999999999</v>
      </c>
      <c r="O573">
        <v>-29.177323999999999</v>
      </c>
      <c r="P573">
        <v>-34.907139000000001</v>
      </c>
    </row>
    <row r="574" spans="2:16" x14ac:dyDescent="0.25">
      <c r="B574">
        <v>9557650000</v>
      </c>
      <c r="C574">
        <v>-6.7972193000000001</v>
      </c>
      <c r="D574">
        <v>-35.278976</v>
      </c>
      <c r="E574">
        <v>-34.144871000000002</v>
      </c>
      <c r="F574">
        <v>-29.331547</v>
      </c>
      <c r="L574">
        <v>9557650000</v>
      </c>
      <c r="M574">
        <v>-7.4319100000000002</v>
      </c>
      <c r="N574">
        <v>-36.166015999999999</v>
      </c>
      <c r="O574">
        <v>-29.130109999999998</v>
      </c>
      <c r="P574">
        <v>-34.907477999999998</v>
      </c>
    </row>
    <row r="575" spans="2:16" x14ac:dyDescent="0.25">
      <c r="B575">
        <v>9622600000</v>
      </c>
      <c r="C575">
        <v>-6.6894517000000002</v>
      </c>
      <c r="D575">
        <v>-35.487170999999996</v>
      </c>
      <c r="E575">
        <v>-34.488315999999998</v>
      </c>
      <c r="F575">
        <v>-29.381209999999999</v>
      </c>
      <c r="L575">
        <v>9622600000</v>
      </c>
      <c r="M575">
        <v>-7.4075971000000003</v>
      </c>
      <c r="N575">
        <v>-36.618735999999998</v>
      </c>
      <c r="O575">
        <v>-29.207163000000001</v>
      </c>
      <c r="P575">
        <v>-35.063850000000002</v>
      </c>
    </row>
    <row r="576" spans="2:16" x14ac:dyDescent="0.25">
      <c r="B576">
        <v>9687550000</v>
      </c>
      <c r="C576">
        <v>-6.5151896000000002</v>
      </c>
      <c r="D576">
        <v>-35.601275999999999</v>
      </c>
      <c r="E576">
        <v>-34.761302999999998</v>
      </c>
      <c r="F576">
        <v>-29.369091000000001</v>
      </c>
      <c r="L576">
        <v>9687550000</v>
      </c>
      <c r="M576">
        <v>-7.3080930999999998</v>
      </c>
      <c r="N576">
        <v>-36.980899999999998</v>
      </c>
      <c r="O576">
        <v>-29.158487000000001</v>
      </c>
      <c r="P576">
        <v>-35.213721999999997</v>
      </c>
    </row>
    <row r="577" spans="2:16" x14ac:dyDescent="0.25">
      <c r="B577">
        <v>9752500000</v>
      </c>
      <c r="C577">
        <v>-6.4029411999999999</v>
      </c>
      <c r="D577">
        <v>-35.952064999999997</v>
      </c>
      <c r="E577">
        <v>-35.241726</v>
      </c>
      <c r="F577">
        <v>-29.434227</v>
      </c>
      <c r="L577">
        <v>9752500000</v>
      </c>
      <c r="M577">
        <v>-7.2585081999999996</v>
      </c>
      <c r="N577">
        <v>-37.461818999999998</v>
      </c>
      <c r="O577">
        <v>-29.228811</v>
      </c>
      <c r="P577">
        <v>-35.554488999999997</v>
      </c>
    </row>
    <row r="578" spans="2:16" x14ac:dyDescent="0.25">
      <c r="B578">
        <v>9817450000</v>
      </c>
      <c r="C578">
        <v>-6.2231474000000002</v>
      </c>
      <c r="D578">
        <v>-36.213867</v>
      </c>
      <c r="E578">
        <v>-35.652500000000003</v>
      </c>
      <c r="F578">
        <v>-29.532978</v>
      </c>
      <c r="L578">
        <v>9817450000</v>
      </c>
      <c r="M578">
        <v>-7.1332221000000002</v>
      </c>
      <c r="N578">
        <v>-37.945129000000001</v>
      </c>
      <c r="O578">
        <v>-29.307746999999999</v>
      </c>
      <c r="P578">
        <v>-35.895847000000003</v>
      </c>
    </row>
    <row r="579" spans="2:16" x14ac:dyDescent="0.25">
      <c r="B579">
        <v>9882400000</v>
      </c>
      <c r="C579">
        <v>-6.1189074999999997</v>
      </c>
      <c r="D579">
        <v>-36.666412000000001</v>
      </c>
      <c r="E579">
        <v>-36.245735000000003</v>
      </c>
      <c r="F579">
        <v>-29.66696</v>
      </c>
      <c r="L579">
        <v>9882400000</v>
      </c>
      <c r="M579">
        <v>-7.0779014</v>
      </c>
      <c r="N579">
        <v>-38.550063999999999</v>
      </c>
      <c r="O579">
        <v>-29.485696999999998</v>
      </c>
      <c r="P579">
        <v>-36.313254999999998</v>
      </c>
    </row>
    <row r="580" spans="2:16" x14ac:dyDescent="0.25">
      <c r="B580">
        <v>9947350000</v>
      </c>
      <c r="C580">
        <v>-6.0174146000000004</v>
      </c>
      <c r="D580">
        <v>-37.144942999999998</v>
      </c>
      <c r="E580">
        <v>-36.589568999999997</v>
      </c>
      <c r="F580">
        <v>-29.671845999999999</v>
      </c>
      <c r="L580">
        <v>9947350000</v>
      </c>
      <c r="M580">
        <v>-7.0219487999999997</v>
      </c>
      <c r="N580">
        <v>-39.077022999999997</v>
      </c>
      <c r="O580">
        <v>-29.498308000000002</v>
      </c>
      <c r="P580">
        <v>-36.616489000000001</v>
      </c>
    </row>
    <row r="581" spans="2:16" x14ac:dyDescent="0.25">
      <c r="B581">
        <v>10012300000</v>
      </c>
      <c r="C581">
        <v>-5.9557098999999996</v>
      </c>
      <c r="D581">
        <v>-37.809502000000002</v>
      </c>
      <c r="E581">
        <v>-37.010983000000003</v>
      </c>
      <c r="F581">
        <v>-29.664133</v>
      </c>
      <c r="L581">
        <v>10012300000</v>
      </c>
      <c r="M581">
        <v>-7.0310769000000004</v>
      </c>
      <c r="N581">
        <v>-39.598179000000002</v>
      </c>
      <c r="O581">
        <v>-29.542103000000001</v>
      </c>
      <c r="P581">
        <v>-36.777931000000002</v>
      </c>
    </row>
    <row r="582" spans="2:16" x14ac:dyDescent="0.25">
      <c r="B582">
        <v>10077250000</v>
      </c>
      <c r="C582">
        <v>-5.8747753999999999</v>
      </c>
      <c r="D582">
        <v>-38.298943000000001</v>
      </c>
      <c r="E582">
        <v>-37.348370000000003</v>
      </c>
      <c r="F582">
        <v>-29.665731000000001</v>
      </c>
      <c r="L582">
        <v>10077250000</v>
      </c>
      <c r="M582">
        <v>-7.0229958999999997</v>
      </c>
      <c r="N582">
        <v>-39.919376</v>
      </c>
      <c r="O582">
        <v>-29.615917</v>
      </c>
      <c r="P582">
        <v>-36.947155000000002</v>
      </c>
    </row>
    <row r="583" spans="2:16" x14ac:dyDescent="0.25">
      <c r="B583">
        <v>10142200000</v>
      </c>
      <c r="C583">
        <v>-5.8537768999999997</v>
      </c>
      <c r="D583">
        <v>-38.873207000000001</v>
      </c>
      <c r="E583">
        <v>-37.819046</v>
      </c>
      <c r="F583">
        <v>-29.678225999999999</v>
      </c>
      <c r="L583">
        <v>10142200000</v>
      </c>
      <c r="M583">
        <v>-7.0973315000000001</v>
      </c>
      <c r="N583">
        <v>-40.045867999999999</v>
      </c>
      <c r="O583">
        <v>-29.737341000000001</v>
      </c>
      <c r="P583">
        <v>-37.076903999999999</v>
      </c>
    </row>
    <row r="584" spans="2:16" x14ac:dyDescent="0.25">
      <c r="B584">
        <v>10207150000</v>
      </c>
      <c r="C584">
        <v>-5.8044628999999999</v>
      </c>
      <c r="D584">
        <v>-39.225689000000003</v>
      </c>
      <c r="E584">
        <v>-38.269393999999998</v>
      </c>
      <c r="F584">
        <v>-29.81954</v>
      </c>
      <c r="L584">
        <v>10207150000</v>
      </c>
      <c r="M584">
        <v>-7.1048355000000001</v>
      </c>
      <c r="N584">
        <v>-40.015208999999999</v>
      </c>
      <c r="O584">
        <v>-29.955755</v>
      </c>
      <c r="P584">
        <v>-37.356555999999998</v>
      </c>
    </row>
    <row r="585" spans="2:16" x14ac:dyDescent="0.25">
      <c r="B585">
        <v>10272100000</v>
      </c>
      <c r="C585">
        <v>-5.7818364999999998</v>
      </c>
      <c r="D585">
        <v>-39.474708999999997</v>
      </c>
      <c r="E585">
        <v>-38.671734000000001</v>
      </c>
      <c r="F585">
        <v>-29.997042</v>
      </c>
      <c r="L585">
        <v>10272100000</v>
      </c>
      <c r="M585">
        <v>-7.1338581999999997</v>
      </c>
      <c r="N585">
        <v>-39.929642000000001</v>
      </c>
      <c r="O585">
        <v>-30.191414000000002</v>
      </c>
      <c r="P585">
        <v>-37.669894999999997</v>
      </c>
    </row>
    <row r="586" spans="2:16" x14ac:dyDescent="0.25">
      <c r="B586">
        <v>10337050000</v>
      </c>
      <c r="C586">
        <v>-5.6661887000000002</v>
      </c>
      <c r="D586">
        <v>-39.325054000000002</v>
      </c>
      <c r="E586">
        <v>-38.837212000000001</v>
      </c>
      <c r="F586">
        <v>-30.234843999999999</v>
      </c>
      <c r="L586">
        <v>10337050000</v>
      </c>
      <c r="M586">
        <v>-7.0197805999999998</v>
      </c>
      <c r="N586">
        <v>-39.880721999999999</v>
      </c>
      <c r="O586">
        <v>-30.470533</v>
      </c>
      <c r="P586">
        <v>-37.891475999999997</v>
      </c>
    </row>
    <row r="587" spans="2:16" x14ac:dyDescent="0.25">
      <c r="B587">
        <v>10402000000</v>
      </c>
      <c r="C587">
        <v>-5.6895379999999998</v>
      </c>
      <c r="D587">
        <v>-39.154774000000003</v>
      </c>
      <c r="E587">
        <v>-38.725566999999998</v>
      </c>
      <c r="F587">
        <v>-30.357282999999999</v>
      </c>
      <c r="L587">
        <v>10402000000</v>
      </c>
      <c r="M587">
        <v>-7.0744084999999997</v>
      </c>
      <c r="N587">
        <v>-39.723571999999997</v>
      </c>
      <c r="O587">
        <v>-30.577826999999999</v>
      </c>
      <c r="P587">
        <v>-38.057727999999997</v>
      </c>
    </row>
    <row r="588" spans="2:16" x14ac:dyDescent="0.25">
      <c r="B588">
        <v>10466950000</v>
      </c>
      <c r="C588">
        <v>-5.5947747000000003</v>
      </c>
      <c r="D588">
        <v>-38.881523000000001</v>
      </c>
      <c r="E588">
        <v>-38.415278999999998</v>
      </c>
      <c r="F588">
        <v>-30.529181999999999</v>
      </c>
      <c r="L588">
        <v>10466950000</v>
      </c>
      <c r="M588">
        <v>-6.9276742999999996</v>
      </c>
      <c r="N588">
        <v>-39.678939999999997</v>
      </c>
      <c r="O588">
        <v>-30.700683999999999</v>
      </c>
      <c r="P588">
        <v>-38.115219000000003</v>
      </c>
    </row>
    <row r="589" spans="2:16" x14ac:dyDescent="0.25">
      <c r="B589">
        <v>10531900000</v>
      </c>
      <c r="C589">
        <v>-5.7276378000000001</v>
      </c>
      <c r="D589">
        <v>-38.901825000000002</v>
      </c>
      <c r="E589">
        <v>-38.238297000000003</v>
      </c>
      <c r="F589">
        <v>-30.759121</v>
      </c>
      <c r="L589">
        <v>10531900000</v>
      </c>
      <c r="M589">
        <v>-7.0434450999999996</v>
      </c>
      <c r="N589">
        <v>-39.621468</v>
      </c>
      <c r="O589">
        <v>-30.873638</v>
      </c>
      <c r="P589">
        <v>-38.277625999999998</v>
      </c>
    </row>
    <row r="590" spans="2:16" x14ac:dyDescent="0.25">
      <c r="B590">
        <v>10596850000</v>
      </c>
      <c r="C590">
        <v>-5.6131510999999996</v>
      </c>
      <c r="D590">
        <v>-38.805957999999997</v>
      </c>
      <c r="E590">
        <v>-37.957787000000003</v>
      </c>
      <c r="F590">
        <v>-31.006418</v>
      </c>
      <c r="L590">
        <v>10596850000</v>
      </c>
      <c r="M590">
        <v>-6.8421769000000001</v>
      </c>
      <c r="N590">
        <v>-39.812182999999997</v>
      </c>
      <c r="O590">
        <v>-31.084215</v>
      </c>
      <c r="P590">
        <v>-38.264113999999999</v>
      </c>
    </row>
    <row r="591" spans="2:16" x14ac:dyDescent="0.25">
      <c r="B591">
        <v>10661800000</v>
      </c>
      <c r="C591">
        <v>-5.8357419999999998</v>
      </c>
      <c r="D591">
        <v>-38.973537</v>
      </c>
      <c r="E591">
        <v>-37.755253000000003</v>
      </c>
      <c r="F591">
        <v>-31.075742999999999</v>
      </c>
      <c r="L591">
        <v>10661800000</v>
      </c>
      <c r="M591">
        <v>-7.0509199999999996</v>
      </c>
      <c r="N591">
        <v>-39.779387999999997</v>
      </c>
      <c r="O591">
        <v>-31.180326000000001</v>
      </c>
      <c r="P591">
        <v>-38.108001999999999</v>
      </c>
    </row>
    <row r="592" spans="2:16" x14ac:dyDescent="0.25">
      <c r="B592">
        <v>10726750000</v>
      </c>
      <c r="C592">
        <v>-5.8501820999999996</v>
      </c>
      <c r="D592">
        <v>-38.999248999999999</v>
      </c>
      <c r="E592">
        <v>-37.372745999999999</v>
      </c>
      <c r="F592">
        <v>-31.209848000000001</v>
      </c>
      <c r="L592">
        <v>10726750000</v>
      </c>
      <c r="M592">
        <v>-6.9868240000000004</v>
      </c>
      <c r="N592">
        <v>-39.834442000000003</v>
      </c>
      <c r="O592">
        <v>-31.230958999999999</v>
      </c>
      <c r="P592">
        <v>-37.986752000000003</v>
      </c>
    </row>
    <row r="593" spans="2:16" x14ac:dyDescent="0.25">
      <c r="B593">
        <v>10791700000</v>
      </c>
      <c r="C593">
        <v>-6.0929207999999999</v>
      </c>
      <c r="D593">
        <v>-39.200690999999999</v>
      </c>
      <c r="E593">
        <v>-37.022682000000003</v>
      </c>
      <c r="F593">
        <v>-31.309443000000002</v>
      </c>
      <c r="L593">
        <v>10791700000</v>
      </c>
      <c r="M593">
        <v>-7.2102307999999997</v>
      </c>
      <c r="N593">
        <v>-39.718226999999999</v>
      </c>
      <c r="O593">
        <v>-31.252077</v>
      </c>
      <c r="P593">
        <v>-37.905357000000002</v>
      </c>
    </row>
    <row r="594" spans="2:16" x14ac:dyDescent="0.25">
      <c r="B594">
        <v>10856650000</v>
      </c>
      <c r="C594">
        <v>-6.1346740999999998</v>
      </c>
      <c r="D594">
        <v>-39.33569</v>
      </c>
      <c r="E594">
        <v>-36.712356999999997</v>
      </c>
      <c r="F594">
        <v>-31.531931</v>
      </c>
      <c r="L594">
        <v>10856650000</v>
      </c>
      <c r="M594">
        <v>-7.1827148999999997</v>
      </c>
      <c r="N594">
        <v>-39.774723000000002</v>
      </c>
      <c r="O594">
        <v>-31.348364</v>
      </c>
      <c r="P594">
        <v>-37.850310999999998</v>
      </c>
    </row>
    <row r="595" spans="2:16" x14ac:dyDescent="0.25">
      <c r="B595">
        <v>10921600000</v>
      </c>
      <c r="C595">
        <v>-6.3566504000000004</v>
      </c>
      <c r="D595">
        <v>-39.558014</v>
      </c>
      <c r="E595">
        <v>-36.426262000000001</v>
      </c>
      <c r="F595">
        <v>-31.624092000000001</v>
      </c>
      <c r="L595">
        <v>10921600000</v>
      </c>
      <c r="M595">
        <v>-7.3797363999999996</v>
      </c>
      <c r="N595">
        <v>-39.628318999999998</v>
      </c>
      <c r="O595">
        <v>-31.359843999999999</v>
      </c>
      <c r="P595">
        <v>-37.685904999999998</v>
      </c>
    </row>
    <row r="596" spans="2:16" x14ac:dyDescent="0.25">
      <c r="B596">
        <v>10986550000</v>
      </c>
      <c r="C596">
        <v>-6.4092206999999997</v>
      </c>
      <c r="D596">
        <v>-39.794209000000002</v>
      </c>
      <c r="E596">
        <v>-36.183650999999998</v>
      </c>
      <c r="F596">
        <v>-31.843830000000001</v>
      </c>
      <c r="L596">
        <v>10986550000</v>
      </c>
      <c r="M596">
        <v>-7.3234754000000004</v>
      </c>
      <c r="N596">
        <v>-39.789639000000001</v>
      </c>
      <c r="O596">
        <v>-31.405251</v>
      </c>
      <c r="P596">
        <v>-37.647407999999999</v>
      </c>
    </row>
    <row r="597" spans="2:16" x14ac:dyDescent="0.25">
      <c r="B597">
        <v>11051500000</v>
      </c>
      <c r="C597">
        <v>-6.4732498999999999</v>
      </c>
      <c r="D597">
        <v>-40.124298000000003</v>
      </c>
      <c r="E597">
        <v>-35.905276999999998</v>
      </c>
      <c r="F597">
        <v>-32.040908999999999</v>
      </c>
      <c r="L597">
        <v>11051500000</v>
      </c>
      <c r="M597">
        <v>-7.3339353000000003</v>
      </c>
      <c r="N597">
        <v>-39.965851000000001</v>
      </c>
      <c r="O597">
        <v>-31.398218</v>
      </c>
      <c r="P597">
        <v>-37.561478000000001</v>
      </c>
    </row>
    <row r="598" spans="2:16" x14ac:dyDescent="0.25">
      <c r="B598">
        <v>11116450000</v>
      </c>
      <c r="C598">
        <v>-6.3702154000000002</v>
      </c>
      <c r="D598">
        <v>-40.482891000000002</v>
      </c>
      <c r="E598">
        <v>-35.670600999999998</v>
      </c>
      <c r="F598">
        <v>-32.289669000000004</v>
      </c>
      <c r="L598">
        <v>11116450000</v>
      </c>
      <c r="M598">
        <v>-7.0831112999999997</v>
      </c>
      <c r="N598">
        <v>-40.532001000000001</v>
      </c>
      <c r="O598">
        <v>-31.421735999999999</v>
      </c>
      <c r="P598">
        <v>-37.462440000000001</v>
      </c>
    </row>
    <row r="599" spans="2:16" x14ac:dyDescent="0.25">
      <c r="B599">
        <v>11181400000</v>
      </c>
      <c r="C599">
        <v>-6.3787703999999996</v>
      </c>
      <c r="D599">
        <v>-40.986004000000001</v>
      </c>
      <c r="E599">
        <v>-35.526791000000003</v>
      </c>
      <c r="F599">
        <v>-32.530566999999998</v>
      </c>
      <c r="L599">
        <v>11181400000</v>
      </c>
      <c r="M599">
        <v>-7.0043692999999996</v>
      </c>
      <c r="N599">
        <v>-40.875084000000001</v>
      </c>
      <c r="O599">
        <v>-31.521849</v>
      </c>
      <c r="P599">
        <v>-37.373386000000004</v>
      </c>
    </row>
    <row r="600" spans="2:16" x14ac:dyDescent="0.25">
      <c r="B600">
        <v>11246350000</v>
      </c>
      <c r="C600">
        <v>-6.3577743</v>
      </c>
      <c r="D600">
        <v>-41.681133000000003</v>
      </c>
      <c r="E600">
        <v>-35.431235999999998</v>
      </c>
      <c r="F600">
        <v>-32.795540000000003</v>
      </c>
      <c r="L600">
        <v>11246350000</v>
      </c>
      <c r="M600">
        <v>-6.8258866999999999</v>
      </c>
      <c r="N600">
        <v>-41.476875</v>
      </c>
      <c r="O600">
        <v>-31.658864999999999</v>
      </c>
      <c r="P600">
        <v>-37.309123999999997</v>
      </c>
    </row>
    <row r="601" spans="2:16" x14ac:dyDescent="0.25">
      <c r="B601">
        <v>11311300000</v>
      </c>
      <c r="C601">
        <v>-6.4096564999999996</v>
      </c>
      <c r="D601">
        <v>-42.541466</v>
      </c>
      <c r="E601">
        <v>-35.296474000000003</v>
      </c>
      <c r="F601">
        <v>-33.036991</v>
      </c>
      <c r="L601">
        <v>11311300000</v>
      </c>
      <c r="M601">
        <v>-6.8055219999999998</v>
      </c>
      <c r="N601">
        <v>-41.723655999999998</v>
      </c>
      <c r="O601">
        <v>-31.816386999999999</v>
      </c>
      <c r="P601">
        <v>-37.165748999999998</v>
      </c>
    </row>
    <row r="602" spans="2:16" x14ac:dyDescent="0.25">
      <c r="B602">
        <v>11376250000</v>
      </c>
      <c r="C602">
        <v>-6.4781079000000004</v>
      </c>
      <c r="D602">
        <v>-43.450747999999997</v>
      </c>
      <c r="E602">
        <v>-35.192692000000001</v>
      </c>
      <c r="F602">
        <v>-33.314075000000003</v>
      </c>
      <c r="L602">
        <v>11376250000</v>
      </c>
      <c r="M602">
        <v>-6.7445455000000001</v>
      </c>
      <c r="N602">
        <v>-41.914065999999998</v>
      </c>
      <c r="O602">
        <v>-32.014557000000003</v>
      </c>
      <c r="P602">
        <v>-37.026969999999999</v>
      </c>
    </row>
    <row r="603" spans="2:16" x14ac:dyDescent="0.25">
      <c r="B603">
        <v>11441200000</v>
      </c>
      <c r="C603">
        <v>-6.5602049999999998</v>
      </c>
      <c r="D603">
        <v>-44.648228000000003</v>
      </c>
      <c r="E603">
        <v>-35.161583</v>
      </c>
      <c r="F603">
        <v>-33.689011000000001</v>
      </c>
      <c r="L603">
        <v>11441200000</v>
      </c>
      <c r="M603">
        <v>-6.7745037000000004</v>
      </c>
      <c r="N603">
        <v>-41.737312000000003</v>
      </c>
      <c r="O603">
        <v>-32.316352999999999</v>
      </c>
      <c r="P603">
        <v>-36.914627000000003</v>
      </c>
    </row>
    <row r="604" spans="2:16" x14ac:dyDescent="0.25">
      <c r="B604">
        <v>11506150000</v>
      </c>
      <c r="C604">
        <v>-6.5640421</v>
      </c>
      <c r="D604">
        <v>-45.757235999999999</v>
      </c>
      <c r="E604">
        <v>-35.209327999999999</v>
      </c>
      <c r="F604">
        <v>-34.117237000000003</v>
      </c>
      <c r="L604">
        <v>11506150000</v>
      </c>
      <c r="M604">
        <v>-6.6555486000000004</v>
      </c>
      <c r="N604">
        <v>-41.677612000000003</v>
      </c>
      <c r="O604">
        <v>-32.650565999999998</v>
      </c>
      <c r="P604">
        <v>-36.862679</v>
      </c>
    </row>
    <row r="605" spans="2:16" x14ac:dyDescent="0.25">
      <c r="B605">
        <v>11571100000</v>
      </c>
      <c r="C605">
        <v>-6.4931492999999998</v>
      </c>
      <c r="D605">
        <v>-47.021053000000002</v>
      </c>
      <c r="E605">
        <v>-35.203654999999998</v>
      </c>
      <c r="F605">
        <v>-34.483494</v>
      </c>
      <c r="L605">
        <v>11571100000</v>
      </c>
      <c r="M605">
        <v>-6.5517440000000002</v>
      </c>
      <c r="N605">
        <v>-41.501677999999998</v>
      </c>
      <c r="O605">
        <v>-32.930134000000002</v>
      </c>
      <c r="P605">
        <v>-36.766544000000003</v>
      </c>
    </row>
    <row r="606" spans="2:16" x14ac:dyDescent="0.25">
      <c r="B606">
        <v>11636050000</v>
      </c>
      <c r="C606">
        <v>-6.5240526000000001</v>
      </c>
      <c r="D606">
        <v>-48.244861999999998</v>
      </c>
      <c r="E606">
        <v>-35.223854000000003</v>
      </c>
      <c r="F606">
        <v>-34.851500999999999</v>
      </c>
      <c r="L606">
        <v>11636050000</v>
      </c>
      <c r="M606">
        <v>-6.4583487999999996</v>
      </c>
      <c r="N606">
        <v>-41.181109999999997</v>
      </c>
      <c r="O606">
        <v>-33.276122999999998</v>
      </c>
      <c r="P606">
        <v>-36.702595000000002</v>
      </c>
    </row>
    <row r="607" spans="2:16" x14ac:dyDescent="0.25">
      <c r="B607">
        <v>11701000000</v>
      </c>
      <c r="C607">
        <v>-6.5808939999999998</v>
      </c>
      <c r="D607">
        <v>-49.524856999999997</v>
      </c>
      <c r="E607">
        <v>-35.208922999999999</v>
      </c>
      <c r="F607">
        <v>-35.185634999999998</v>
      </c>
      <c r="L607">
        <v>11701000000</v>
      </c>
      <c r="M607">
        <v>-6.4600163000000004</v>
      </c>
      <c r="N607">
        <v>-40.703251000000002</v>
      </c>
      <c r="O607">
        <v>-33.568416999999997</v>
      </c>
      <c r="P607">
        <v>-36.616973999999999</v>
      </c>
    </row>
    <row r="608" spans="2:16" x14ac:dyDescent="0.25">
      <c r="B608">
        <v>11765950000</v>
      </c>
      <c r="C608">
        <v>-6.5714234999999999</v>
      </c>
      <c r="D608">
        <v>-50.711486999999998</v>
      </c>
      <c r="E608">
        <v>-35.228045999999999</v>
      </c>
      <c r="F608">
        <v>-35.543522000000003</v>
      </c>
      <c r="L608">
        <v>11765950000</v>
      </c>
      <c r="M608">
        <v>-6.2955531999999996</v>
      </c>
      <c r="N608">
        <v>-40.315055999999998</v>
      </c>
      <c r="O608">
        <v>-33.860011999999998</v>
      </c>
      <c r="P608">
        <v>-36.561802</v>
      </c>
    </row>
    <row r="609" spans="2:16" x14ac:dyDescent="0.25">
      <c r="B609">
        <v>11830900000</v>
      </c>
      <c r="C609">
        <v>-6.6490406999999996</v>
      </c>
      <c r="D609">
        <v>-51.668166999999997</v>
      </c>
      <c r="E609">
        <v>-35.265372999999997</v>
      </c>
      <c r="F609">
        <v>-35.896090999999998</v>
      </c>
      <c r="L609">
        <v>11830900000</v>
      </c>
      <c r="M609">
        <v>-6.3253564999999998</v>
      </c>
      <c r="N609">
        <v>-39.880665</v>
      </c>
      <c r="O609">
        <v>-34.156311000000002</v>
      </c>
      <c r="P609">
        <v>-36.576714000000003</v>
      </c>
    </row>
    <row r="610" spans="2:16" x14ac:dyDescent="0.25">
      <c r="B610">
        <v>11895850000</v>
      </c>
      <c r="C610">
        <v>-6.6222677000000001</v>
      </c>
      <c r="D610">
        <v>-52.758792999999997</v>
      </c>
      <c r="E610">
        <v>-35.375160000000001</v>
      </c>
      <c r="F610">
        <v>-36.189506999999999</v>
      </c>
      <c r="L610">
        <v>11895850000</v>
      </c>
      <c r="M610">
        <v>-6.1551166000000004</v>
      </c>
      <c r="N610">
        <v>-39.490031999999999</v>
      </c>
      <c r="O610">
        <v>-34.504916999999999</v>
      </c>
      <c r="P610">
        <v>-36.613892</v>
      </c>
    </row>
    <row r="611" spans="2:16" x14ac:dyDescent="0.25">
      <c r="B611">
        <v>11960800000</v>
      </c>
      <c r="C611">
        <v>-6.7059940999999998</v>
      </c>
      <c r="D611">
        <v>-53.448070999999999</v>
      </c>
      <c r="E611">
        <v>-35.510952000000003</v>
      </c>
      <c r="F611">
        <v>-36.575150000000001</v>
      </c>
      <c r="L611">
        <v>11960800000</v>
      </c>
      <c r="M611">
        <v>-6.2050495000000003</v>
      </c>
      <c r="N611">
        <v>-39.008384999999997</v>
      </c>
      <c r="O611">
        <v>-34.895930999999997</v>
      </c>
      <c r="P611">
        <v>-36.663558999999999</v>
      </c>
    </row>
    <row r="612" spans="2:16" x14ac:dyDescent="0.25">
      <c r="B612">
        <v>12025750000</v>
      </c>
      <c r="C612">
        <v>-6.5880728</v>
      </c>
      <c r="D612">
        <v>-53.860252000000003</v>
      </c>
      <c r="E612">
        <v>-35.714419999999997</v>
      </c>
      <c r="F612">
        <v>-37.010902000000002</v>
      </c>
      <c r="L612">
        <v>12025750000</v>
      </c>
      <c r="M612">
        <v>-5.9726248000000002</v>
      </c>
      <c r="N612">
        <v>-38.640602000000001</v>
      </c>
      <c r="O612">
        <v>-35.338355999999997</v>
      </c>
      <c r="P612">
        <v>-36.732078999999999</v>
      </c>
    </row>
    <row r="613" spans="2:16" x14ac:dyDescent="0.25">
      <c r="B613">
        <v>12090700000</v>
      </c>
      <c r="C613">
        <v>-6.6594027999999996</v>
      </c>
      <c r="D613">
        <v>-53.177230999999999</v>
      </c>
      <c r="E613">
        <v>-35.951873999999997</v>
      </c>
      <c r="F613">
        <v>-37.627963999999999</v>
      </c>
      <c r="L613">
        <v>12090700000</v>
      </c>
      <c r="M613">
        <v>-6.0371885000000001</v>
      </c>
      <c r="N613">
        <v>-38.119736000000003</v>
      </c>
      <c r="O613">
        <v>-35.902821000000003</v>
      </c>
      <c r="P613">
        <v>-36.828006999999999</v>
      </c>
    </row>
    <row r="614" spans="2:16" x14ac:dyDescent="0.25">
      <c r="B614">
        <v>12155650000</v>
      </c>
      <c r="C614">
        <v>-6.4294704999999999</v>
      </c>
      <c r="D614">
        <v>-51.526142</v>
      </c>
      <c r="E614">
        <v>-36.256701999999997</v>
      </c>
      <c r="F614">
        <v>-38.089970000000001</v>
      </c>
      <c r="L614">
        <v>12155650000</v>
      </c>
      <c r="M614">
        <v>-5.7511263000000001</v>
      </c>
      <c r="N614">
        <v>-37.828502999999998</v>
      </c>
      <c r="O614">
        <v>-36.380127000000002</v>
      </c>
      <c r="P614">
        <v>-36.981032999999996</v>
      </c>
    </row>
    <row r="615" spans="2:16" x14ac:dyDescent="0.25">
      <c r="B615">
        <v>12220600000</v>
      </c>
      <c r="C615">
        <v>-6.4725418000000001</v>
      </c>
      <c r="D615">
        <v>-49.384990999999999</v>
      </c>
      <c r="E615">
        <v>-36.441696</v>
      </c>
      <c r="F615">
        <v>-38.473773999999999</v>
      </c>
      <c r="L615">
        <v>12220600000</v>
      </c>
      <c r="M615">
        <v>-5.7403826999999996</v>
      </c>
      <c r="N615">
        <v>-37.430477000000003</v>
      </c>
      <c r="O615">
        <v>-36.754027999999998</v>
      </c>
      <c r="P615">
        <v>-37.082808999999997</v>
      </c>
    </row>
    <row r="616" spans="2:16" x14ac:dyDescent="0.25">
      <c r="B616">
        <v>12285550000</v>
      </c>
      <c r="C616">
        <v>-6.1803374</v>
      </c>
      <c r="D616">
        <v>-47.310836999999999</v>
      </c>
      <c r="E616">
        <v>-36.70232</v>
      </c>
      <c r="F616">
        <v>-38.973678999999997</v>
      </c>
      <c r="L616">
        <v>12285550000</v>
      </c>
      <c r="M616">
        <v>-5.4138846000000003</v>
      </c>
      <c r="N616">
        <v>-37.272292999999998</v>
      </c>
      <c r="O616">
        <v>-37.156319000000003</v>
      </c>
      <c r="P616">
        <v>-37.229720999999998</v>
      </c>
    </row>
    <row r="617" spans="2:16" x14ac:dyDescent="0.25">
      <c r="B617">
        <v>12350500000</v>
      </c>
      <c r="C617">
        <v>-6.2740840999999996</v>
      </c>
      <c r="D617">
        <v>-45.888866</v>
      </c>
      <c r="E617">
        <v>-36.921089000000002</v>
      </c>
      <c r="F617">
        <v>-39.642639000000003</v>
      </c>
      <c r="L617">
        <v>12350500000</v>
      </c>
      <c r="M617">
        <v>-5.4747066000000002</v>
      </c>
      <c r="N617">
        <v>-36.900157999999998</v>
      </c>
      <c r="O617">
        <v>-37.751266000000001</v>
      </c>
      <c r="P617">
        <v>-37.383457</v>
      </c>
    </row>
    <row r="618" spans="2:16" x14ac:dyDescent="0.25">
      <c r="B618">
        <v>12415450000</v>
      </c>
      <c r="C618">
        <v>-6.0399951999999999</v>
      </c>
      <c r="D618">
        <v>-44.637267999999999</v>
      </c>
      <c r="E618">
        <v>-37.268501000000001</v>
      </c>
      <c r="F618">
        <v>-40.240890999999998</v>
      </c>
      <c r="L618">
        <v>12415450000</v>
      </c>
      <c r="M618">
        <v>-5.2292614000000004</v>
      </c>
      <c r="N618">
        <v>-36.753132000000001</v>
      </c>
      <c r="O618">
        <v>-38.471851000000001</v>
      </c>
      <c r="P618">
        <v>-37.607906</v>
      </c>
    </row>
    <row r="619" spans="2:16" x14ac:dyDescent="0.25">
      <c r="B619">
        <v>12480400000</v>
      </c>
      <c r="C619">
        <v>-6.1749697000000001</v>
      </c>
      <c r="D619">
        <v>-43.665478</v>
      </c>
      <c r="E619">
        <v>-37.497481999999998</v>
      </c>
      <c r="F619">
        <v>-40.712840999999997</v>
      </c>
      <c r="L619">
        <v>12480400000</v>
      </c>
      <c r="M619">
        <v>-5.2898622</v>
      </c>
      <c r="N619">
        <v>-36.342979</v>
      </c>
      <c r="O619">
        <v>-39.353188000000003</v>
      </c>
      <c r="P619">
        <v>-37.800316000000002</v>
      </c>
    </row>
    <row r="620" spans="2:16" x14ac:dyDescent="0.25">
      <c r="B620">
        <v>12545350000</v>
      </c>
      <c r="C620">
        <v>-6.014348</v>
      </c>
      <c r="D620">
        <v>-42.738281000000001</v>
      </c>
      <c r="E620">
        <v>-37.728465999999997</v>
      </c>
      <c r="F620">
        <v>-41.168751</v>
      </c>
      <c r="L620">
        <v>12545350000</v>
      </c>
      <c r="M620">
        <v>-5.1366681999999999</v>
      </c>
      <c r="N620">
        <v>-36.038451999999999</v>
      </c>
      <c r="O620">
        <v>-40.118766999999998</v>
      </c>
      <c r="P620">
        <v>-37.9664</v>
      </c>
    </row>
    <row r="621" spans="2:16" x14ac:dyDescent="0.25">
      <c r="B621">
        <v>12610300000</v>
      </c>
      <c r="C621">
        <v>-6.0310388000000001</v>
      </c>
      <c r="D621">
        <v>-41.948596999999999</v>
      </c>
      <c r="E621">
        <v>-37.947899</v>
      </c>
      <c r="F621">
        <v>-41.798636999999999</v>
      </c>
      <c r="L621">
        <v>12610300000</v>
      </c>
      <c r="M621">
        <v>-5.1488857000000001</v>
      </c>
      <c r="N621">
        <v>-35.640160000000002</v>
      </c>
      <c r="O621">
        <v>-41.071536999999999</v>
      </c>
      <c r="P621">
        <v>-38.099094000000001</v>
      </c>
    </row>
    <row r="622" spans="2:16" x14ac:dyDescent="0.25">
      <c r="B622">
        <v>12675250000</v>
      </c>
      <c r="C622">
        <v>-5.8431134</v>
      </c>
      <c r="D622">
        <v>-41.081454999999998</v>
      </c>
      <c r="E622">
        <v>-38.196465000000003</v>
      </c>
      <c r="F622">
        <v>-42.209727999999998</v>
      </c>
      <c r="L622">
        <v>12675250000</v>
      </c>
      <c r="M622">
        <v>-5.0151333999999999</v>
      </c>
      <c r="N622">
        <v>-35.443038999999999</v>
      </c>
      <c r="O622">
        <v>-41.778927000000003</v>
      </c>
      <c r="P622">
        <v>-38.253407000000003</v>
      </c>
    </row>
    <row r="623" spans="2:16" x14ac:dyDescent="0.25">
      <c r="B623">
        <v>12740200000</v>
      </c>
      <c r="C623">
        <v>-5.8171906</v>
      </c>
      <c r="D623">
        <v>-40.225338000000001</v>
      </c>
      <c r="E623">
        <v>-38.444752000000001</v>
      </c>
      <c r="F623">
        <v>-42.661095000000003</v>
      </c>
      <c r="L623">
        <v>12740200000</v>
      </c>
      <c r="M623">
        <v>-4.9897108000000001</v>
      </c>
      <c r="N623">
        <v>-35.142589999999998</v>
      </c>
      <c r="O623">
        <v>-42.692923999999998</v>
      </c>
      <c r="P623">
        <v>-38.464061999999998</v>
      </c>
    </row>
    <row r="624" spans="2:16" x14ac:dyDescent="0.25">
      <c r="B624">
        <v>12805150000</v>
      </c>
      <c r="C624">
        <v>-5.6354765999999996</v>
      </c>
      <c r="D624">
        <v>-39.120753999999998</v>
      </c>
      <c r="E624">
        <v>-38.671245999999996</v>
      </c>
      <c r="F624">
        <v>-43.023936999999997</v>
      </c>
      <c r="L624">
        <v>12805150000</v>
      </c>
      <c r="M624">
        <v>-4.8570833000000002</v>
      </c>
      <c r="N624">
        <v>-35.018776000000003</v>
      </c>
      <c r="O624">
        <v>-43.061065999999997</v>
      </c>
      <c r="P624">
        <v>-38.674304999999997</v>
      </c>
    </row>
    <row r="625" spans="2:16" x14ac:dyDescent="0.25">
      <c r="B625">
        <v>12870100000</v>
      </c>
      <c r="C625">
        <v>-5.6162714999999999</v>
      </c>
      <c r="D625">
        <v>-38.53978</v>
      </c>
      <c r="E625">
        <v>-38.915039</v>
      </c>
      <c r="F625">
        <v>-43.783070000000002</v>
      </c>
      <c r="L625">
        <v>12870100000</v>
      </c>
      <c r="M625">
        <v>-4.8521656999999996</v>
      </c>
      <c r="N625">
        <v>-34.731518000000001</v>
      </c>
      <c r="O625">
        <v>-44.067165000000003</v>
      </c>
      <c r="P625">
        <v>-38.915627000000001</v>
      </c>
    </row>
    <row r="626" spans="2:16" x14ac:dyDescent="0.25">
      <c r="B626">
        <v>12935050000</v>
      </c>
      <c r="C626">
        <v>-5.4908843000000003</v>
      </c>
      <c r="D626">
        <v>-37.748252999999998</v>
      </c>
      <c r="E626">
        <v>-39.129367999999999</v>
      </c>
      <c r="F626">
        <v>-44.381656999999997</v>
      </c>
      <c r="L626">
        <v>12935050000</v>
      </c>
      <c r="M626">
        <v>-4.7677053999999996</v>
      </c>
      <c r="N626">
        <v>-34.556274000000002</v>
      </c>
      <c r="O626">
        <v>-44.574280000000002</v>
      </c>
      <c r="P626">
        <v>-39.120635999999998</v>
      </c>
    </row>
    <row r="627" spans="2:16" x14ac:dyDescent="0.25">
      <c r="B627">
        <v>13000000000</v>
      </c>
      <c r="C627">
        <v>-5.4503832000000001</v>
      </c>
      <c r="D627">
        <v>-37.34639</v>
      </c>
      <c r="E627">
        <v>-39.266739000000001</v>
      </c>
      <c r="F627">
        <v>-44.856647000000002</v>
      </c>
      <c r="L627">
        <v>13000000000</v>
      </c>
      <c r="M627">
        <v>-4.7549453000000002</v>
      </c>
      <c r="N627">
        <v>-34.322353</v>
      </c>
      <c r="O627">
        <v>-45.205437000000003</v>
      </c>
      <c r="P627">
        <v>-39.272292999999998</v>
      </c>
    </row>
    <row r="628" spans="2:16" x14ac:dyDescent="0.25">
      <c r="B628" t="s">
        <v>25</v>
      </c>
      <c r="L628" t="s">
        <v>25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28"/>
  <sheetViews>
    <sheetView workbookViewId="0">
      <selection activeCell="L1" sqref="L1:P1048576"/>
    </sheetView>
  </sheetViews>
  <sheetFormatPr defaultRowHeight="15" x14ac:dyDescent="0.25"/>
  <cols>
    <col min="1" max="1" width="13.7109375" style="40" customWidth="1"/>
    <col min="7" max="7" width="2.140625" style="19" customWidth="1"/>
    <col min="8" max="8" width="11" style="5" customWidth="1"/>
    <col min="9" max="9" width="14.85546875" style="5" customWidth="1"/>
    <col min="10" max="10" width="18.7109375" style="5" customWidth="1"/>
    <col min="11" max="11" width="13.7109375" style="40" customWidth="1"/>
    <col min="17" max="17" width="2" style="19" customWidth="1"/>
    <col min="18" max="18" width="11" style="5" customWidth="1"/>
    <col min="19" max="19" width="14.7109375" style="5" customWidth="1"/>
    <col min="20" max="20" width="18.5703125" style="5" customWidth="1"/>
    <col min="21" max="21" width="2" style="19" customWidth="1"/>
  </cols>
  <sheetData>
    <row r="1" spans="1:21" x14ac:dyDescent="0.25">
      <c r="B1" t="s">
        <v>101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t="s">
        <v>101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K2" s="39" t="s">
        <v>116</v>
      </c>
      <c r="L2" t="s">
        <v>102</v>
      </c>
      <c r="M2" t="s">
        <v>103</v>
      </c>
      <c r="N2" t="s">
        <v>104</v>
      </c>
      <c r="O2" t="s">
        <v>213</v>
      </c>
    </row>
    <row r="3" spans="1:21" x14ac:dyDescent="0.25">
      <c r="B3" t="s">
        <v>214</v>
      </c>
      <c r="I3" s="17">
        <f>AVERAGE(I47:I192)</f>
        <v>-7.9407409157534259</v>
      </c>
      <c r="L3" t="s">
        <v>214</v>
      </c>
      <c r="S3" s="17">
        <f>AVERAGE(S47:S192)</f>
        <v>-7.956758393150686</v>
      </c>
    </row>
    <row r="4" spans="1:21" x14ac:dyDescent="0.25">
      <c r="A4" s="51" t="s">
        <v>208</v>
      </c>
      <c r="B4" t="s">
        <v>225</v>
      </c>
      <c r="C4" t="s">
        <v>310</v>
      </c>
      <c r="D4" t="s">
        <v>313</v>
      </c>
      <c r="G4" s="20"/>
      <c r="H4" s="82">
        <f t="shared" ref="H4:H67" si="0">B9/1000000000</f>
        <v>1</v>
      </c>
      <c r="I4" s="82">
        <f t="shared" ref="I4:J67" si="1">C9</f>
        <v>-10.994362000000001</v>
      </c>
      <c r="J4" s="82">
        <f t="shared" si="1"/>
        <v>-5.3443088999999997</v>
      </c>
      <c r="K4" s="51" t="s">
        <v>208</v>
      </c>
      <c r="L4" t="s">
        <v>225</v>
      </c>
      <c r="M4" t="s">
        <v>310</v>
      </c>
      <c r="N4" t="s">
        <v>314</v>
      </c>
      <c r="Q4" s="20"/>
      <c r="R4" s="82">
        <f t="shared" ref="R4:R67" si="2">L9/1000000000</f>
        <v>1</v>
      </c>
      <c r="S4" s="82">
        <f t="shared" ref="S4:T67" si="3">M9</f>
        <v>-11.383571</v>
      </c>
      <c r="T4" s="82">
        <f t="shared" si="3"/>
        <v>-4.3752446000000003</v>
      </c>
      <c r="U4" s="20"/>
    </row>
    <row r="5" spans="1:21" x14ac:dyDescent="0.25">
      <c r="A5" s="51" t="s">
        <v>210</v>
      </c>
      <c r="B5" t="s">
        <v>106</v>
      </c>
      <c r="G5" s="20"/>
      <c r="H5" s="82">
        <f t="shared" si="0"/>
        <v>1.06</v>
      </c>
      <c r="I5" s="82">
        <f t="shared" si="1"/>
        <v>-10.644664000000001</v>
      </c>
      <c r="J5" s="82">
        <f t="shared" si="1"/>
        <v>-5.5670713999999997</v>
      </c>
      <c r="K5" s="51" t="s">
        <v>210</v>
      </c>
      <c r="L5" t="s">
        <v>106</v>
      </c>
      <c r="Q5" s="20"/>
      <c r="R5" s="82">
        <f t="shared" si="2"/>
        <v>1.06</v>
      </c>
      <c r="S5" s="82">
        <f t="shared" si="3"/>
        <v>-11.071747</v>
      </c>
      <c r="T5" s="82">
        <f t="shared" si="3"/>
        <v>-4.5493702999999996</v>
      </c>
      <c r="U5" s="20"/>
    </row>
    <row r="6" spans="1:21" x14ac:dyDescent="0.25">
      <c r="A6" s="51" t="s">
        <v>211</v>
      </c>
      <c r="G6" s="20"/>
      <c r="H6" s="82">
        <f t="shared" si="0"/>
        <v>1.1200000000000001</v>
      </c>
      <c r="I6" s="82">
        <f t="shared" si="1"/>
        <v>-10.223767</v>
      </c>
      <c r="J6" s="82">
        <f t="shared" si="1"/>
        <v>-5.8566656000000004</v>
      </c>
      <c r="K6" s="51" t="s">
        <v>211</v>
      </c>
      <c r="Q6" s="20"/>
      <c r="R6" s="82">
        <f t="shared" si="2"/>
        <v>1.1200000000000001</v>
      </c>
      <c r="S6" s="82">
        <f t="shared" si="3"/>
        <v>-10.722038</v>
      </c>
      <c r="T6" s="82">
        <f t="shared" si="3"/>
        <v>-4.7623110000000004</v>
      </c>
      <c r="U6" s="20"/>
    </row>
    <row r="7" spans="1:21" x14ac:dyDescent="0.25">
      <c r="A7" s="51" t="s">
        <v>212</v>
      </c>
      <c r="B7" t="s">
        <v>107</v>
      </c>
      <c r="G7" s="20"/>
      <c r="H7" s="82">
        <f t="shared" si="0"/>
        <v>1.18</v>
      </c>
      <c r="I7" s="82">
        <f t="shared" si="1"/>
        <v>-9.7363605</v>
      </c>
      <c r="J7" s="82">
        <f t="shared" si="1"/>
        <v>-6.2371159</v>
      </c>
      <c r="K7" s="51" t="s">
        <v>212</v>
      </c>
      <c r="L7" t="s">
        <v>107</v>
      </c>
      <c r="Q7" s="20"/>
      <c r="R7" s="82">
        <f t="shared" si="2"/>
        <v>1.18</v>
      </c>
      <c r="S7" s="82">
        <f t="shared" si="3"/>
        <v>-10.334085</v>
      </c>
      <c r="T7" s="82">
        <f t="shared" si="3"/>
        <v>-5.0239506</v>
      </c>
      <c r="U7" s="20"/>
    </row>
    <row r="8" spans="1:21" x14ac:dyDescent="0.25">
      <c r="A8" s="51" t="s">
        <v>209</v>
      </c>
      <c r="B8" t="s">
        <v>23</v>
      </c>
      <c r="C8" t="s">
        <v>108</v>
      </c>
      <c r="D8" t="s">
        <v>109</v>
      </c>
      <c r="G8" s="20"/>
      <c r="H8" s="82">
        <f t="shared" si="0"/>
        <v>1.24</v>
      </c>
      <c r="I8" s="82">
        <f t="shared" si="1"/>
        <v>-9.2272444</v>
      </c>
      <c r="J8" s="82">
        <f t="shared" si="1"/>
        <v>-6.6884360000000003</v>
      </c>
      <c r="K8" s="51" t="s">
        <v>209</v>
      </c>
      <c r="L8" t="s">
        <v>23</v>
      </c>
      <c r="M8" t="s">
        <v>108</v>
      </c>
      <c r="N8" t="s">
        <v>109</v>
      </c>
      <c r="Q8" s="20"/>
      <c r="R8" s="82">
        <f t="shared" si="2"/>
        <v>1.24</v>
      </c>
      <c r="S8" s="82">
        <f t="shared" si="3"/>
        <v>-9.9261493999999999</v>
      </c>
      <c r="T8" s="82">
        <f t="shared" si="3"/>
        <v>-5.3106283999999997</v>
      </c>
      <c r="U8" s="20"/>
    </row>
    <row r="9" spans="1:21" x14ac:dyDescent="0.25">
      <c r="B9">
        <v>1000000000</v>
      </c>
      <c r="C9">
        <v>-10.994362000000001</v>
      </c>
      <c r="D9">
        <v>-5.3443088999999997</v>
      </c>
      <c r="G9" s="20"/>
      <c r="H9" s="82">
        <f t="shared" si="0"/>
        <v>1.3</v>
      </c>
      <c r="I9" s="82">
        <f t="shared" si="1"/>
        <v>-8.7890511</v>
      </c>
      <c r="J9" s="82">
        <f t="shared" si="1"/>
        <v>-7.1970105000000002</v>
      </c>
      <c r="L9">
        <v>1000000000</v>
      </c>
      <c r="M9">
        <v>-11.383571</v>
      </c>
      <c r="N9">
        <v>-4.3752446000000003</v>
      </c>
      <c r="Q9" s="20"/>
      <c r="R9" s="82">
        <f t="shared" si="2"/>
        <v>1.3</v>
      </c>
      <c r="S9" s="82">
        <f t="shared" si="3"/>
        <v>-9.5936898999999993</v>
      </c>
      <c r="T9" s="82">
        <f t="shared" si="3"/>
        <v>-5.6190381</v>
      </c>
      <c r="U9" s="20"/>
    </row>
    <row r="10" spans="1:21" x14ac:dyDescent="0.25">
      <c r="B10">
        <v>1060000000</v>
      </c>
      <c r="C10">
        <v>-10.644664000000001</v>
      </c>
      <c r="D10">
        <v>-5.5670713999999997</v>
      </c>
      <c r="G10" s="20"/>
      <c r="H10" s="82">
        <f t="shared" si="0"/>
        <v>1.36</v>
      </c>
      <c r="I10" s="82">
        <f t="shared" si="1"/>
        <v>-8.4776019999999992</v>
      </c>
      <c r="J10" s="82">
        <f t="shared" si="1"/>
        <v>-7.7095713999999997</v>
      </c>
      <c r="L10">
        <v>1060000000</v>
      </c>
      <c r="M10">
        <v>-11.071747</v>
      </c>
      <c r="N10">
        <v>-4.5493702999999996</v>
      </c>
      <c r="Q10" s="20"/>
      <c r="R10" s="82">
        <f t="shared" si="2"/>
        <v>1.36</v>
      </c>
      <c r="S10" s="82">
        <f t="shared" si="3"/>
        <v>-9.3484839999999991</v>
      </c>
      <c r="T10" s="82">
        <f t="shared" si="3"/>
        <v>-5.9335442</v>
      </c>
      <c r="U10" s="20"/>
    </row>
    <row r="11" spans="1:21" x14ac:dyDescent="0.25">
      <c r="B11">
        <v>1120000000</v>
      </c>
      <c r="C11">
        <v>-10.223767</v>
      </c>
      <c r="D11">
        <v>-5.8566656000000004</v>
      </c>
      <c r="G11" s="20"/>
      <c r="H11" s="82">
        <f t="shared" si="0"/>
        <v>1.42</v>
      </c>
      <c r="I11" s="82">
        <f t="shared" si="1"/>
        <v>-8.1941375999999995</v>
      </c>
      <c r="J11" s="82">
        <f t="shared" si="1"/>
        <v>-8.2527752000000003</v>
      </c>
      <c r="L11">
        <v>1120000000</v>
      </c>
      <c r="M11">
        <v>-10.722038</v>
      </c>
      <c r="N11">
        <v>-4.7623110000000004</v>
      </c>
      <c r="Q11" s="20"/>
      <c r="R11" s="82">
        <f t="shared" si="2"/>
        <v>1.42</v>
      </c>
      <c r="S11" s="82">
        <f t="shared" si="3"/>
        <v>-9.0769023999999998</v>
      </c>
      <c r="T11" s="82">
        <f t="shared" si="3"/>
        <v>-6.2785701999999999</v>
      </c>
      <c r="U11" s="20"/>
    </row>
    <row r="12" spans="1:21" x14ac:dyDescent="0.25">
      <c r="B12">
        <v>1180000000</v>
      </c>
      <c r="C12">
        <v>-9.7363605</v>
      </c>
      <c r="D12">
        <v>-6.2371159</v>
      </c>
      <c r="G12" s="20"/>
      <c r="H12" s="82">
        <f t="shared" si="0"/>
        <v>1.48</v>
      </c>
      <c r="I12" s="82">
        <f t="shared" si="1"/>
        <v>-7.9156836999999998</v>
      </c>
      <c r="J12" s="82">
        <f t="shared" si="1"/>
        <v>-8.8049678999999994</v>
      </c>
      <c r="L12">
        <v>1180000000</v>
      </c>
      <c r="M12">
        <v>-10.334085</v>
      </c>
      <c r="N12">
        <v>-5.0239506</v>
      </c>
      <c r="Q12" s="20"/>
      <c r="R12" s="82">
        <f t="shared" si="2"/>
        <v>1.48</v>
      </c>
      <c r="S12" s="82">
        <f t="shared" si="3"/>
        <v>-8.7725925</v>
      </c>
      <c r="T12" s="82">
        <f t="shared" si="3"/>
        <v>-6.6505399000000001</v>
      </c>
      <c r="U12" s="20"/>
    </row>
    <row r="13" spans="1:21" x14ac:dyDescent="0.25">
      <c r="B13">
        <v>1240000000</v>
      </c>
      <c r="C13">
        <v>-9.2272444</v>
      </c>
      <c r="D13">
        <v>-6.6884360000000003</v>
      </c>
      <c r="G13" s="20"/>
      <c r="H13" s="82">
        <f t="shared" si="0"/>
        <v>1.54</v>
      </c>
      <c r="I13" s="82">
        <f t="shared" si="1"/>
        <v>-7.6810780000000003</v>
      </c>
      <c r="J13" s="82">
        <f t="shared" si="1"/>
        <v>-9.4128456000000007</v>
      </c>
      <c r="L13">
        <v>1240000000</v>
      </c>
      <c r="M13">
        <v>-9.9261493999999999</v>
      </c>
      <c r="N13">
        <v>-5.3106283999999997</v>
      </c>
      <c r="Q13" s="20"/>
      <c r="R13" s="82">
        <f t="shared" si="2"/>
        <v>1.54</v>
      </c>
      <c r="S13" s="82">
        <f t="shared" si="3"/>
        <v>-8.5057630999999994</v>
      </c>
      <c r="T13" s="82">
        <f t="shared" si="3"/>
        <v>-7.0873632000000004</v>
      </c>
      <c r="U13" s="20"/>
    </row>
    <row r="14" spans="1:21" x14ac:dyDescent="0.25">
      <c r="B14">
        <v>1300000000</v>
      </c>
      <c r="C14">
        <v>-8.7890511</v>
      </c>
      <c r="D14">
        <v>-7.1970105000000002</v>
      </c>
      <c r="G14" s="20"/>
      <c r="H14" s="82">
        <f t="shared" si="0"/>
        <v>1.6</v>
      </c>
      <c r="I14" s="82">
        <f t="shared" si="1"/>
        <v>-7.5184455000000003</v>
      </c>
      <c r="J14" s="82">
        <f t="shared" si="1"/>
        <v>-9.9287682000000004</v>
      </c>
      <c r="L14">
        <v>1300000000</v>
      </c>
      <c r="M14">
        <v>-9.5936898999999993</v>
      </c>
      <c r="N14">
        <v>-5.6190381</v>
      </c>
      <c r="Q14" s="20"/>
      <c r="R14" s="82">
        <f t="shared" si="2"/>
        <v>1.6</v>
      </c>
      <c r="S14" s="82">
        <f t="shared" si="3"/>
        <v>-8.2946776999999994</v>
      </c>
      <c r="T14" s="82">
        <f t="shared" si="3"/>
        <v>-7.5037431999999997</v>
      </c>
      <c r="U14" s="20"/>
    </row>
    <row r="15" spans="1:21" x14ac:dyDescent="0.25">
      <c r="B15">
        <v>1360000000</v>
      </c>
      <c r="C15">
        <v>-8.4776019999999992</v>
      </c>
      <c r="D15">
        <v>-7.7095713999999997</v>
      </c>
      <c r="G15" s="20"/>
      <c r="H15" s="82">
        <f t="shared" si="0"/>
        <v>1.66</v>
      </c>
      <c r="I15" s="82">
        <f t="shared" si="1"/>
        <v>-7.3354391999999997</v>
      </c>
      <c r="J15" s="82">
        <f t="shared" si="1"/>
        <v>-10.460547999999999</v>
      </c>
      <c r="L15">
        <v>1360000000</v>
      </c>
      <c r="M15">
        <v>-9.3484839999999991</v>
      </c>
      <c r="N15">
        <v>-5.9335442</v>
      </c>
      <c r="Q15" s="20"/>
      <c r="R15" s="82">
        <f t="shared" si="2"/>
        <v>1.66</v>
      </c>
      <c r="S15" s="82">
        <f t="shared" si="3"/>
        <v>-8.0489054000000007</v>
      </c>
      <c r="T15" s="82">
        <f t="shared" si="3"/>
        <v>-7.9417181000000001</v>
      </c>
      <c r="U15" s="20"/>
    </row>
    <row r="16" spans="1:21" x14ac:dyDescent="0.25">
      <c r="B16">
        <v>1420000000</v>
      </c>
      <c r="C16">
        <v>-8.1941375999999995</v>
      </c>
      <c r="D16">
        <v>-8.2527752000000003</v>
      </c>
      <c r="G16" s="20"/>
      <c r="H16" s="82">
        <f t="shared" si="0"/>
        <v>1.72</v>
      </c>
      <c r="I16" s="82">
        <f t="shared" si="1"/>
        <v>-7.1768818000000003</v>
      </c>
      <c r="J16" s="82">
        <f t="shared" si="1"/>
        <v>-10.957203</v>
      </c>
      <c r="L16">
        <v>1420000000</v>
      </c>
      <c r="M16">
        <v>-9.0769023999999998</v>
      </c>
      <c r="N16">
        <v>-6.2785701999999999</v>
      </c>
      <c r="Q16" s="20"/>
      <c r="R16" s="82">
        <f t="shared" si="2"/>
        <v>1.72</v>
      </c>
      <c r="S16" s="82">
        <f t="shared" si="3"/>
        <v>-7.8347445000000002</v>
      </c>
      <c r="T16" s="82">
        <f t="shared" si="3"/>
        <v>-8.4123544999999993</v>
      </c>
      <c r="U16" s="20"/>
    </row>
    <row r="17" spans="2:21" x14ac:dyDescent="0.25">
      <c r="B17">
        <v>1480000000</v>
      </c>
      <c r="C17">
        <v>-7.9156836999999998</v>
      </c>
      <c r="D17">
        <v>-8.8049678999999994</v>
      </c>
      <c r="G17" s="20"/>
      <c r="H17" s="82">
        <f t="shared" si="0"/>
        <v>1.78</v>
      </c>
      <c r="I17" s="82">
        <f t="shared" si="1"/>
        <v>-7.0731678000000002</v>
      </c>
      <c r="J17" s="82">
        <f t="shared" si="1"/>
        <v>-11.390121000000001</v>
      </c>
      <c r="L17">
        <v>1480000000</v>
      </c>
      <c r="M17">
        <v>-8.7725925</v>
      </c>
      <c r="N17">
        <v>-6.6505399000000001</v>
      </c>
      <c r="Q17" s="20"/>
      <c r="R17" s="82">
        <f t="shared" si="2"/>
        <v>1.78</v>
      </c>
      <c r="S17" s="82">
        <f t="shared" si="3"/>
        <v>-7.6752171999999996</v>
      </c>
      <c r="T17" s="82">
        <f t="shared" si="3"/>
        <v>-8.9114865999999999</v>
      </c>
      <c r="U17" s="20"/>
    </row>
    <row r="18" spans="2:21" x14ac:dyDescent="0.25">
      <c r="B18">
        <v>1540000000</v>
      </c>
      <c r="C18">
        <v>-7.6810780000000003</v>
      </c>
      <c r="D18">
        <v>-9.4128456000000007</v>
      </c>
      <c r="G18" s="20"/>
      <c r="H18" s="82">
        <f t="shared" si="0"/>
        <v>1.84</v>
      </c>
      <c r="I18" s="82">
        <f t="shared" si="1"/>
        <v>-6.995266</v>
      </c>
      <c r="J18" s="82">
        <f t="shared" si="1"/>
        <v>-11.800784</v>
      </c>
      <c r="L18">
        <v>1540000000</v>
      </c>
      <c r="M18">
        <v>-8.5057630999999994</v>
      </c>
      <c r="N18">
        <v>-7.0873632000000004</v>
      </c>
      <c r="Q18" s="20"/>
      <c r="R18" s="82">
        <f t="shared" si="2"/>
        <v>1.84</v>
      </c>
      <c r="S18" s="82">
        <f t="shared" si="3"/>
        <v>-7.5244179000000004</v>
      </c>
      <c r="T18" s="82">
        <f t="shared" si="3"/>
        <v>-9.4792318000000009</v>
      </c>
      <c r="U18" s="20"/>
    </row>
    <row r="19" spans="2:21" x14ac:dyDescent="0.25">
      <c r="B19">
        <v>1600000000</v>
      </c>
      <c r="C19">
        <v>-7.5184455000000003</v>
      </c>
      <c r="D19">
        <v>-9.9287682000000004</v>
      </c>
      <c r="G19" s="20"/>
      <c r="H19" s="82">
        <f t="shared" si="0"/>
        <v>1.9</v>
      </c>
      <c r="I19" s="82">
        <f t="shared" si="1"/>
        <v>-6.9171294999999997</v>
      </c>
      <c r="J19" s="82">
        <f t="shared" si="1"/>
        <v>-12.156432000000001</v>
      </c>
      <c r="L19">
        <v>1600000000</v>
      </c>
      <c r="M19">
        <v>-8.2946776999999994</v>
      </c>
      <c r="N19">
        <v>-7.5037431999999997</v>
      </c>
      <c r="Q19" s="20"/>
      <c r="R19" s="82">
        <f t="shared" si="2"/>
        <v>1.9</v>
      </c>
      <c r="S19" s="82">
        <f t="shared" si="3"/>
        <v>-7.3720036000000002</v>
      </c>
      <c r="T19" s="82">
        <f t="shared" si="3"/>
        <v>-10.043934</v>
      </c>
      <c r="U19" s="20"/>
    </row>
    <row r="20" spans="2:21" x14ac:dyDescent="0.25">
      <c r="B20">
        <v>1660000000</v>
      </c>
      <c r="C20">
        <v>-7.3354391999999997</v>
      </c>
      <c r="D20">
        <v>-10.460547999999999</v>
      </c>
      <c r="G20" s="20"/>
      <c r="H20" s="82">
        <f t="shared" si="0"/>
        <v>1.96</v>
      </c>
      <c r="I20" s="82">
        <f t="shared" si="1"/>
        <v>-6.8699669999999999</v>
      </c>
      <c r="J20" s="82">
        <f t="shared" si="1"/>
        <v>-12.441978000000001</v>
      </c>
      <c r="L20">
        <v>1660000000</v>
      </c>
      <c r="M20">
        <v>-8.0489054000000007</v>
      </c>
      <c r="N20">
        <v>-7.9417181000000001</v>
      </c>
      <c r="Q20" s="20"/>
      <c r="R20" s="82">
        <f t="shared" si="2"/>
        <v>1.96</v>
      </c>
      <c r="S20" s="82">
        <f t="shared" si="3"/>
        <v>-7.2517161000000003</v>
      </c>
      <c r="T20" s="82">
        <f t="shared" si="3"/>
        <v>-10.606999</v>
      </c>
      <c r="U20" s="20"/>
    </row>
    <row r="21" spans="2:21" x14ac:dyDescent="0.25">
      <c r="B21">
        <v>1720000000</v>
      </c>
      <c r="C21">
        <v>-7.1768818000000003</v>
      </c>
      <c r="D21">
        <v>-10.957203</v>
      </c>
      <c r="G21" s="20"/>
      <c r="H21" s="82">
        <f t="shared" si="0"/>
        <v>2.02</v>
      </c>
      <c r="I21" s="82">
        <f t="shared" si="1"/>
        <v>-6.8333820999999997</v>
      </c>
      <c r="J21" s="82">
        <f t="shared" si="1"/>
        <v>-12.595313000000001</v>
      </c>
      <c r="L21">
        <v>1720000000</v>
      </c>
      <c r="M21">
        <v>-7.8347445000000002</v>
      </c>
      <c r="N21">
        <v>-8.4123544999999993</v>
      </c>
      <c r="Q21" s="20"/>
      <c r="R21" s="82">
        <f t="shared" si="2"/>
        <v>2.02</v>
      </c>
      <c r="S21" s="82">
        <f t="shared" si="3"/>
        <v>-7.1512127000000003</v>
      </c>
      <c r="T21" s="82">
        <f t="shared" si="3"/>
        <v>-11.1591</v>
      </c>
      <c r="U21" s="20"/>
    </row>
    <row r="22" spans="2:21" x14ac:dyDescent="0.25">
      <c r="B22">
        <v>1780000000</v>
      </c>
      <c r="C22">
        <v>-7.0731678000000002</v>
      </c>
      <c r="D22">
        <v>-11.390121000000001</v>
      </c>
      <c r="G22" s="20"/>
      <c r="H22" s="82">
        <f t="shared" si="0"/>
        <v>2.08</v>
      </c>
      <c r="I22" s="82">
        <f t="shared" si="1"/>
        <v>-6.8028544999999996</v>
      </c>
      <c r="J22" s="82">
        <f t="shared" si="1"/>
        <v>-12.756418999999999</v>
      </c>
      <c r="L22">
        <v>1780000000</v>
      </c>
      <c r="M22">
        <v>-7.6752171999999996</v>
      </c>
      <c r="N22">
        <v>-8.9114865999999999</v>
      </c>
      <c r="Q22" s="20"/>
      <c r="R22" s="82">
        <f t="shared" si="2"/>
        <v>2.08</v>
      </c>
      <c r="S22" s="82">
        <f t="shared" si="3"/>
        <v>-7.0559615999999998</v>
      </c>
      <c r="T22" s="82">
        <f t="shared" si="3"/>
        <v>-11.765551</v>
      </c>
      <c r="U22" s="20"/>
    </row>
    <row r="23" spans="2:21" x14ac:dyDescent="0.25">
      <c r="B23">
        <v>1840000000</v>
      </c>
      <c r="C23">
        <v>-6.995266</v>
      </c>
      <c r="D23">
        <v>-11.800784</v>
      </c>
      <c r="G23" s="20"/>
      <c r="H23" s="82">
        <f t="shared" si="0"/>
        <v>2.14</v>
      </c>
      <c r="I23" s="82">
        <f t="shared" si="1"/>
        <v>-6.7902063999999998</v>
      </c>
      <c r="J23" s="82">
        <f t="shared" si="1"/>
        <v>-12.782875000000001</v>
      </c>
      <c r="L23">
        <v>1840000000</v>
      </c>
      <c r="M23">
        <v>-7.5244179000000004</v>
      </c>
      <c r="N23">
        <v>-9.4792318000000009</v>
      </c>
      <c r="Q23" s="20"/>
      <c r="R23" s="82">
        <f t="shared" si="2"/>
        <v>2.14</v>
      </c>
      <c r="S23" s="82">
        <f t="shared" si="3"/>
        <v>-6.9918103</v>
      </c>
      <c r="T23" s="82">
        <f t="shared" si="3"/>
        <v>-12.28843</v>
      </c>
      <c r="U23" s="20"/>
    </row>
    <row r="24" spans="2:21" x14ac:dyDescent="0.25">
      <c r="B24">
        <v>1900000000</v>
      </c>
      <c r="C24">
        <v>-6.9171294999999997</v>
      </c>
      <c r="D24">
        <v>-12.156432000000001</v>
      </c>
      <c r="G24" s="20"/>
      <c r="H24" s="82">
        <f t="shared" si="0"/>
        <v>2.2000000000000002</v>
      </c>
      <c r="I24" s="82">
        <f t="shared" si="1"/>
        <v>-6.7478293999999996</v>
      </c>
      <c r="J24" s="82">
        <f t="shared" si="1"/>
        <v>-12.914042999999999</v>
      </c>
      <c r="L24">
        <v>1900000000</v>
      </c>
      <c r="M24">
        <v>-7.3720036000000002</v>
      </c>
      <c r="N24">
        <v>-10.043934</v>
      </c>
      <c r="Q24" s="20"/>
      <c r="R24" s="82">
        <f t="shared" si="2"/>
        <v>2.2000000000000002</v>
      </c>
      <c r="S24" s="82">
        <f t="shared" si="3"/>
        <v>-6.9310125999999999</v>
      </c>
      <c r="T24" s="82">
        <f t="shared" si="3"/>
        <v>-12.801117</v>
      </c>
      <c r="U24" s="20"/>
    </row>
    <row r="25" spans="2:21" x14ac:dyDescent="0.25">
      <c r="B25">
        <v>1960000000</v>
      </c>
      <c r="C25">
        <v>-6.8699669999999999</v>
      </c>
      <c r="D25">
        <v>-12.441978000000001</v>
      </c>
      <c r="G25" s="20"/>
      <c r="H25" s="82">
        <f t="shared" si="0"/>
        <v>2.2599999999999998</v>
      </c>
      <c r="I25" s="82">
        <f t="shared" si="1"/>
        <v>-6.6969799999999999</v>
      </c>
      <c r="J25" s="82">
        <f t="shared" si="1"/>
        <v>-13.027512</v>
      </c>
      <c r="L25">
        <v>1960000000</v>
      </c>
      <c r="M25">
        <v>-7.2517161000000003</v>
      </c>
      <c r="N25">
        <v>-10.606999</v>
      </c>
      <c r="Q25" s="20"/>
      <c r="R25" s="82">
        <f t="shared" si="2"/>
        <v>2.2599999999999998</v>
      </c>
      <c r="S25" s="82">
        <f t="shared" si="3"/>
        <v>-6.8891511000000003</v>
      </c>
      <c r="T25" s="82">
        <f t="shared" si="3"/>
        <v>-13.327467</v>
      </c>
      <c r="U25" s="20"/>
    </row>
    <row r="26" spans="2:21" x14ac:dyDescent="0.25">
      <c r="B26">
        <v>2020000000</v>
      </c>
      <c r="C26">
        <v>-6.8333820999999997</v>
      </c>
      <c r="D26">
        <v>-12.595313000000001</v>
      </c>
      <c r="G26" s="20"/>
      <c r="H26" s="82">
        <f t="shared" si="0"/>
        <v>2.3199999999999998</v>
      </c>
      <c r="I26" s="82">
        <f t="shared" si="1"/>
        <v>-6.6369895999999997</v>
      </c>
      <c r="J26" s="82">
        <f t="shared" si="1"/>
        <v>-13.179050999999999</v>
      </c>
      <c r="L26">
        <v>2020000000</v>
      </c>
      <c r="M26">
        <v>-7.1512127000000003</v>
      </c>
      <c r="N26">
        <v>-11.1591</v>
      </c>
      <c r="Q26" s="20"/>
      <c r="R26" s="82">
        <f t="shared" si="2"/>
        <v>2.3199999999999998</v>
      </c>
      <c r="S26" s="82">
        <f t="shared" si="3"/>
        <v>-6.8427905999999998</v>
      </c>
      <c r="T26" s="82">
        <f t="shared" si="3"/>
        <v>-13.830380999999999</v>
      </c>
      <c r="U26" s="20"/>
    </row>
    <row r="27" spans="2:21" x14ac:dyDescent="0.25">
      <c r="B27">
        <v>2080000000</v>
      </c>
      <c r="C27">
        <v>-6.8028544999999996</v>
      </c>
      <c r="D27">
        <v>-12.756418999999999</v>
      </c>
      <c r="G27" s="20"/>
      <c r="H27" s="82">
        <f t="shared" si="0"/>
        <v>2.38</v>
      </c>
      <c r="I27" s="82">
        <f t="shared" si="1"/>
        <v>-6.5828328000000003</v>
      </c>
      <c r="J27" s="82">
        <f t="shared" si="1"/>
        <v>-13.341225</v>
      </c>
      <c r="L27">
        <v>2080000000</v>
      </c>
      <c r="M27">
        <v>-7.0559615999999998</v>
      </c>
      <c r="N27">
        <v>-11.765551</v>
      </c>
      <c r="Q27" s="20"/>
      <c r="R27" s="82">
        <f t="shared" si="2"/>
        <v>2.38</v>
      </c>
      <c r="S27" s="82">
        <f t="shared" si="3"/>
        <v>-6.8140035000000001</v>
      </c>
      <c r="T27" s="82">
        <f t="shared" si="3"/>
        <v>-14.370073</v>
      </c>
      <c r="U27" s="20"/>
    </row>
    <row r="28" spans="2:21" x14ac:dyDescent="0.25">
      <c r="B28">
        <v>2140000000</v>
      </c>
      <c r="C28">
        <v>-6.7902063999999998</v>
      </c>
      <c r="D28">
        <v>-12.782875000000001</v>
      </c>
      <c r="G28" s="20"/>
      <c r="H28" s="82">
        <f t="shared" si="0"/>
        <v>2.44</v>
      </c>
      <c r="I28" s="82">
        <f t="shared" si="1"/>
        <v>-6.5374188000000002</v>
      </c>
      <c r="J28" s="82">
        <f t="shared" si="1"/>
        <v>-13.337486</v>
      </c>
      <c r="L28">
        <v>2140000000</v>
      </c>
      <c r="M28">
        <v>-6.9918103</v>
      </c>
      <c r="N28">
        <v>-12.28843</v>
      </c>
      <c r="Q28" s="20"/>
      <c r="R28" s="82">
        <f t="shared" si="2"/>
        <v>2.44</v>
      </c>
      <c r="S28" s="82">
        <f t="shared" si="3"/>
        <v>-6.7841563000000003</v>
      </c>
      <c r="T28" s="82">
        <f t="shared" si="3"/>
        <v>-14.757279</v>
      </c>
      <c r="U28" s="20"/>
    </row>
    <row r="29" spans="2:21" x14ac:dyDescent="0.25">
      <c r="B29">
        <v>2200000000</v>
      </c>
      <c r="C29">
        <v>-6.7478293999999996</v>
      </c>
      <c r="D29">
        <v>-12.914042999999999</v>
      </c>
      <c r="G29" s="20"/>
      <c r="H29" s="82">
        <f t="shared" si="0"/>
        <v>2.5</v>
      </c>
      <c r="I29" s="82">
        <f t="shared" si="1"/>
        <v>-6.5086168999999998</v>
      </c>
      <c r="J29" s="82">
        <f t="shared" si="1"/>
        <v>-13.213348</v>
      </c>
      <c r="L29">
        <v>2200000000</v>
      </c>
      <c r="M29">
        <v>-6.9310125999999999</v>
      </c>
      <c r="N29">
        <v>-12.801117</v>
      </c>
      <c r="Q29" s="20"/>
      <c r="R29" s="82">
        <f t="shared" si="2"/>
        <v>2.5</v>
      </c>
      <c r="S29" s="82">
        <f t="shared" si="3"/>
        <v>-6.7361320999999998</v>
      </c>
      <c r="T29" s="82">
        <f t="shared" si="3"/>
        <v>-15.182896</v>
      </c>
      <c r="U29" s="20"/>
    </row>
    <row r="30" spans="2:21" x14ac:dyDescent="0.25">
      <c r="B30">
        <v>2260000000</v>
      </c>
      <c r="C30">
        <v>-6.6969799999999999</v>
      </c>
      <c r="D30">
        <v>-13.027512</v>
      </c>
      <c r="G30" s="20"/>
      <c r="H30" s="82">
        <f t="shared" si="0"/>
        <v>2.56</v>
      </c>
      <c r="I30" s="82">
        <f t="shared" si="1"/>
        <v>-6.5119305000000001</v>
      </c>
      <c r="J30" s="82">
        <f t="shared" si="1"/>
        <v>-12.967364</v>
      </c>
      <c r="L30">
        <v>2260000000</v>
      </c>
      <c r="M30">
        <v>-6.8891511000000003</v>
      </c>
      <c r="N30">
        <v>-13.327467</v>
      </c>
      <c r="Q30" s="20"/>
      <c r="R30" s="82">
        <f t="shared" si="2"/>
        <v>2.56</v>
      </c>
      <c r="S30" s="82">
        <f t="shared" si="3"/>
        <v>-6.6902837999999996</v>
      </c>
      <c r="T30" s="82">
        <f t="shared" si="3"/>
        <v>-15.503717999999999</v>
      </c>
      <c r="U30" s="20"/>
    </row>
    <row r="31" spans="2:21" x14ac:dyDescent="0.25">
      <c r="B31">
        <v>2320000000</v>
      </c>
      <c r="C31">
        <v>-6.6369895999999997</v>
      </c>
      <c r="D31">
        <v>-13.179050999999999</v>
      </c>
      <c r="G31" s="20"/>
      <c r="H31" s="82">
        <f t="shared" si="0"/>
        <v>2.62</v>
      </c>
      <c r="I31" s="82">
        <f t="shared" si="1"/>
        <v>-6.5379028000000003</v>
      </c>
      <c r="J31" s="82">
        <f t="shared" si="1"/>
        <v>-12.697303</v>
      </c>
      <c r="L31">
        <v>2320000000</v>
      </c>
      <c r="M31">
        <v>-6.8427905999999998</v>
      </c>
      <c r="N31">
        <v>-13.830380999999999</v>
      </c>
      <c r="Q31" s="20"/>
      <c r="R31" s="82">
        <f t="shared" si="2"/>
        <v>2.62</v>
      </c>
      <c r="S31" s="82">
        <f t="shared" si="3"/>
        <v>-6.6489095999999996</v>
      </c>
      <c r="T31" s="82">
        <f t="shared" si="3"/>
        <v>-15.795794000000001</v>
      </c>
      <c r="U31" s="20"/>
    </row>
    <row r="32" spans="2:21" x14ac:dyDescent="0.25">
      <c r="B32">
        <v>2380000000</v>
      </c>
      <c r="C32">
        <v>-6.5828328000000003</v>
      </c>
      <c r="D32">
        <v>-13.341225</v>
      </c>
      <c r="G32" s="20"/>
      <c r="H32" s="82">
        <f t="shared" si="0"/>
        <v>2.68</v>
      </c>
      <c r="I32" s="82">
        <f t="shared" si="1"/>
        <v>-6.5746140000000004</v>
      </c>
      <c r="J32" s="82">
        <f t="shared" si="1"/>
        <v>-12.322277</v>
      </c>
      <c r="L32">
        <v>2380000000</v>
      </c>
      <c r="M32">
        <v>-6.8140035000000001</v>
      </c>
      <c r="N32">
        <v>-14.370073</v>
      </c>
      <c r="Q32" s="20"/>
      <c r="R32" s="82">
        <f t="shared" si="2"/>
        <v>2.68</v>
      </c>
      <c r="S32" s="82">
        <f t="shared" si="3"/>
        <v>-6.5981344999999996</v>
      </c>
      <c r="T32" s="82">
        <f t="shared" si="3"/>
        <v>-15.966964000000001</v>
      </c>
      <c r="U32" s="20"/>
    </row>
    <row r="33" spans="2:21" x14ac:dyDescent="0.25">
      <c r="B33">
        <v>2440000000</v>
      </c>
      <c r="C33">
        <v>-6.5374188000000002</v>
      </c>
      <c r="D33">
        <v>-13.337486</v>
      </c>
      <c r="G33" s="20"/>
      <c r="H33" s="82">
        <f t="shared" si="0"/>
        <v>2.74</v>
      </c>
      <c r="I33" s="82">
        <f t="shared" si="1"/>
        <v>-6.617362</v>
      </c>
      <c r="J33" s="82">
        <f t="shared" si="1"/>
        <v>-12.112755</v>
      </c>
      <c r="L33">
        <v>2440000000</v>
      </c>
      <c r="M33">
        <v>-6.7841563000000003</v>
      </c>
      <c r="N33">
        <v>-14.757279</v>
      </c>
      <c r="Q33" s="20"/>
      <c r="R33" s="82">
        <f t="shared" si="2"/>
        <v>2.74</v>
      </c>
      <c r="S33" s="82">
        <f t="shared" si="3"/>
        <v>-6.5610169999999997</v>
      </c>
      <c r="T33" s="82">
        <f t="shared" si="3"/>
        <v>-16.235793999999999</v>
      </c>
      <c r="U33" s="20"/>
    </row>
    <row r="34" spans="2:21" x14ac:dyDescent="0.25">
      <c r="B34">
        <v>2500000000</v>
      </c>
      <c r="C34">
        <v>-6.5086168999999998</v>
      </c>
      <c r="D34">
        <v>-13.213348</v>
      </c>
      <c r="G34" s="20"/>
      <c r="H34" s="82">
        <f t="shared" si="0"/>
        <v>2.8</v>
      </c>
      <c r="I34" s="82">
        <f t="shared" si="1"/>
        <v>-6.6529097999999998</v>
      </c>
      <c r="J34" s="82">
        <f t="shared" si="1"/>
        <v>-11.858993999999999</v>
      </c>
      <c r="L34">
        <v>2500000000</v>
      </c>
      <c r="M34">
        <v>-6.7361320999999998</v>
      </c>
      <c r="N34">
        <v>-15.182896</v>
      </c>
      <c r="Q34" s="20"/>
      <c r="R34" s="82">
        <f t="shared" si="2"/>
        <v>2.8</v>
      </c>
      <c r="S34" s="82">
        <f t="shared" si="3"/>
        <v>-6.5286721999999999</v>
      </c>
      <c r="T34" s="82">
        <f t="shared" si="3"/>
        <v>-16.336013999999999</v>
      </c>
      <c r="U34" s="20"/>
    </row>
    <row r="35" spans="2:21" x14ac:dyDescent="0.25">
      <c r="B35">
        <v>2560000000</v>
      </c>
      <c r="C35">
        <v>-6.5119305000000001</v>
      </c>
      <c r="D35">
        <v>-12.967364</v>
      </c>
      <c r="G35" s="20"/>
      <c r="H35" s="82">
        <f t="shared" si="0"/>
        <v>2.86</v>
      </c>
      <c r="I35" s="82">
        <f t="shared" si="1"/>
        <v>-6.6832789999999997</v>
      </c>
      <c r="J35" s="82">
        <f t="shared" si="1"/>
        <v>-11.695130000000001</v>
      </c>
      <c r="L35">
        <v>2560000000</v>
      </c>
      <c r="M35">
        <v>-6.6902837999999996</v>
      </c>
      <c r="N35">
        <v>-15.503717999999999</v>
      </c>
      <c r="Q35" s="20"/>
      <c r="R35" s="82">
        <f t="shared" si="2"/>
        <v>2.86</v>
      </c>
      <c r="S35" s="82">
        <f t="shared" si="3"/>
        <v>-6.5104704</v>
      </c>
      <c r="T35" s="82">
        <f t="shared" si="3"/>
        <v>-16.383075999999999</v>
      </c>
      <c r="U35" s="20"/>
    </row>
    <row r="36" spans="2:21" x14ac:dyDescent="0.25">
      <c r="B36">
        <v>2620000000</v>
      </c>
      <c r="C36">
        <v>-6.5379028000000003</v>
      </c>
      <c r="D36">
        <v>-12.697303</v>
      </c>
      <c r="G36" s="20"/>
      <c r="H36" s="82">
        <f t="shared" si="0"/>
        <v>2.92</v>
      </c>
      <c r="I36" s="82">
        <f t="shared" si="1"/>
        <v>-6.7176156000000002</v>
      </c>
      <c r="J36" s="82">
        <f t="shared" si="1"/>
        <v>-11.621518</v>
      </c>
      <c r="L36">
        <v>2620000000</v>
      </c>
      <c r="M36">
        <v>-6.6489095999999996</v>
      </c>
      <c r="N36">
        <v>-15.795794000000001</v>
      </c>
      <c r="Q36" s="20"/>
      <c r="R36" s="82">
        <f t="shared" si="2"/>
        <v>2.92</v>
      </c>
      <c r="S36" s="82">
        <f t="shared" si="3"/>
        <v>-6.5156993999999999</v>
      </c>
      <c r="T36" s="82">
        <f t="shared" si="3"/>
        <v>-16.402151</v>
      </c>
      <c r="U36" s="20"/>
    </row>
    <row r="37" spans="2:21" x14ac:dyDescent="0.25">
      <c r="B37">
        <v>2680000000</v>
      </c>
      <c r="C37">
        <v>-6.5746140000000004</v>
      </c>
      <c r="D37">
        <v>-12.322277</v>
      </c>
      <c r="G37" s="20"/>
      <c r="H37" s="82">
        <f t="shared" si="0"/>
        <v>2.98</v>
      </c>
      <c r="I37" s="82">
        <f t="shared" si="1"/>
        <v>-6.7288990000000002</v>
      </c>
      <c r="J37" s="82">
        <f t="shared" si="1"/>
        <v>-11.583498000000001</v>
      </c>
      <c r="L37">
        <v>2680000000</v>
      </c>
      <c r="M37">
        <v>-6.5981344999999996</v>
      </c>
      <c r="N37">
        <v>-15.966964000000001</v>
      </c>
      <c r="Q37" s="20"/>
      <c r="R37" s="82">
        <f t="shared" si="2"/>
        <v>2.98</v>
      </c>
      <c r="S37" s="82">
        <f t="shared" si="3"/>
        <v>-6.5271901999999997</v>
      </c>
      <c r="T37" s="82">
        <f t="shared" si="3"/>
        <v>-16.236129999999999</v>
      </c>
      <c r="U37" s="20"/>
    </row>
    <row r="38" spans="2:21" x14ac:dyDescent="0.25">
      <c r="B38">
        <v>2740000000</v>
      </c>
      <c r="C38">
        <v>-6.617362</v>
      </c>
      <c r="D38">
        <v>-12.112755</v>
      </c>
      <c r="G38" s="20"/>
      <c r="H38" s="82">
        <f t="shared" si="0"/>
        <v>3.04</v>
      </c>
      <c r="I38" s="82">
        <f t="shared" si="1"/>
        <v>-6.7287597999999997</v>
      </c>
      <c r="J38" s="82">
        <f t="shared" si="1"/>
        <v>-11.503469000000001</v>
      </c>
      <c r="L38">
        <v>2740000000</v>
      </c>
      <c r="M38">
        <v>-6.5610169999999997</v>
      </c>
      <c r="N38">
        <v>-16.235793999999999</v>
      </c>
      <c r="Q38" s="20"/>
      <c r="R38" s="82">
        <f t="shared" si="2"/>
        <v>3.04</v>
      </c>
      <c r="S38" s="82">
        <f t="shared" si="3"/>
        <v>-6.5423660000000003</v>
      </c>
      <c r="T38" s="82">
        <f t="shared" si="3"/>
        <v>-15.918025999999999</v>
      </c>
      <c r="U38" s="20"/>
    </row>
    <row r="39" spans="2:21" x14ac:dyDescent="0.25">
      <c r="B39">
        <v>2800000000</v>
      </c>
      <c r="C39">
        <v>-6.6529097999999998</v>
      </c>
      <c r="D39">
        <v>-11.858993999999999</v>
      </c>
      <c r="G39" s="20"/>
      <c r="H39" s="82">
        <f t="shared" si="0"/>
        <v>3.1</v>
      </c>
      <c r="I39" s="82">
        <f t="shared" si="1"/>
        <v>-6.7402806000000002</v>
      </c>
      <c r="J39" s="82">
        <f t="shared" si="1"/>
        <v>-11.40334</v>
      </c>
      <c r="L39">
        <v>2800000000</v>
      </c>
      <c r="M39">
        <v>-6.5286721999999999</v>
      </c>
      <c r="N39">
        <v>-16.336013999999999</v>
      </c>
      <c r="Q39" s="20"/>
      <c r="R39" s="82">
        <f t="shared" si="2"/>
        <v>3.1</v>
      </c>
      <c r="S39" s="82">
        <f t="shared" si="3"/>
        <v>-6.5713806000000003</v>
      </c>
      <c r="T39" s="82">
        <f t="shared" si="3"/>
        <v>-15.512689</v>
      </c>
      <c r="U39" s="20"/>
    </row>
    <row r="40" spans="2:21" x14ac:dyDescent="0.25">
      <c r="B40">
        <v>2860000000</v>
      </c>
      <c r="C40">
        <v>-6.6832789999999997</v>
      </c>
      <c r="D40">
        <v>-11.695130000000001</v>
      </c>
      <c r="G40" s="20"/>
      <c r="H40" s="82">
        <f t="shared" si="0"/>
        <v>3.16</v>
      </c>
      <c r="I40" s="82">
        <f t="shared" si="1"/>
        <v>-6.7377677</v>
      </c>
      <c r="J40" s="82">
        <f t="shared" si="1"/>
        <v>-11.350981000000001</v>
      </c>
      <c r="L40">
        <v>2860000000</v>
      </c>
      <c r="M40">
        <v>-6.5104704</v>
      </c>
      <c r="N40">
        <v>-16.383075999999999</v>
      </c>
      <c r="Q40" s="20"/>
      <c r="R40" s="82">
        <f t="shared" si="2"/>
        <v>3.16</v>
      </c>
      <c r="S40" s="82">
        <f t="shared" si="3"/>
        <v>-6.5853447999999997</v>
      </c>
      <c r="T40" s="82">
        <f t="shared" si="3"/>
        <v>-15.192447</v>
      </c>
      <c r="U40" s="20"/>
    </row>
    <row r="41" spans="2:21" x14ac:dyDescent="0.25">
      <c r="B41">
        <v>2920000000</v>
      </c>
      <c r="C41">
        <v>-6.7176156000000002</v>
      </c>
      <c r="D41">
        <v>-11.621518</v>
      </c>
      <c r="G41" s="20"/>
      <c r="H41" s="82">
        <f t="shared" si="0"/>
        <v>3.22</v>
      </c>
      <c r="I41" s="82">
        <f t="shared" si="1"/>
        <v>-6.7345594999999996</v>
      </c>
      <c r="J41" s="82">
        <f t="shared" si="1"/>
        <v>-11.21448</v>
      </c>
      <c r="L41">
        <v>2920000000</v>
      </c>
      <c r="M41">
        <v>-6.5156993999999999</v>
      </c>
      <c r="N41">
        <v>-16.402151</v>
      </c>
      <c r="Q41" s="20"/>
      <c r="R41" s="82">
        <f t="shared" si="2"/>
        <v>3.22</v>
      </c>
      <c r="S41" s="82">
        <f t="shared" si="3"/>
        <v>-6.5950727000000002</v>
      </c>
      <c r="T41" s="82">
        <f t="shared" si="3"/>
        <v>-14.737557000000001</v>
      </c>
      <c r="U41" s="20"/>
    </row>
    <row r="42" spans="2:21" x14ac:dyDescent="0.25">
      <c r="B42">
        <v>2980000000</v>
      </c>
      <c r="C42">
        <v>-6.7288990000000002</v>
      </c>
      <c r="D42">
        <v>-11.583498000000001</v>
      </c>
      <c r="G42" s="20"/>
      <c r="H42" s="82">
        <f t="shared" si="0"/>
        <v>3.28</v>
      </c>
      <c r="I42" s="82">
        <f t="shared" si="1"/>
        <v>-6.7486648999999996</v>
      </c>
      <c r="J42" s="82">
        <f t="shared" si="1"/>
        <v>-11.035113000000001</v>
      </c>
      <c r="L42">
        <v>2980000000</v>
      </c>
      <c r="M42">
        <v>-6.5271901999999997</v>
      </c>
      <c r="N42">
        <v>-16.236129999999999</v>
      </c>
      <c r="Q42" s="20"/>
      <c r="R42" s="82">
        <f t="shared" si="2"/>
        <v>3.28</v>
      </c>
      <c r="S42" s="82">
        <f t="shared" si="3"/>
        <v>-6.6000423000000001</v>
      </c>
      <c r="T42" s="82">
        <f t="shared" si="3"/>
        <v>-14.266444999999999</v>
      </c>
      <c r="U42" s="20"/>
    </row>
    <row r="43" spans="2:21" x14ac:dyDescent="0.25">
      <c r="B43">
        <v>3040000000</v>
      </c>
      <c r="C43">
        <v>-6.7287597999999997</v>
      </c>
      <c r="D43">
        <v>-11.503469000000001</v>
      </c>
      <c r="G43" s="20"/>
      <c r="H43" s="82">
        <f t="shared" si="0"/>
        <v>3.34</v>
      </c>
      <c r="I43" s="82">
        <f t="shared" si="1"/>
        <v>-6.7647781</v>
      </c>
      <c r="J43" s="82">
        <f t="shared" si="1"/>
        <v>-10.851508000000001</v>
      </c>
      <c r="L43">
        <v>3040000000</v>
      </c>
      <c r="M43">
        <v>-6.5423660000000003</v>
      </c>
      <c r="N43">
        <v>-15.918025999999999</v>
      </c>
      <c r="Q43" s="20"/>
      <c r="R43" s="82">
        <f t="shared" si="2"/>
        <v>3.34</v>
      </c>
      <c r="S43" s="82">
        <f t="shared" si="3"/>
        <v>-6.5915264999999996</v>
      </c>
      <c r="T43" s="82">
        <f t="shared" si="3"/>
        <v>-13.825006999999999</v>
      </c>
      <c r="U43" s="20"/>
    </row>
    <row r="44" spans="2:21" x14ac:dyDescent="0.25">
      <c r="B44">
        <v>3100000000</v>
      </c>
      <c r="C44">
        <v>-6.7402806000000002</v>
      </c>
      <c r="D44">
        <v>-11.40334</v>
      </c>
      <c r="G44" s="20"/>
      <c r="H44" s="82">
        <f t="shared" si="0"/>
        <v>3.4</v>
      </c>
      <c r="I44" s="82">
        <f t="shared" si="1"/>
        <v>-6.7917756999999996</v>
      </c>
      <c r="J44" s="82">
        <f t="shared" si="1"/>
        <v>-10.716680999999999</v>
      </c>
      <c r="L44">
        <v>3100000000</v>
      </c>
      <c r="M44">
        <v>-6.5713806000000003</v>
      </c>
      <c r="N44">
        <v>-15.512689</v>
      </c>
      <c r="Q44" s="20"/>
      <c r="R44" s="82">
        <f t="shared" si="2"/>
        <v>3.4</v>
      </c>
      <c r="S44" s="82">
        <f t="shared" si="3"/>
        <v>-6.5867924999999996</v>
      </c>
      <c r="T44" s="82">
        <f t="shared" si="3"/>
        <v>-13.485575000000001</v>
      </c>
      <c r="U44" s="20"/>
    </row>
    <row r="45" spans="2:21" x14ac:dyDescent="0.25">
      <c r="B45">
        <v>3160000000</v>
      </c>
      <c r="C45">
        <v>-6.7377677</v>
      </c>
      <c r="D45">
        <v>-11.350981000000001</v>
      </c>
      <c r="G45" s="20"/>
      <c r="H45" s="82">
        <f t="shared" si="0"/>
        <v>3.46</v>
      </c>
      <c r="I45" s="82">
        <f t="shared" si="1"/>
        <v>-6.8205795</v>
      </c>
      <c r="J45" s="82">
        <f t="shared" si="1"/>
        <v>-10.587934000000001</v>
      </c>
      <c r="L45">
        <v>3160000000</v>
      </c>
      <c r="M45">
        <v>-6.5853447999999997</v>
      </c>
      <c r="N45">
        <v>-15.192447</v>
      </c>
      <c r="Q45" s="20"/>
      <c r="R45" s="82">
        <f t="shared" si="2"/>
        <v>3.46</v>
      </c>
      <c r="S45" s="82">
        <f t="shared" si="3"/>
        <v>-6.5813699000000003</v>
      </c>
      <c r="T45" s="82">
        <f t="shared" si="3"/>
        <v>-13.182591</v>
      </c>
      <c r="U45" s="20"/>
    </row>
    <row r="46" spans="2:21" x14ac:dyDescent="0.25">
      <c r="B46">
        <v>3220000000</v>
      </c>
      <c r="C46">
        <v>-6.7345594999999996</v>
      </c>
      <c r="D46">
        <v>-11.21448</v>
      </c>
      <c r="G46" s="20"/>
      <c r="H46" s="82">
        <f t="shared" si="0"/>
        <v>3.52</v>
      </c>
      <c r="I46" s="82">
        <f t="shared" si="1"/>
        <v>-6.8580836999999999</v>
      </c>
      <c r="J46" s="82">
        <f t="shared" si="1"/>
        <v>-10.427579</v>
      </c>
      <c r="L46">
        <v>3220000000</v>
      </c>
      <c r="M46">
        <v>-6.5950727000000002</v>
      </c>
      <c r="N46">
        <v>-14.737557000000001</v>
      </c>
      <c r="Q46" s="20"/>
      <c r="R46" s="82">
        <f t="shared" si="2"/>
        <v>3.52</v>
      </c>
      <c r="S46" s="82">
        <f t="shared" si="3"/>
        <v>-6.5852427000000002</v>
      </c>
      <c r="T46" s="82">
        <f t="shared" si="3"/>
        <v>-12.881952</v>
      </c>
      <c r="U46" s="20"/>
    </row>
    <row r="47" spans="2:21" x14ac:dyDescent="0.25">
      <c r="B47">
        <v>3280000000</v>
      </c>
      <c r="C47">
        <v>-6.7486648999999996</v>
      </c>
      <c r="D47">
        <v>-11.035113000000001</v>
      </c>
      <c r="G47" s="20"/>
      <c r="H47" s="82">
        <f t="shared" si="0"/>
        <v>3.58</v>
      </c>
      <c r="I47" s="82">
        <f t="shared" si="1"/>
        <v>-6.8959755999999999</v>
      </c>
      <c r="J47" s="82">
        <f t="shared" si="1"/>
        <v>-10.318655</v>
      </c>
      <c r="L47">
        <v>3280000000</v>
      </c>
      <c r="M47">
        <v>-6.6000423000000001</v>
      </c>
      <c r="N47">
        <v>-14.266444999999999</v>
      </c>
      <c r="Q47" s="20"/>
      <c r="R47" s="82">
        <f t="shared" si="2"/>
        <v>3.58</v>
      </c>
      <c r="S47" s="82">
        <f t="shared" si="3"/>
        <v>-6.5990628999999998</v>
      </c>
      <c r="T47" s="82">
        <f t="shared" si="3"/>
        <v>-12.681514999999999</v>
      </c>
      <c r="U47" s="20"/>
    </row>
    <row r="48" spans="2:21" x14ac:dyDescent="0.25">
      <c r="B48">
        <v>3340000000</v>
      </c>
      <c r="C48">
        <v>-6.7647781</v>
      </c>
      <c r="D48">
        <v>-10.851508000000001</v>
      </c>
      <c r="G48" s="20"/>
      <c r="H48" s="82">
        <f t="shared" si="0"/>
        <v>3.64</v>
      </c>
      <c r="I48" s="82">
        <f t="shared" si="1"/>
        <v>-6.9285630999999999</v>
      </c>
      <c r="J48" s="82">
        <f t="shared" si="1"/>
        <v>-10.241263999999999</v>
      </c>
      <c r="L48">
        <v>3340000000</v>
      </c>
      <c r="M48">
        <v>-6.5915264999999996</v>
      </c>
      <c r="N48">
        <v>-13.825006999999999</v>
      </c>
      <c r="Q48" s="20"/>
      <c r="R48" s="82">
        <f t="shared" si="2"/>
        <v>3.64</v>
      </c>
      <c r="S48" s="82">
        <f t="shared" si="3"/>
        <v>-6.6162080999999997</v>
      </c>
      <c r="T48" s="82">
        <f t="shared" si="3"/>
        <v>-12.508041</v>
      </c>
      <c r="U48" s="20"/>
    </row>
    <row r="49" spans="2:21" x14ac:dyDescent="0.25">
      <c r="B49">
        <v>3400000000</v>
      </c>
      <c r="C49">
        <v>-6.7917756999999996</v>
      </c>
      <c r="D49">
        <v>-10.716680999999999</v>
      </c>
      <c r="G49" s="20"/>
      <c r="H49" s="82">
        <f t="shared" si="0"/>
        <v>3.7</v>
      </c>
      <c r="I49" s="82">
        <f t="shared" si="1"/>
        <v>-6.9740167</v>
      </c>
      <c r="J49" s="82">
        <f t="shared" si="1"/>
        <v>-10.188646</v>
      </c>
      <c r="L49">
        <v>3400000000</v>
      </c>
      <c r="M49">
        <v>-6.5867924999999996</v>
      </c>
      <c r="N49">
        <v>-13.485575000000001</v>
      </c>
      <c r="Q49" s="20"/>
      <c r="R49" s="82">
        <f t="shared" si="2"/>
        <v>3.7</v>
      </c>
      <c r="S49" s="82">
        <f t="shared" si="3"/>
        <v>-6.6505194000000003</v>
      </c>
      <c r="T49" s="82">
        <f t="shared" si="3"/>
        <v>-12.371712</v>
      </c>
      <c r="U49" s="20"/>
    </row>
    <row r="50" spans="2:21" x14ac:dyDescent="0.25">
      <c r="B50">
        <v>3460000000</v>
      </c>
      <c r="C50">
        <v>-6.8205795</v>
      </c>
      <c r="D50">
        <v>-10.587934000000001</v>
      </c>
      <c r="G50" s="20"/>
      <c r="H50" s="82">
        <f t="shared" si="0"/>
        <v>3.76</v>
      </c>
      <c r="I50" s="82">
        <f t="shared" si="1"/>
        <v>-7.0275449999999999</v>
      </c>
      <c r="J50" s="82">
        <f t="shared" si="1"/>
        <v>-10.075081000000001</v>
      </c>
      <c r="L50">
        <v>3460000000</v>
      </c>
      <c r="M50">
        <v>-6.5813699000000003</v>
      </c>
      <c r="N50">
        <v>-13.182591</v>
      </c>
      <c r="Q50" s="20"/>
      <c r="R50" s="82">
        <f t="shared" si="2"/>
        <v>3.76</v>
      </c>
      <c r="S50" s="82">
        <f t="shared" si="3"/>
        <v>-6.69102</v>
      </c>
      <c r="T50" s="82">
        <f t="shared" si="3"/>
        <v>-12.135398</v>
      </c>
      <c r="U50" s="20"/>
    </row>
    <row r="51" spans="2:21" x14ac:dyDescent="0.25">
      <c r="B51">
        <v>3520000000</v>
      </c>
      <c r="C51">
        <v>-6.8580836999999999</v>
      </c>
      <c r="D51">
        <v>-10.427579</v>
      </c>
      <c r="G51" s="20"/>
      <c r="H51" s="82">
        <f t="shared" si="0"/>
        <v>3.82</v>
      </c>
      <c r="I51" s="82">
        <f t="shared" si="1"/>
        <v>-7.0846065999999999</v>
      </c>
      <c r="J51" s="82">
        <f t="shared" si="1"/>
        <v>-10.025871</v>
      </c>
      <c r="L51">
        <v>3520000000</v>
      </c>
      <c r="M51">
        <v>-6.5852427000000002</v>
      </c>
      <c r="N51">
        <v>-12.881952</v>
      </c>
      <c r="Q51" s="20"/>
      <c r="R51" s="82">
        <f t="shared" si="2"/>
        <v>3.82</v>
      </c>
      <c r="S51" s="82">
        <f t="shared" si="3"/>
        <v>-6.7248650000000003</v>
      </c>
      <c r="T51" s="82">
        <f t="shared" si="3"/>
        <v>-11.949006000000001</v>
      </c>
      <c r="U51" s="20"/>
    </row>
    <row r="52" spans="2:21" x14ac:dyDescent="0.25">
      <c r="B52">
        <v>3580000000</v>
      </c>
      <c r="C52">
        <v>-6.8959755999999999</v>
      </c>
      <c r="D52">
        <v>-10.318655</v>
      </c>
      <c r="G52" s="20"/>
      <c r="H52" s="82">
        <f t="shared" si="0"/>
        <v>3.88</v>
      </c>
      <c r="I52" s="82">
        <f t="shared" si="1"/>
        <v>-7.1362595999999998</v>
      </c>
      <c r="J52" s="82">
        <f t="shared" si="1"/>
        <v>-10.057154000000001</v>
      </c>
      <c r="L52">
        <v>3580000000</v>
      </c>
      <c r="M52">
        <v>-6.5990628999999998</v>
      </c>
      <c r="N52">
        <v>-12.681514999999999</v>
      </c>
      <c r="Q52" s="20"/>
      <c r="R52" s="82">
        <f t="shared" si="2"/>
        <v>3.88</v>
      </c>
      <c r="S52" s="82">
        <f t="shared" si="3"/>
        <v>-6.7481771000000004</v>
      </c>
      <c r="T52" s="82">
        <f t="shared" si="3"/>
        <v>-11.843555</v>
      </c>
      <c r="U52" s="20"/>
    </row>
    <row r="53" spans="2:21" x14ac:dyDescent="0.25">
      <c r="B53">
        <v>3640000000</v>
      </c>
      <c r="C53">
        <v>-6.9285630999999999</v>
      </c>
      <c r="D53">
        <v>-10.241263999999999</v>
      </c>
      <c r="G53" s="20"/>
      <c r="H53" s="82">
        <f t="shared" si="0"/>
        <v>3.94</v>
      </c>
      <c r="I53" s="82">
        <f t="shared" si="1"/>
        <v>-7.2162094000000003</v>
      </c>
      <c r="J53" s="82">
        <f t="shared" si="1"/>
        <v>-10.084631999999999</v>
      </c>
      <c r="L53">
        <v>3640000000</v>
      </c>
      <c r="M53">
        <v>-6.6162080999999997</v>
      </c>
      <c r="N53">
        <v>-12.508041</v>
      </c>
      <c r="Q53" s="20"/>
      <c r="R53" s="82">
        <f t="shared" si="2"/>
        <v>3.94</v>
      </c>
      <c r="S53" s="82">
        <f t="shared" si="3"/>
        <v>-6.7813287000000004</v>
      </c>
      <c r="T53" s="82">
        <f t="shared" si="3"/>
        <v>-11.710521</v>
      </c>
      <c r="U53" s="20"/>
    </row>
    <row r="54" spans="2:21" x14ac:dyDescent="0.25">
      <c r="B54">
        <v>3700000000</v>
      </c>
      <c r="C54">
        <v>-6.9740167</v>
      </c>
      <c r="D54">
        <v>-10.188646</v>
      </c>
      <c r="G54" s="20"/>
      <c r="H54" s="82">
        <f t="shared" si="0"/>
        <v>4</v>
      </c>
      <c r="I54" s="82">
        <f t="shared" si="1"/>
        <v>-7.2713184000000002</v>
      </c>
      <c r="J54" s="82">
        <f t="shared" si="1"/>
        <v>-10.202702</v>
      </c>
      <c r="L54">
        <v>3700000000</v>
      </c>
      <c r="M54">
        <v>-6.6505194000000003</v>
      </c>
      <c r="N54">
        <v>-12.371712</v>
      </c>
      <c r="Q54" s="20"/>
      <c r="R54" s="82">
        <f t="shared" si="2"/>
        <v>4</v>
      </c>
      <c r="S54" s="82">
        <f t="shared" si="3"/>
        <v>-6.7956785999999996</v>
      </c>
      <c r="T54" s="82">
        <f t="shared" si="3"/>
        <v>-11.667242</v>
      </c>
      <c r="U54" s="20"/>
    </row>
    <row r="55" spans="2:21" x14ac:dyDescent="0.25">
      <c r="B55">
        <v>3760000000</v>
      </c>
      <c r="C55">
        <v>-7.0275449999999999</v>
      </c>
      <c r="D55">
        <v>-10.075081000000001</v>
      </c>
      <c r="H55" s="82">
        <f t="shared" si="0"/>
        <v>4.0599999999999996</v>
      </c>
      <c r="I55" s="82">
        <f t="shared" si="1"/>
        <v>-7.3420028999999998</v>
      </c>
      <c r="J55" s="82">
        <f t="shared" si="1"/>
        <v>-10.362527</v>
      </c>
      <c r="L55">
        <v>3760000000</v>
      </c>
      <c r="M55">
        <v>-6.69102</v>
      </c>
      <c r="N55">
        <v>-12.135398</v>
      </c>
      <c r="R55" s="82">
        <f t="shared" si="2"/>
        <v>4.0599999999999996</v>
      </c>
      <c r="S55" s="82">
        <f t="shared" si="3"/>
        <v>-6.8280171999999997</v>
      </c>
      <c r="T55" s="82">
        <f t="shared" si="3"/>
        <v>-11.647586</v>
      </c>
    </row>
    <row r="56" spans="2:21" x14ac:dyDescent="0.25">
      <c r="B56">
        <v>3820000000</v>
      </c>
      <c r="C56">
        <v>-7.0846065999999999</v>
      </c>
      <c r="D56">
        <v>-10.025871</v>
      </c>
      <c r="H56" s="82">
        <f t="shared" si="0"/>
        <v>4.12</v>
      </c>
      <c r="I56" s="82">
        <f t="shared" si="1"/>
        <v>-7.4082999000000003</v>
      </c>
      <c r="J56" s="82">
        <f t="shared" si="1"/>
        <v>-10.551429000000001</v>
      </c>
      <c r="L56">
        <v>3820000000</v>
      </c>
      <c r="M56">
        <v>-6.7248650000000003</v>
      </c>
      <c r="N56">
        <v>-11.949006000000001</v>
      </c>
      <c r="R56" s="82">
        <f t="shared" si="2"/>
        <v>4.12</v>
      </c>
      <c r="S56" s="82">
        <f t="shared" si="3"/>
        <v>-6.8645586999999999</v>
      </c>
      <c r="T56" s="82">
        <f t="shared" si="3"/>
        <v>-11.687946999999999</v>
      </c>
    </row>
    <row r="57" spans="2:21" x14ac:dyDescent="0.25">
      <c r="B57">
        <v>3880000000</v>
      </c>
      <c r="C57">
        <v>-7.1362595999999998</v>
      </c>
      <c r="D57">
        <v>-10.057154000000001</v>
      </c>
      <c r="H57" s="82">
        <f t="shared" si="0"/>
        <v>4.18</v>
      </c>
      <c r="I57" s="82">
        <f t="shared" si="1"/>
        <v>-7.4759368999999998</v>
      </c>
      <c r="J57" s="82">
        <f t="shared" si="1"/>
        <v>-10.711283</v>
      </c>
      <c r="L57">
        <v>3880000000</v>
      </c>
      <c r="M57">
        <v>-6.7481771000000004</v>
      </c>
      <c r="N57">
        <v>-11.843555</v>
      </c>
      <c r="R57" s="82">
        <f t="shared" si="2"/>
        <v>4.18</v>
      </c>
      <c r="S57" s="82">
        <f t="shared" si="3"/>
        <v>-6.9172902000000001</v>
      </c>
      <c r="T57" s="82">
        <f t="shared" si="3"/>
        <v>-11.688700000000001</v>
      </c>
    </row>
    <row r="58" spans="2:21" x14ac:dyDescent="0.25">
      <c r="B58">
        <v>3940000000</v>
      </c>
      <c r="C58">
        <v>-7.2162094000000003</v>
      </c>
      <c r="D58">
        <v>-10.084631999999999</v>
      </c>
      <c r="H58" s="82">
        <f t="shared" si="0"/>
        <v>4.24</v>
      </c>
      <c r="I58" s="82">
        <f t="shared" si="1"/>
        <v>-7.5340214000000003</v>
      </c>
      <c r="J58" s="82">
        <f t="shared" si="1"/>
        <v>-10.941013999999999</v>
      </c>
      <c r="L58">
        <v>3940000000</v>
      </c>
      <c r="M58">
        <v>-6.7813287000000004</v>
      </c>
      <c r="N58">
        <v>-11.710521</v>
      </c>
      <c r="R58" s="82">
        <f t="shared" si="2"/>
        <v>4.24</v>
      </c>
      <c r="S58" s="82">
        <f t="shared" si="3"/>
        <v>-6.9798346000000002</v>
      </c>
      <c r="T58" s="82">
        <f t="shared" si="3"/>
        <v>-11.78091</v>
      </c>
    </row>
    <row r="59" spans="2:21" x14ac:dyDescent="0.25">
      <c r="B59">
        <v>4000000000</v>
      </c>
      <c r="C59">
        <v>-7.2713184000000002</v>
      </c>
      <c r="D59">
        <v>-10.202702</v>
      </c>
      <c r="H59" s="82">
        <f t="shared" si="0"/>
        <v>4.3</v>
      </c>
      <c r="I59" s="82">
        <f t="shared" si="1"/>
        <v>-7.5754843000000003</v>
      </c>
      <c r="J59" s="82">
        <f t="shared" si="1"/>
        <v>-11.1555</v>
      </c>
      <c r="L59">
        <v>4000000000</v>
      </c>
      <c r="M59">
        <v>-6.7956785999999996</v>
      </c>
      <c r="N59">
        <v>-11.667242</v>
      </c>
      <c r="R59" s="82">
        <f t="shared" si="2"/>
        <v>4.3</v>
      </c>
      <c r="S59" s="82">
        <f t="shared" si="3"/>
        <v>-7.0499640000000001</v>
      </c>
      <c r="T59" s="82">
        <f t="shared" si="3"/>
        <v>-11.841345</v>
      </c>
    </row>
    <row r="60" spans="2:21" x14ac:dyDescent="0.25">
      <c r="B60">
        <v>4060000000</v>
      </c>
      <c r="C60">
        <v>-7.3420028999999998</v>
      </c>
      <c r="D60">
        <v>-10.362527</v>
      </c>
      <c r="H60" s="82">
        <f t="shared" si="0"/>
        <v>4.3600000000000003</v>
      </c>
      <c r="I60" s="82">
        <f t="shared" si="1"/>
        <v>-7.6050487000000002</v>
      </c>
      <c r="J60" s="82">
        <f t="shared" si="1"/>
        <v>-11.350153000000001</v>
      </c>
      <c r="L60">
        <v>4060000000</v>
      </c>
      <c r="M60">
        <v>-6.8280171999999997</v>
      </c>
      <c r="N60">
        <v>-11.647586</v>
      </c>
      <c r="R60" s="82">
        <f t="shared" si="2"/>
        <v>4.3600000000000003</v>
      </c>
      <c r="S60" s="82">
        <f t="shared" si="3"/>
        <v>-7.1227245000000003</v>
      </c>
      <c r="T60" s="82">
        <f t="shared" si="3"/>
        <v>-11.868418</v>
      </c>
    </row>
    <row r="61" spans="2:21" x14ac:dyDescent="0.25">
      <c r="B61">
        <v>4120000000</v>
      </c>
      <c r="C61">
        <v>-7.4082999000000003</v>
      </c>
      <c r="D61">
        <v>-10.551429000000001</v>
      </c>
      <c r="H61" s="82">
        <f t="shared" si="0"/>
        <v>4.42</v>
      </c>
      <c r="I61" s="82">
        <f t="shared" si="1"/>
        <v>-7.5995730999999997</v>
      </c>
      <c r="J61" s="82">
        <f t="shared" si="1"/>
        <v>-11.60361</v>
      </c>
      <c r="L61">
        <v>4120000000</v>
      </c>
      <c r="M61">
        <v>-6.8645586999999999</v>
      </c>
      <c r="N61">
        <v>-11.687946999999999</v>
      </c>
      <c r="R61" s="82">
        <f t="shared" si="2"/>
        <v>4.42</v>
      </c>
      <c r="S61" s="82">
        <f t="shared" si="3"/>
        <v>-7.1868124</v>
      </c>
      <c r="T61" s="82">
        <f t="shared" si="3"/>
        <v>-11.916971</v>
      </c>
    </row>
    <row r="62" spans="2:21" x14ac:dyDescent="0.25">
      <c r="B62">
        <v>4180000000</v>
      </c>
      <c r="C62">
        <v>-7.4759368999999998</v>
      </c>
      <c r="D62">
        <v>-10.711283</v>
      </c>
      <c r="H62" s="82">
        <f t="shared" si="0"/>
        <v>4.4800000000000004</v>
      </c>
      <c r="I62" s="82">
        <f t="shared" si="1"/>
        <v>-7.5771756000000003</v>
      </c>
      <c r="J62" s="82">
        <f t="shared" si="1"/>
        <v>-11.89212</v>
      </c>
      <c r="L62">
        <v>4180000000</v>
      </c>
      <c r="M62">
        <v>-6.9172902000000001</v>
      </c>
      <c r="N62">
        <v>-11.688700000000001</v>
      </c>
      <c r="R62" s="82">
        <f t="shared" si="2"/>
        <v>4.4800000000000004</v>
      </c>
      <c r="S62" s="82">
        <f t="shared" si="3"/>
        <v>-7.2525892000000001</v>
      </c>
      <c r="T62" s="82">
        <f t="shared" si="3"/>
        <v>-11.980827</v>
      </c>
    </row>
    <row r="63" spans="2:21" x14ac:dyDescent="0.25">
      <c r="B63">
        <v>4240000000</v>
      </c>
      <c r="C63">
        <v>-7.5340214000000003</v>
      </c>
      <c r="D63">
        <v>-10.941013999999999</v>
      </c>
      <c r="H63" s="82">
        <f t="shared" si="0"/>
        <v>4.54</v>
      </c>
      <c r="I63" s="82">
        <f t="shared" si="1"/>
        <v>-7.5222793000000001</v>
      </c>
      <c r="J63" s="82">
        <f t="shared" si="1"/>
        <v>-12.122757999999999</v>
      </c>
      <c r="L63">
        <v>4240000000</v>
      </c>
      <c r="M63">
        <v>-6.9798346000000002</v>
      </c>
      <c r="N63">
        <v>-11.78091</v>
      </c>
      <c r="R63" s="82">
        <f t="shared" si="2"/>
        <v>4.54</v>
      </c>
      <c r="S63" s="82">
        <f t="shared" si="3"/>
        <v>-7.3139424000000002</v>
      </c>
      <c r="T63" s="82">
        <f t="shared" si="3"/>
        <v>-11.951461</v>
      </c>
    </row>
    <row r="64" spans="2:21" x14ac:dyDescent="0.25">
      <c r="B64">
        <v>4300000000</v>
      </c>
      <c r="C64">
        <v>-7.5754843000000003</v>
      </c>
      <c r="D64">
        <v>-11.1555</v>
      </c>
      <c r="H64" s="82">
        <f t="shared" si="0"/>
        <v>4.5999999999999996</v>
      </c>
      <c r="I64" s="82">
        <f t="shared" si="1"/>
        <v>-7.4627847999999997</v>
      </c>
      <c r="J64" s="82">
        <f t="shared" si="1"/>
        <v>-12.349133</v>
      </c>
      <c r="L64">
        <v>4300000000</v>
      </c>
      <c r="M64">
        <v>-7.0499640000000001</v>
      </c>
      <c r="N64">
        <v>-11.841345</v>
      </c>
      <c r="R64" s="82">
        <f t="shared" si="2"/>
        <v>4.5999999999999996</v>
      </c>
      <c r="S64" s="82">
        <f t="shared" si="3"/>
        <v>-7.3661842000000002</v>
      </c>
      <c r="T64" s="82">
        <f t="shared" si="3"/>
        <v>-11.864580999999999</v>
      </c>
    </row>
    <row r="65" spans="2:20" x14ac:dyDescent="0.25">
      <c r="B65">
        <v>4360000000</v>
      </c>
      <c r="C65">
        <v>-7.6050487000000002</v>
      </c>
      <c r="D65">
        <v>-11.350153000000001</v>
      </c>
      <c r="H65" s="82">
        <f t="shared" si="0"/>
        <v>4.66</v>
      </c>
      <c r="I65" s="82">
        <f t="shared" si="1"/>
        <v>-7.3804325999999998</v>
      </c>
      <c r="J65" s="82">
        <f t="shared" si="1"/>
        <v>-12.664831</v>
      </c>
      <c r="L65">
        <v>4360000000</v>
      </c>
      <c r="M65">
        <v>-7.1227245000000003</v>
      </c>
      <c r="N65">
        <v>-11.868418</v>
      </c>
      <c r="R65" s="82">
        <f t="shared" si="2"/>
        <v>4.66</v>
      </c>
      <c r="S65" s="82">
        <f t="shared" si="3"/>
        <v>-7.3819331999999998</v>
      </c>
      <c r="T65" s="82">
        <f t="shared" si="3"/>
        <v>-11.878043999999999</v>
      </c>
    </row>
    <row r="66" spans="2:20" x14ac:dyDescent="0.25">
      <c r="B66">
        <v>4420000000</v>
      </c>
      <c r="C66">
        <v>-7.5995730999999997</v>
      </c>
      <c r="D66">
        <v>-11.60361</v>
      </c>
      <c r="H66" s="82">
        <f t="shared" si="0"/>
        <v>4.72</v>
      </c>
      <c r="I66" s="82">
        <f t="shared" si="1"/>
        <v>-7.3084125999999996</v>
      </c>
      <c r="J66" s="82">
        <f t="shared" si="1"/>
        <v>-12.979604</v>
      </c>
      <c r="L66">
        <v>4420000000</v>
      </c>
      <c r="M66">
        <v>-7.1868124</v>
      </c>
      <c r="N66">
        <v>-11.916971</v>
      </c>
      <c r="R66" s="82">
        <f t="shared" si="2"/>
        <v>4.72</v>
      </c>
      <c r="S66" s="82">
        <f t="shared" si="3"/>
        <v>-7.3944587999999998</v>
      </c>
      <c r="T66" s="82">
        <f t="shared" si="3"/>
        <v>-11.859538000000001</v>
      </c>
    </row>
    <row r="67" spans="2:20" x14ac:dyDescent="0.25">
      <c r="B67">
        <v>4480000000</v>
      </c>
      <c r="C67">
        <v>-7.5771756000000003</v>
      </c>
      <c r="D67">
        <v>-11.89212</v>
      </c>
      <c r="H67" s="82">
        <f t="shared" si="0"/>
        <v>4.78</v>
      </c>
      <c r="I67" s="82">
        <f t="shared" si="1"/>
        <v>-7.2443112999999997</v>
      </c>
      <c r="J67" s="82">
        <f t="shared" si="1"/>
        <v>-13.249084</v>
      </c>
      <c r="L67">
        <v>4480000000</v>
      </c>
      <c r="M67">
        <v>-7.2525892000000001</v>
      </c>
      <c r="N67">
        <v>-11.980827</v>
      </c>
      <c r="R67" s="82">
        <f t="shared" si="2"/>
        <v>4.78</v>
      </c>
      <c r="S67" s="82">
        <f t="shared" si="3"/>
        <v>-7.3972287000000003</v>
      </c>
      <c r="T67" s="82">
        <f t="shared" si="3"/>
        <v>-11.81945</v>
      </c>
    </row>
    <row r="68" spans="2:20" x14ac:dyDescent="0.25">
      <c r="B68">
        <v>4540000000</v>
      </c>
      <c r="C68">
        <v>-7.5222793000000001</v>
      </c>
      <c r="D68">
        <v>-12.122757999999999</v>
      </c>
      <c r="H68" s="82">
        <f t="shared" ref="H68:H131" si="4">B73/1000000000</f>
        <v>4.84</v>
      </c>
      <c r="I68" s="82">
        <f t="shared" ref="I68:J131" si="5">C73</f>
        <v>-7.1831678999999999</v>
      </c>
      <c r="J68" s="82">
        <f t="shared" si="5"/>
        <v>-13.586351000000001</v>
      </c>
      <c r="L68">
        <v>4540000000</v>
      </c>
      <c r="M68">
        <v>-7.3139424000000002</v>
      </c>
      <c r="N68">
        <v>-11.951461</v>
      </c>
      <c r="R68" s="82">
        <f t="shared" ref="R68:R131" si="6">L73/1000000000</f>
        <v>4.84</v>
      </c>
      <c r="S68" s="82">
        <f t="shared" ref="S68:T131" si="7">M73</f>
        <v>-7.3661132</v>
      </c>
      <c r="T68" s="82">
        <f t="shared" si="7"/>
        <v>-11.881285999999999</v>
      </c>
    </row>
    <row r="69" spans="2:20" x14ac:dyDescent="0.25">
      <c r="B69">
        <v>4600000000</v>
      </c>
      <c r="C69">
        <v>-7.4627847999999997</v>
      </c>
      <c r="D69">
        <v>-12.349133</v>
      </c>
      <c r="H69" s="82">
        <f t="shared" si="4"/>
        <v>4.9000000000000004</v>
      </c>
      <c r="I69" s="82">
        <f t="shared" si="5"/>
        <v>-7.1519928000000004</v>
      </c>
      <c r="J69" s="82">
        <f t="shared" si="5"/>
        <v>-13.907672</v>
      </c>
      <c r="L69">
        <v>4600000000</v>
      </c>
      <c r="M69">
        <v>-7.3661842000000002</v>
      </c>
      <c r="N69">
        <v>-11.864580999999999</v>
      </c>
      <c r="R69" s="82">
        <f t="shared" si="6"/>
        <v>4.9000000000000004</v>
      </c>
      <c r="S69" s="82">
        <f t="shared" si="7"/>
        <v>-7.343019</v>
      </c>
      <c r="T69" s="82">
        <f t="shared" si="7"/>
        <v>-11.942913000000001</v>
      </c>
    </row>
    <row r="70" spans="2:20" x14ac:dyDescent="0.25">
      <c r="B70">
        <v>4660000000</v>
      </c>
      <c r="C70">
        <v>-7.3804325999999998</v>
      </c>
      <c r="D70">
        <v>-12.664831</v>
      </c>
      <c r="H70" s="82">
        <f t="shared" si="4"/>
        <v>4.96</v>
      </c>
      <c r="I70" s="82">
        <f t="shared" si="5"/>
        <v>-7.1295938000000003</v>
      </c>
      <c r="J70" s="82">
        <f t="shared" si="5"/>
        <v>-14.204185000000001</v>
      </c>
      <c r="L70">
        <v>4660000000</v>
      </c>
      <c r="M70">
        <v>-7.3819331999999998</v>
      </c>
      <c r="N70">
        <v>-11.878043999999999</v>
      </c>
      <c r="R70" s="82">
        <f t="shared" si="6"/>
        <v>4.96</v>
      </c>
      <c r="S70" s="82">
        <f t="shared" si="7"/>
        <v>-7.3219390000000004</v>
      </c>
      <c r="T70" s="82">
        <f t="shared" si="7"/>
        <v>-11.938691</v>
      </c>
    </row>
    <row r="71" spans="2:20" x14ac:dyDescent="0.25">
      <c r="B71">
        <v>4720000000</v>
      </c>
      <c r="C71">
        <v>-7.3084125999999996</v>
      </c>
      <c r="D71">
        <v>-12.979604</v>
      </c>
      <c r="H71" s="82">
        <f t="shared" si="4"/>
        <v>5.0199999999999996</v>
      </c>
      <c r="I71" s="82">
        <f t="shared" si="5"/>
        <v>-7.1190208999999998</v>
      </c>
      <c r="J71" s="82">
        <f t="shared" si="5"/>
        <v>-14.498023999999999</v>
      </c>
      <c r="L71">
        <v>4720000000</v>
      </c>
      <c r="M71">
        <v>-7.3944587999999998</v>
      </c>
      <c r="N71">
        <v>-11.859538000000001</v>
      </c>
      <c r="R71" s="82">
        <f t="shared" si="6"/>
        <v>5.0199999999999996</v>
      </c>
      <c r="S71" s="82">
        <f t="shared" si="7"/>
        <v>-7.3028082999999997</v>
      </c>
      <c r="T71" s="82">
        <f t="shared" si="7"/>
        <v>-11.973420000000001</v>
      </c>
    </row>
    <row r="72" spans="2:20" x14ac:dyDescent="0.25">
      <c r="B72">
        <v>4780000000</v>
      </c>
      <c r="C72">
        <v>-7.2443112999999997</v>
      </c>
      <c r="D72">
        <v>-13.249084</v>
      </c>
      <c r="H72" s="82">
        <f t="shared" si="4"/>
        <v>5.08</v>
      </c>
      <c r="I72" s="82">
        <f t="shared" si="5"/>
        <v>-7.1261244000000001</v>
      </c>
      <c r="J72" s="82">
        <f t="shared" si="5"/>
        <v>-14.709031</v>
      </c>
      <c r="L72">
        <v>4780000000</v>
      </c>
      <c r="M72">
        <v>-7.3972287000000003</v>
      </c>
      <c r="N72">
        <v>-11.81945</v>
      </c>
      <c r="R72" s="82">
        <f t="shared" si="6"/>
        <v>5.08</v>
      </c>
      <c r="S72" s="82">
        <f t="shared" si="7"/>
        <v>-7.2897992</v>
      </c>
      <c r="T72" s="82">
        <f t="shared" si="7"/>
        <v>-11.942216999999999</v>
      </c>
    </row>
    <row r="73" spans="2:20" x14ac:dyDescent="0.25">
      <c r="B73">
        <v>4840000000</v>
      </c>
      <c r="C73">
        <v>-7.1831678999999999</v>
      </c>
      <c r="D73">
        <v>-13.586351000000001</v>
      </c>
      <c r="H73" s="82">
        <f t="shared" si="4"/>
        <v>5.14</v>
      </c>
      <c r="I73" s="82">
        <f t="shared" si="5"/>
        <v>-7.1434063999999999</v>
      </c>
      <c r="J73" s="82">
        <f t="shared" si="5"/>
        <v>-14.937018999999999</v>
      </c>
      <c r="L73">
        <v>4840000000</v>
      </c>
      <c r="M73">
        <v>-7.3661132</v>
      </c>
      <c r="N73">
        <v>-11.881285999999999</v>
      </c>
      <c r="R73" s="82">
        <f t="shared" si="6"/>
        <v>5.14</v>
      </c>
      <c r="S73" s="82">
        <f t="shared" si="7"/>
        <v>-7.2925219999999999</v>
      </c>
      <c r="T73" s="82">
        <f t="shared" si="7"/>
        <v>-11.952885999999999</v>
      </c>
    </row>
    <row r="74" spans="2:20" x14ac:dyDescent="0.25">
      <c r="B74">
        <v>4900000000</v>
      </c>
      <c r="C74">
        <v>-7.1519928000000004</v>
      </c>
      <c r="D74">
        <v>-13.907672</v>
      </c>
      <c r="H74" s="82">
        <f t="shared" si="4"/>
        <v>5.2</v>
      </c>
      <c r="I74" s="82">
        <f t="shared" si="5"/>
        <v>-7.1430464000000002</v>
      </c>
      <c r="J74" s="82">
        <f t="shared" si="5"/>
        <v>-15.236936</v>
      </c>
      <c r="L74">
        <v>4900000000</v>
      </c>
      <c r="M74">
        <v>-7.343019</v>
      </c>
      <c r="N74">
        <v>-11.942913000000001</v>
      </c>
      <c r="R74" s="82">
        <f t="shared" si="6"/>
        <v>5.2</v>
      </c>
      <c r="S74" s="82">
        <f t="shared" si="7"/>
        <v>-7.2526292999999997</v>
      </c>
      <c r="T74" s="82">
        <f t="shared" si="7"/>
        <v>-12.111158</v>
      </c>
    </row>
    <row r="75" spans="2:20" x14ac:dyDescent="0.25">
      <c r="B75">
        <v>4960000000</v>
      </c>
      <c r="C75">
        <v>-7.1295938000000003</v>
      </c>
      <c r="D75">
        <v>-14.204185000000001</v>
      </c>
      <c r="H75" s="82">
        <f t="shared" si="4"/>
        <v>5.26</v>
      </c>
      <c r="I75" s="82">
        <f t="shared" si="5"/>
        <v>-7.1722374000000002</v>
      </c>
      <c r="J75" s="82">
        <f t="shared" si="5"/>
        <v>-15.441421</v>
      </c>
      <c r="L75">
        <v>4960000000</v>
      </c>
      <c r="M75">
        <v>-7.3219390000000004</v>
      </c>
      <c r="N75">
        <v>-11.938691</v>
      </c>
      <c r="R75" s="82">
        <f t="shared" si="6"/>
        <v>5.26</v>
      </c>
      <c r="S75" s="82">
        <f t="shared" si="7"/>
        <v>-7.2309861</v>
      </c>
      <c r="T75" s="82">
        <f t="shared" si="7"/>
        <v>-12.360213999999999</v>
      </c>
    </row>
    <row r="76" spans="2:20" x14ac:dyDescent="0.25">
      <c r="B76">
        <v>5020000000</v>
      </c>
      <c r="C76">
        <v>-7.1190208999999998</v>
      </c>
      <c r="D76">
        <v>-14.498023999999999</v>
      </c>
      <c r="H76" s="82">
        <f t="shared" si="4"/>
        <v>5.32</v>
      </c>
      <c r="I76" s="82">
        <f t="shared" si="5"/>
        <v>-7.2157806999999998</v>
      </c>
      <c r="J76" s="82">
        <f t="shared" si="5"/>
        <v>-15.700437000000001</v>
      </c>
      <c r="L76">
        <v>5020000000</v>
      </c>
      <c r="M76">
        <v>-7.3028082999999997</v>
      </c>
      <c r="N76">
        <v>-11.973420000000001</v>
      </c>
      <c r="R76" s="82">
        <f t="shared" si="6"/>
        <v>5.32</v>
      </c>
      <c r="S76" s="82">
        <f t="shared" si="7"/>
        <v>-7.2101622000000001</v>
      </c>
      <c r="T76" s="82">
        <f t="shared" si="7"/>
        <v>-12.699035</v>
      </c>
    </row>
    <row r="77" spans="2:20" x14ac:dyDescent="0.25">
      <c r="B77">
        <v>5080000000</v>
      </c>
      <c r="C77">
        <v>-7.1261244000000001</v>
      </c>
      <c r="D77">
        <v>-14.709031</v>
      </c>
      <c r="H77" s="82">
        <f t="shared" si="4"/>
        <v>5.38</v>
      </c>
      <c r="I77" s="82">
        <f t="shared" si="5"/>
        <v>-7.2481422000000002</v>
      </c>
      <c r="J77" s="82">
        <f t="shared" si="5"/>
        <v>-16.006025000000001</v>
      </c>
      <c r="L77">
        <v>5080000000</v>
      </c>
      <c r="M77">
        <v>-7.2897992</v>
      </c>
      <c r="N77">
        <v>-11.942216999999999</v>
      </c>
      <c r="R77" s="82">
        <f t="shared" si="6"/>
        <v>5.38</v>
      </c>
      <c r="S77" s="82">
        <f t="shared" si="7"/>
        <v>-7.1669635999999999</v>
      </c>
      <c r="T77" s="82">
        <f t="shared" si="7"/>
        <v>-13.190557999999999</v>
      </c>
    </row>
    <row r="78" spans="2:20" x14ac:dyDescent="0.25">
      <c r="B78">
        <v>5140000000</v>
      </c>
      <c r="C78">
        <v>-7.1434063999999999</v>
      </c>
      <c r="D78">
        <v>-14.937018999999999</v>
      </c>
      <c r="H78" s="82">
        <f t="shared" si="4"/>
        <v>5.44</v>
      </c>
      <c r="I78" s="82">
        <f t="shared" si="5"/>
        <v>-7.2766184999999997</v>
      </c>
      <c r="J78" s="82">
        <f t="shared" si="5"/>
        <v>-16.375050999999999</v>
      </c>
      <c r="L78">
        <v>5140000000</v>
      </c>
      <c r="M78">
        <v>-7.2925219999999999</v>
      </c>
      <c r="N78">
        <v>-11.952885999999999</v>
      </c>
      <c r="R78" s="82">
        <f t="shared" si="6"/>
        <v>5.44</v>
      </c>
      <c r="S78" s="82">
        <f t="shared" si="7"/>
        <v>-7.1222529000000003</v>
      </c>
      <c r="T78" s="82">
        <f t="shared" si="7"/>
        <v>-13.819219</v>
      </c>
    </row>
    <row r="79" spans="2:20" x14ac:dyDescent="0.25">
      <c r="B79">
        <v>5200000000</v>
      </c>
      <c r="C79">
        <v>-7.1430464000000002</v>
      </c>
      <c r="D79">
        <v>-15.236936</v>
      </c>
      <c r="H79" s="82">
        <f t="shared" si="4"/>
        <v>5.5</v>
      </c>
      <c r="I79" s="82">
        <f t="shared" si="5"/>
        <v>-7.3146911000000001</v>
      </c>
      <c r="J79" s="82">
        <f t="shared" si="5"/>
        <v>-16.581854</v>
      </c>
      <c r="L79">
        <v>5200000000</v>
      </c>
      <c r="M79">
        <v>-7.2526292999999997</v>
      </c>
      <c r="N79">
        <v>-12.111158</v>
      </c>
      <c r="R79" s="82">
        <f t="shared" si="6"/>
        <v>5.5</v>
      </c>
      <c r="S79" s="82">
        <f t="shared" si="7"/>
        <v>-7.1167335999999999</v>
      </c>
      <c r="T79" s="82">
        <f t="shared" si="7"/>
        <v>-14.337897999999999</v>
      </c>
    </row>
    <row r="80" spans="2:20" x14ac:dyDescent="0.25">
      <c r="B80">
        <v>5260000000</v>
      </c>
      <c r="C80">
        <v>-7.1722374000000002</v>
      </c>
      <c r="D80">
        <v>-15.441421</v>
      </c>
      <c r="H80" s="82">
        <f t="shared" si="4"/>
        <v>5.56</v>
      </c>
      <c r="I80" s="82">
        <f t="shared" si="5"/>
        <v>-7.3306889999999996</v>
      </c>
      <c r="J80" s="82">
        <f t="shared" si="5"/>
        <v>-16.878677</v>
      </c>
      <c r="L80">
        <v>5260000000</v>
      </c>
      <c r="M80">
        <v>-7.2309861</v>
      </c>
      <c r="N80">
        <v>-12.360213999999999</v>
      </c>
      <c r="R80" s="82">
        <f t="shared" si="6"/>
        <v>5.56</v>
      </c>
      <c r="S80" s="82">
        <f t="shared" si="7"/>
        <v>-7.1113863000000004</v>
      </c>
      <c r="T80" s="82">
        <f t="shared" si="7"/>
        <v>-14.936617</v>
      </c>
    </row>
    <row r="81" spans="2:20" x14ac:dyDescent="0.25">
      <c r="B81">
        <v>5320000000</v>
      </c>
      <c r="C81">
        <v>-7.2157806999999998</v>
      </c>
      <c r="D81">
        <v>-15.700437000000001</v>
      </c>
      <c r="H81" s="82">
        <f t="shared" si="4"/>
        <v>5.62</v>
      </c>
      <c r="I81" s="82">
        <f t="shared" si="5"/>
        <v>-7.3203548999999999</v>
      </c>
      <c r="J81" s="82">
        <f t="shared" si="5"/>
        <v>-17.056816000000001</v>
      </c>
      <c r="L81">
        <v>5320000000</v>
      </c>
      <c r="M81">
        <v>-7.2101622000000001</v>
      </c>
      <c r="N81">
        <v>-12.699035</v>
      </c>
      <c r="R81" s="82">
        <f t="shared" si="6"/>
        <v>5.62</v>
      </c>
      <c r="S81" s="82">
        <f t="shared" si="7"/>
        <v>-7.1064916</v>
      </c>
      <c r="T81" s="82">
        <f t="shared" si="7"/>
        <v>-15.394698</v>
      </c>
    </row>
    <row r="82" spans="2:20" x14ac:dyDescent="0.25">
      <c r="B82">
        <v>5380000000</v>
      </c>
      <c r="C82">
        <v>-7.2481422000000002</v>
      </c>
      <c r="D82">
        <v>-16.006025000000001</v>
      </c>
      <c r="H82" s="82">
        <f t="shared" si="4"/>
        <v>5.68</v>
      </c>
      <c r="I82" s="82">
        <f t="shared" si="5"/>
        <v>-7.2984605</v>
      </c>
      <c r="J82" s="82">
        <f t="shared" si="5"/>
        <v>-17.204440999999999</v>
      </c>
      <c r="L82">
        <v>5380000000</v>
      </c>
      <c r="M82">
        <v>-7.1669635999999999</v>
      </c>
      <c r="N82">
        <v>-13.190557999999999</v>
      </c>
      <c r="R82" s="82">
        <f t="shared" si="6"/>
        <v>5.68</v>
      </c>
      <c r="S82" s="82">
        <f t="shared" si="7"/>
        <v>-7.1148781999999997</v>
      </c>
      <c r="T82" s="82">
        <f t="shared" si="7"/>
        <v>-15.860776</v>
      </c>
    </row>
    <row r="83" spans="2:20" x14ac:dyDescent="0.25">
      <c r="B83">
        <v>5440000000</v>
      </c>
      <c r="C83">
        <v>-7.2766184999999997</v>
      </c>
      <c r="D83">
        <v>-16.375050999999999</v>
      </c>
      <c r="H83" s="82">
        <f t="shared" si="4"/>
        <v>5.74</v>
      </c>
      <c r="I83" s="82">
        <f t="shared" si="5"/>
        <v>-7.2721828999999998</v>
      </c>
      <c r="J83" s="82">
        <f t="shared" si="5"/>
        <v>-17.306025000000002</v>
      </c>
      <c r="L83">
        <v>5440000000</v>
      </c>
      <c r="M83">
        <v>-7.1222529000000003</v>
      </c>
      <c r="N83">
        <v>-13.819219</v>
      </c>
      <c r="R83" s="82">
        <f t="shared" si="6"/>
        <v>5.74</v>
      </c>
      <c r="S83" s="82">
        <f t="shared" si="7"/>
        <v>-7.1289009999999999</v>
      </c>
      <c r="T83" s="82">
        <f t="shared" si="7"/>
        <v>-16.174484</v>
      </c>
    </row>
    <row r="84" spans="2:20" x14ac:dyDescent="0.25">
      <c r="B84">
        <v>5500000000</v>
      </c>
      <c r="C84">
        <v>-7.3146911000000001</v>
      </c>
      <c r="D84">
        <v>-16.581854</v>
      </c>
      <c r="H84" s="82">
        <f t="shared" si="4"/>
        <v>5.8</v>
      </c>
      <c r="I84" s="82">
        <f t="shared" si="5"/>
        <v>-7.2425522999999998</v>
      </c>
      <c r="J84" s="82">
        <f t="shared" si="5"/>
        <v>-17.469899999999999</v>
      </c>
      <c r="L84">
        <v>5500000000</v>
      </c>
      <c r="M84">
        <v>-7.1167335999999999</v>
      </c>
      <c r="N84">
        <v>-14.337897999999999</v>
      </c>
      <c r="R84" s="82">
        <f t="shared" si="6"/>
        <v>5.8</v>
      </c>
      <c r="S84" s="82">
        <f t="shared" si="7"/>
        <v>-7.1505222000000002</v>
      </c>
      <c r="T84" s="82">
        <f t="shared" si="7"/>
        <v>-16.444551000000001</v>
      </c>
    </row>
    <row r="85" spans="2:20" x14ac:dyDescent="0.25">
      <c r="B85">
        <v>5560000000</v>
      </c>
      <c r="C85">
        <v>-7.3306889999999996</v>
      </c>
      <c r="D85">
        <v>-16.878677</v>
      </c>
      <c r="H85" s="82">
        <f t="shared" si="4"/>
        <v>5.86</v>
      </c>
      <c r="I85" s="82">
        <f t="shared" si="5"/>
        <v>-7.2027283000000004</v>
      </c>
      <c r="J85" s="82">
        <f t="shared" si="5"/>
        <v>-17.724499000000002</v>
      </c>
      <c r="L85">
        <v>5560000000</v>
      </c>
      <c r="M85">
        <v>-7.1113863000000004</v>
      </c>
      <c r="N85">
        <v>-14.936617</v>
      </c>
      <c r="R85" s="82">
        <f t="shared" si="6"/>
        <v>5.86</v>
      </c>
      <c r="S85" s="82">
        <f t="shared" si="7"/>
        <v>-7.1728810999999997</v>
      </c>
      <c r="T85" s="82">
        <f t="shared" si="7"/>
        <v>-16.570699999999999</v>
      </c>
    </row>
    <row r="86" spans="2:20" x14ac:dyDescent="0.25">
      <c r="B86">
        <v>5620000000</v>
      </c>
      <c r="C86">
        <v>-7.3203548999999999</v>
      </c>
      <c r="D86">
        <v>-17.056816000000001</v>
      </c>
      <c r="H86" s="82">
        <f t="shared" si="4"/>
        <v>5.92</v>
      </c>
      <c r="I86" s="82">
        <f t="shared" si="5"/>
        <v>-7.1656718000000001</v>
      </c>
      <c r="J86" s="82">
        <f t="shared" si="5"/>
        <v>-18.049644000000001</v>
      </c>
      <c r="L86">
        <v>5620000000</v>
      </c>
      <c r="M86">
        <v>-7.1064916</v>
      </c>
      <c r="N86">
        <v>-15.394698</v>
      </c>
      <c r="R86" s="82">
        <f t="shared" si="6"/>
        <v>5.92</v>
      </c>
      <c r="S86" s="82">
        <f t="shared" si="7"/>
        <v>-7.1940122000000004</v>
      </c>
      <c r="T86" s="82">
        <f t="shared" si="7"/>
        <v>-16.806314</v>
      </c>
    </row>
    <row r="87" spans="2:20" x14ac:dyDescent="0.25">
      <c r="B87">
        <v>5680000000</v>
      </c>
      <c r="C87">
        <v>-7.2984605</v>
      </c>
      <c r="D87">
        <v>-17.204440999999999</v>
      </c>
      <c r="H87" s="82">
        <f t="shared" si="4"/>
        <v>5.98</v>
      </c>
      <c r="I87" s="82">
        <f t="shared" si="5"/>
        <v>-7.1267079999999998</v>
      </c>
      <c r="J87" s="82">
        <f t="shared" si="5"/>
        <v>-18.734332999999999</v>
      </c>
      <c r="L87">
        <v>5680000000</v>
      </c>
      <c r="M87">
        <v>-7.1148781999999997</v>
      </c>
      <c r="N87">
        <v>-15.860776</v>
      </c>
      <c r="R87" s="82">
        <f t="shared" si="6"/>
        <v>5.98</v>
      </c>
      <c r="S87" s="82">
        <f t="shared" si="7"/>
        <v>-7.2065124999999997</v>
      </c>
      <c r="T87" s="82">
        <f t="shared" si="7"/>
        <v>-17.121946000000001</v>
      </c>
    </row>
    <row r="88" spans="2:20" x14ac:dyDescent="0.25">
      <c r="B88">
        <v>5740000000</v>
      </c>
      <c r="C88">
        <v>-7.2721828999999998</v>
      </c>
      <c r="D88">
        <v>-17.306025000000002</v>
      </c>
      <c r="H88" s="82">
        <f t="shared" si="4"/>
        <v>6.04</v>
      </c>
      <c r="I88" s="82">
        <f t="shared" si="5"/>
        <v>-7.0980147999999996</v>
      </c>
      <c r="J88" s="82">
        <f t="shared" si="5"/>
        <v>-19.367661999999999</v>
      </c>
      <c r="L88">
        <v>5740000000</v>
      </c>
      <c r="M88">
        <v>-7.1289009999999999</v>
      </c>
      <c r="N88">
        <v>-16.174484</v>
      </c>
      <c r="R88" s="82">
        <f t="shared" si="6"/>
        <v>6.04</v>
      </c>
      <c r="S88" s="82">
        <f t="shared" si="7"/>
        <v>-7.2257090000000002</v>
      </c>
      <c r="T88" s="82">
        <f t="shared" si="7"/>
        <v>-17.324902000000002</v>
      </c>
    </row>
    <row r="89" spans="2:20" x14ac:dyDescent="0.25">
      <c r="B89">
        <v>5800000000</v>
      </c>
      <c r="C89">
        <v>-7.2425522999999998</v>
      </c>
      <c r="D89">
        <v>-17.469899999999999</v>
      </c>
      <c r="H89" s="82">
        <f t="shared" si="4"/>
        <v>6.1</v>
      </c>
      <c r="I89" s="82">
        <f t="shared" si="5"/>
        <v>-7.0797482</v>
      </c>
      <c r="J89" s="82">
        <f t="shared" si="5"/>
        <v>-20.379795000000001</v>
      </c>
      <c r="L89">
        <v>5800000000</v>
      </c>
      <c r="M89">
        <v>-7.1505222000000002</v>
      </c>
      <c r="N89">
        <v>-16.444551000000001</v>
      </c>
      <c r="R89" s="82">
        <f t="shared" si="6"/>
        <v>6.1</v>
      </c>
      <c r="S89" s="82">
        <f t="shared" si="7"/>
        <v>-7.2434501999999998</v>
      </c>
      <c r="T89" s="82">
        <f t="shared" si="7"/>
        <v>-17.823370000000001</v>
      </c>
    </row>
    <row r="90" spans="2:20" x14ac:dyDescent="0.25">
      <c r="B90">
        <v>5860000000</v>
      </c>
      <c r="C90">
        <v>-7.2027283000000004</v>
      </c>
      <c r="D90">
        <v>-17.724499000000002</v>
      </c>
      <c r="H90" s="82">
        <f t="shared" si="4"/>
        <v>6.16</v>
      </c>
      <c r="I90" s="82">
        <f t="shared" si="5"/>
        <v>-7.0641965999999998</v>
      </c>
      <c r="J90" s="82">
        <f t="shared" si="5"/>
        <v>-21.456037999999999</v>
      </c>
      <c r="L90">
        <v>5860000000</v>
      </c>
      <c r="M90">
        <v>-7.1728810999999997</v>
      </c>
      <c r="N90">
        <v>-16.570699999999999</v>
      </c>
      <c r="R90" s="82">
        <f t="shared" si="6"/>
        <v>6.16</v>
      </c>
      <c r="S90" s="82">
        <f t="shared" si="7"/>
        <v>-7.2465548999999996</v>
      </c>
      <c r="T90" s="82">
        <f t="shared" si="7"/>
        <v>-18.358184999999999</v>
      </c>
    </row>
    <row r="91" spans="2:20" x14ac:dyDescent="0.25">
      <c r="B91">
        <v>5920000000</v>
      </c>
      <c r="C91">
        <v>-7.1656718000000001</v>
      </c>
      <c r="D91">
        <v>-18.049644000000001</v>
      </c>
      <c r="H91" s="82">
        <f t="shared" si="4"/>
        <v>6.22</v>
      </c>
      <c r="I91" s="82">
        <f t="shared" si="5"/>
        <v>-7.0483656000000003</v>
      </c>
      <c r="J91" s="82">
        <f t="shared" si="5"/>
        <v>-22.493870000000001</v>
      </c>
      <c r="L91">
        <v>5920000000</v>
      </c>
      <c r="M91">
        <v>-7.1940122000000004</v>
      </c>
      <c r="N91">
        <v>-16.806314</v>
      </c>
      <c r="R91" s="82">
        <f t="shared" si="6"/>
        <v>6.22</v>
      </c>
      <c r="S91" s="82">
        <f t="shared" si="7"/>
        <v>-7.2379106999999996</v>
      </c>
      <c r="T91" s="82">
        <f t="shared" si="7"/>
        <v>-19.080850999999999</v>
      </c>
    </row>
    <row r="92" spans="2:20" x14ac:dyDescent="0.25">
      <c r="B92">
        <v>5980000000</v>
      </c>
      <c r="C92">
        <v>-7.1267079999999998</v>
      </c>
      <c r="D92">
        <v>-18.734332999999999</v>
      </c>
      <c r="H92" s="82">
        <f t="shared" si="4"/>
        <v>6.28</v>
      </c>
      <c r="I92" s="82">
        <f t="shared" si="5"/>
        <v>-7.0454955000000004</v>
      </c>
      <c r="J92" s="82">
        <f t="shared" si="5"/>
        <v>-23.517513000000001</v>
      </c>
      <c r="L92">
        <v>5980000000</v>
      </c>
      <c r="M92">
        <v>-7.2065124999999997</v>
      </c>
      <c r="N92">
        <v>-17.121946000000001</v>
      </c>
      <c r="R92" s="82">
        <f t="shared" si="6"/>
        <v>6.28</v>
      </c>
      <c r="S92" s="82">
        <f t="shared" si="7"/>
        <v>-7.2350607</v>
      </c>
      <c r="T92" s="82">
        <f t="shared" si="7"/>
        <v>-19.652228999999998</v>
      </c>
    </row>
    <row r="93" spans="2:20" x14ac:dyDescent="0.25">
      <c r="B93">
        <v>6040000000</v>
      </c>
      <c r="C93">
        <v>-7.0980147999999996</v>
      </c>
      <c r="D93">
        <v>-19.367661999999999</v>
      </c>
      <c r="H93" s="82">
        <f t="shared" si="4"/>
        <v>6.34</v>
      </c>
      <c r="I93" s="82">
        <f t="shared" si="5"/>
        <v>-7.0451331000000001</v>
      </c>
      <c r="J93" s="82">
        <f t="shared" si="5"/>
        <v>-24.477806000000001</v>
      </c>
      <c r="L93">
        <v>6040000000</v>
      </c>
      <c r="M93">
        <v>-7.2257090000000002</v>
      </c>
      <c r="N93">
        <v>-17.324902000000002</v>
      </c>
      <c r="R93" s="82">
        <f t="shared" si="6"/>
        <v>6.34</v>
      </c>
      <c r="S93" s="82">
        <f t="shared" si="7"/>
        <v>-7.2276692000000002</v>
      </c>
      <c r="T93" s="82">
        <f t="shared" si="7"/>
        <v>-20.392965</v>
      </c>
    </row>
    <row r="94" spans="2:20" x14ac:dyDescent="0.25">
      <c r="B94">
        <v>6100000000</v>
      </c>
      <c r="C94">
        <v>-7.0797482</v>
      </c>
      <c r="D94">
        <v>-20.379795000000001</v>
      </c>
      <c r="H94" s="82">
        <f t="shared" si="4"/>
        <v>6.4</v>
      </c>
      <c r="I94" s="82">
        <f t="shared" si="5"/>
        <v>-7.0354847999999999</v>
      </c>
      <c r="J94" s="82">
        <f t="shared" si="5"/>
        <v>-25.239333999999999</v>
      </c>
      <c r="L94">
        <v>6100000000</v>
      </c>
      <c r="M94">
        <v>-7.2434501999999998</v>
      </c>
      <c r="N94">
        <v>-17.823370000000001</v>
      </c>
      <c r="R94" s="82">
        <f t="shared" si="6"/>
        <v>6.4</v>
      </c>
      <c r="S94" s="82">
        <f t="shared" si="7"/>
        <v>-7.2123236999999998</v>
      </c>
      <c r="T94" s="82">
        <f t="shared" si="7"/>
        <v>-21.253784</v>
      </c>
    </row>
    <row r="95" spans="2:20" x14ac:dyDescent="0.25">
      <c r="B95">
        <v>6160000000</v>
      </c>
      <c r="C95">
        <v>-7.0641965999999998</v>
      </c>
      <c r="D95">
        <v>-21.456037999999999</v>
      </c>
      <c r="H95" s="82">
        <f t="shared" si="4"/>
        <v>6.46</v>
      </c>
      <c r="I95" s="82">
        <f t="shared" si="5"/>
        <v>-7.0391067999999999</v>
      </c>
      <c r="J95" s="82">
        <f t="shared" si="5"/>
        <v>-25.669944999999998</v>
      </c>
      <c r="L95">
        <v>6160000000</v>
      </c>
      <c r="M95">
        <v>-7.2465548999999996</v>
      </c>
      <c r="N95">
        <v>-18.358184999999999</v>
      </c>
      <c r="R95" s="82">
        <f t="shared" si="6"/>
        <v>6.46</v>
      </c>
      <c r="S95" s="82">
        <f t="shared" si="7"/>
        <v>-7.2131476000000001</v>
      </c>
      <c r="T95" s="82">
        <f t="shared" si="7"/>
        <v>-22.071083000000002</v>
      </c>
    </row>
    <row r="96" spans="2:20" x14ac:dyDescent="0.25">
      <c r="B96">
        <v>6220000000</v>
      </c>
      <c r="C96">
        <v>-7.0483656000000003</v>
      </c>
      <c r="D96">
        <v>-22.493870000000001</v>
      </c>
      <c r="H96" s="82">
        <f t="shared" si="4"/>
        <v>6.52</v>
      </c>
      <c r="I96" s="82">
        <f t="shared" si="5"/>
        <v>-7.0496821000000001</v>
      </c>
      <c r="J96" s="82">
        <f t="shared" si="5"/>
        <v>-25.766945</v>
      </c>
      <c r="L96">
        <v>6220000000</v>
      </c>
      <c r="M96">
        <v>-7.2379106999999996</v>
      </c>
      <c r="N96">
        <v>-19.080850999999999</v>
      </c>
      <c r="R96" s="82">
        <f t="shared" si="6"/>
        <v>6.52</v>
      </c>
      <c r="S96" s="82">
        <f t="shared" si="7"/>
        <v>-7.2231145000000003</v>
      </c>
      <c r="T96" s="82">
        <f t="shared" si="7"/>
        <v>-23.108512999999999</v>
      </c>
    </row>
    <row r="97" spans="2:20" x14ac:dyDescent="0.25">
      <c r="B97">
        <v>6280000000</v>
      </c>
      <c r="C97">
        <v>-7.0454955000000004</v>
      </c>
      <c r="D97">
        <v>-23.517513000000001</v>
      </c>
      <c r="H97" s="82">
        <f t="shared" si="4"/>
        <v>6.58</v>
      </c>
      <c r="I97" s="82">
        <f t="shared" si="5"/>
        <v>-7.0748996999999996</v>
      </c>
      <c r="J97" s="82">
        <f t="shared" si="5"/>
        <v>-25.541180000000001</v>
      </c>
      <c r="L97">
        <v>6280000000</v>
      </c>
      <c r="M97">
        <v>-7.2350607</v>
      </c>
      <c r="N97">
        <v>-19.652228999999998</v>
      </c>
      <c r="R97" s="82">
        <f t="shared" si="6"/>
        <v>6.58</v>
      </c>
      <c r="S97" s="82">
        <f t="shared" si="7"/>
        <v>-7.2464751999999999</v>
      </c>
      <c r="T97" s="82">
        <f t="shared" si="7"/>
        <v>-24.286814</v>
      </c>
    </row>
    <row r="98" spans="2:20" x14ac:dyDescent="0.25">
      <c r="B98">
        <v>6340000000</v>
      </c>
      <c r="C98">
        <v>-7.0451331000000001</v>
      </c>
      <c r="D98">
        <v>-24.477806000000001</v>
      </c>
      <c r="H98" s="82">
        <f t="shared" si="4"/>
        <v>6.64</v>
      </c>
      <c r="I98" s="82">
        <f t="shared" si="5"/>
        <v>-7.0988788999999999</v>
      </c>
      <c r="J98" s="82">
        <f t="shared" si="5"/>
        <v>-25.124571</v>
      </c>
      <c r="L98">
        <v>6340000000</v>
      </c>
      <c r="M98">
        <v>-7.2276692000000002</v>
      </c>
      <c r="N98">
        <v>-20.392965</v>
      </c>
      <c r="R98" s="82">
        <f t="shared" si="6"/>
        <v>6.64</v>
      </c>
      <c r="S98" s="82">
        <f t="shared" si="7"/>
        <v>-7.2643671000000003</v>
      </c>
      <c r="T98" s="82">
        <f t="shared" si="7"/>
        <v>-25.855893999999999</v>
      </c>
    </row>
    <row r="99" spans="2:20" x14ac:dyDescent="0.25">
      <c r="B99">
        <v>6400000000</v>
      </c>
      <c r="C99">
        <v>-7.0354847999999999</v>
      </c>
      <c r="D99">
        <v>-25.239333999999999</v>
      </c>
      <c r="H99" s="82">
        <f t="shared" si="4"/>
        <v>6.7</v>
      </c>
      <c r="I99" s="82">
        <f t="shared" si="5"/>
        <v>-7.1344547</v>
      </c>
      <c r="J99" s="82">
        <f t="shared" si="5"/>
        <v>-24.378682999999999</v>
      </c>
      <c r="L99">
        <v>6400000000</v>
      </c>
      <c r="M99">
        <v>-7.2123236999999998</v>
      </c>
      <c r="N99">
        <v>-21.253784</v>
      </c>
      <c r="R99" s="82">
        <f t="shared" si="6"/>
        <v>6.7</v>
      </c>
      <c r="S99" s="82">
        <f t="shared" si="7"/>
        <v>-7.2843251000000002</v>
      </c>
      <c r="T99" s="82">
        <f t="shared" si="7"/>
        <v>-27.447914000000001</v>
      </c>
    </row>
    <row r="100" spans="2:20" x14ac:dyDescent="0.25">
      <c r="B100">
        <v>6460000000</v>
      </c>
      <c r="C100">
        <v>-7.0391067999999999</v>
      </c>
      <c r="D100">
        <v>-25.669944999999998</v>
      </c>
      <c r="H100" s="82">
        <f t="shared" si="4"/>
        <v>6.76</v>
      </c>
      <c r="I100" s="82">
        <f t="shared" si="5"/>
        <v>-7.1681986000000002</v>
      </c>
      <c r="J100" s="82">
        <f t="shared" si="5"/>
        <v>-23.584697999999999</v>
      </c>
      <c r="L100">
        <v>6460000000</v>
      </c>
      <c r="M100">
        <v>-7.2131476000000001</v>
      </c>
      <c r="N100">
        <v>-22.071083000000002</v>
      </c>
      <c r="R100" s="82">
        <f t="shared" si="6"/>
        <v>6.76</v>
      </c>
      <c r="S100" s="82">
        <f t="shared" si="7"/>
        <v>-7.2955866</v>
      </c>
      <c r="T100" s="82">
        <f t="shared" si="7"/>
        <v>-29.576138</v>
      </c>
    </row>
    <row r="101" spans="2:20" x14ac:dyDescent="0.25">
      <c r="B101">
        <v>6520000000</v>
      </c>
      <c r="C101">
        <v>-7.0496821000000001</v>
      </c>
      <c r="D101">
        <v>-25.766945</v>
      </c>
      <c r="H101" s="82">
        <f t="shared" si="4"/>
        <v>6.82</v>
      </c>
      <c r="I101" s="82">
        <f t="shared" si="5"/>
        <v>-7.2140893999999998</v>
      </c>
      <c r="J101" s="82">
        <f t="shared" si="5"/>
        <v>-22.884066000000001</v>
      </c>
      <c r="L101">
        <v>6520000000</v>
      </c>
      <c r="M101">
        <v>-7.2231145000000003</v>
      </c>
      <c r="N101">
        <v>-23.108512999999999</v>
      </c>
      <c r="R101" s="82">
        <f t="shared" si="6"/>
        <v>6.82</v>
      </c>
      <c r="S101" s="82">
        <f t="shared" si="7"/>
        <v>-7.3110284999999999</v>
      </c>
      <c r="T101" s="82">
        <f t="shared" si="7"/>
        <v>-31.406288</v>
      </c>
    </row>
    <row r="102" spans="2:20" x14ac:dyDescent="0.25">
      <c r="B102">
        <v>6580000000</v>
      </c>
      <c r="C102">
        <v>-7.0748996999999996</v>
      </c>
      <c r="D102">
        <v>-25.541180000000001</v>
      </c>
      <c r="H102" s="82">
        <f t="shared" si="4"/>
        <v>6.88</v>
      </c>
      <c r="I102" s="82">
        <f t="shared" si="5"/>
        <v>-7.2556605000000003</v>
      </c>
      <c r="J102" s="82">
        <f t="shared" si="5"/>
        <v>-21.960825</v>
      </c>
      <c r="L102">
        <v>6580000000</v>
      </c>
      <c r="M102">
        <v>-7.2464751999999999</v>
      </c>
      <c r="N102">
        <v>-24.286814</v>
      </c>
      <c r="R102" s="82">
        <f t="shared" si="6"/>
        <v>6.88</v>
      </c>
      <c r="S102" s="82">
        <f t="shared" si="7"/>
        <v>-7.3176626999999996</v>
      </c>
      <c r="T102" s="82">
        <f t="shared" si="7"/>
        <v>-32.559139000000002</v>
      </c>
    </row>
    <row r="103" spans="2:20" x14ac:dyDescent="0.25">
      <c r="B103">
        <v>6640000000</v>
      </c>
      <c r="C103">
        <v>-7.0988788999999999</v>
      </c>
      <c r="D103">
        <v>-25.124571</v>
      </c>
      <c r="H103" s="82">
        <f t="shared" si="4"/>
        <v>6.94</v>
      </c>
      <c r="I103" s="82">
        <f t="shared" si="5"/>
        <v>-7.3055797</v>
      </c>
      <c r="J103" s="82">
        <f t="shared" si="5"/>
        <v>-21.136863999999999</v>
      </c>
      <c r="L103">
        <v>6640000000</v>
      </c>
      <c r="M103">
        <v>-7.2643671000000003</v>
      </c>
      <c r="N103">
        <v>-25.855893999999999</v>
      </c>
      <c r="R103" s="82">
        <f t="shared" si="6"/>
        <v>6.94</v>
      </c>
      <c r="S103" s="82">
        <f t="shared" si="7"/>
        <v>-7.3291415999999998</v>
      </c>
      <c r="T103" s="82">
        <f t="shared" si="7"/>
        <v>-32.770687000000002</v>
      </c>
    </row>
    <row r="104" spans="2:20" x14ac:dyDescent="0.25">
      <c r="B104">
        <v>6700000000</v>
      </c>
      <c r="C104">
        <v>-7.1344547</v>
      </c>
      <c r="D104">
        <v>-24.378682999999999</v>
      </c>
      <c r="H104" s="82">
        <f t="shared" si="4"/>
        <v>7</v>
      </c>
      <c r="I104" s="82">
        <f t="shared" si="5"/>
        <v>-7.3442806999999997</v>
      </c>
      <c r="J104" s="82">
        <f t="shared" si="5"/>
        <v>-20.279862999999999</v>
      </c>
      <c r="L104">
        <v>6700000000</v>
      </c>
      <c r="M104">
        <v>-7.2843251000000002</v>
      </c>
      <c r="N104">
        <v>-27.447914000000001</v>
      </c>
      <c r="R104" s="82">
        <f t="shared" si="6"/>
        <v>7</v>
      </c>
      <c r="S104" s="82">
        <f t="shared" si="7"/>
        <v>-7.3324676000000002</v>
      </c>
      <c r="T104" s="82">
        <f t="shared" si="7"/>
        <v>-31.893160000000002</v>
      </c>
    </row>
    <row r="105" spans="2:20" x14ac:dyDescent="0.25">
      <c r="B105">
        <v>6760000000</v>
      </c>
      <c r="C105">
        <v>-7.1681986000000002</v>
      </c>
      <c r="D105">
        <v>-23.584697999999999</v>
      </c>
      <c r="H105" s="82">
        <f t="shared" si="4"/>
        <v>7.06</v>
      </c>
      <c r="I105" s="82">
        <f t="shared" si="5"/>
        <v>-7.3900809000000001</v>
      </c>
      <c r="J105" s="82">
        <f t="shared" si="5"/>
        <v>-19.486507</v>
      </c>
      <c r="L105">
        <v>6760000000</v>
      </c>
      <c r="M105">
        <v>-7.2955866</v>
      </c>
      <c r="N105">
        <v>-29.576138</v>
      </c>
      <c r="R105" s="82">
        <f t="shared" si="6"/>
        <v>7.06</v>
      </c>
      <c r="S105" s="82">
        <f t="shared" si="7"/>
        <v>-7.3464869999999998</v>
      </c>
      <c r="T105" s="82">
        <f t="shared" si="7"/>
        <v>-30.072168000000001</v>
      </c>
    </row>
    <row r="106" spans="2:20" x14ac:dyDescent="0.25">
      <c r="B106">
        <v>6820000000</v>
      </c>
      <c r="C106">
        <v>-7.2140893999999998</v>
      </c>
      <c r="D106">
        <v>-22.884066000000001</v>
      </c>
      <c r="H106" s="82">
        <f t="shared" si="4"/>
        <v>7.12</v>
      </c>
      <c r="I106" s="82">
        <f t="shared" si="5"/>
        <v>-7.4283519</v>
      </c>
      <c r="J106" s="82">
        <f t="shared" si="5"/>
        <v>-18.823596999999999</v>
      </c>
      <c r="L106">
        <v>6820000000</v>
      </c>
      <c r="M106">
        <v>-7.3110284999999999</v>
      </c>
      <c r="N106">
        <v>-31.406288</v>
      </c>
      <c r="R106" s="82">
        <f t="shared" si="6"/>
        <v>7.12</v>
      </c>
      <c r="S106" s="82">
        <f t="shared" si="7"/>
        <v>-7.3636827</v>
      </c>
      <c r="T106" s="82">
        <f t="shared" si="7"/>
        <v>-27.750246000000001</v>
      </c>
    </row>
    <row r="107" spans="2:20" x14ac:dyDescent="0.25">
      <c r="B107">
        <v>6880000000</v>
      </c>
      <c r="C107">
        <v>-7.2556605000000003</v>
      </c>
      <c r="D107">
        <v>-21.960825</v>
      </c>
      <c r="H107" s="82">
        <f t="shared" si="4"/>
        <v>7.18</v>
      </c>
      <c r="I107" s="82">
        <f t="shared" si="5"/>
        <v>-7.4609322999999996</v>
      </c>
      <c r="J107" s="82">
        <f t="shared" si="5"/>
        <v>-18.324677000000001</v>
      </c>
      <c r="L107">
        <v>6880000000</v>
      </c>
      <c r="M107">
        <v>-7.3176626999999996</v>
      </c>
      <c r="N107">
        <v>-32.559139000000002</v>
      </c>
      <c r="R107" s="82">
        <f t="shared" si="6"/>
        <v>7.18</v>
      </c>
      <c r="S107" s="82">
        <f t="shared" si="7"/>
        <v>-7.3876838999999999</v>
      </c>
      <c r="T107" s="82">
        <f t="shared" si="7"/>
        <v>-25.678896000000002</v>
      </c>
    </row>
    <row r="108" spans="2:20" x14ac:dyDescent="0.25">
      <c r="B108">
        <v>6940000000</v>
      </c>
      <c r="C108">
        <v>-7.3055797</v>
      </c>
      <c r="D108">
        <v>-21.136863999999999</v>
      </c>
      <c r="H108" s="82">
        <f t="shared" si="4"/>
        <v>7.24</v>
      </c>
      <c r="I108" s="82">
        <f t="shared" si="5"/>
        <v>-7.4878515999999999</v>
      </c>
      <c r="J108" s="82">
        <f t="shared" si="5"/>
        <v>-17.817619000000001</v>
      </c>
      <c r="L108">
        <v>6940000000</v>
      </c>
      <c r="M108">
        <v>-7.3291415999999998</v>
      </c>
      <c r="N108">
        <v>-32.770687000000002</v>
      </c>
      <c r="R108" s="82">
        <f t="shared" si="6"/>
        <v>7.24</v>
      </c>
      <c r="S108" s="82">
        <f t="shared" si="7"/>
        <v>-7.4156275000000003</v>
      </c>
      <c r="T108" s="82">
        <f t="shared" si="7"/>
        <v>-23.794214</v>
      </c>
    </row>
    <row r="109" spans="2:20" x14ac:dyDescent="0.25">
      <c r="B109">
        <v>7000000000</v>
      </c>
      <c r="C109">
        <v>-7.3442806999999997</v>
      </c>
      <c r="D109">
        <v>-20.279862999999999</v>
      </c>
      <c r="H109" s="82">
        <f t="shared" si="4"/>
        <v>7.3</v>
      </c>
      <c r="I109" s="82">
        <f t="shared" si="5"/>
        <v>-7.5213736999999998</v>
      </c>
      <c r="J109" s="82">
        <f t="shared" si="5"/>
        <v>-17.423584000000002</v>
      </c>
      <c r="L109">
        <v>7000000000</v>
      </c>
      <c r="M109">
        <v>-7.3324676000000002</v>
      </c>
      <c r="N109">
        <v>-31.893160000000002</v>
      </c>
      <c r="R109" s="82">
        <f t="shared" si="6"/>
        <v>7.3</v>
      </c>
      <c r="S109" s="82">
        <f t="shared" si="7"/>
        <v>-7.4527878999999997</v>
      </c>
      <c r="T109" s="82">
        <f t="shared" si="7"/>
        <v>-22.433772999999999</v>
      </c>
    </row>
    <row r="110" spans="2:20" x14ac:dyDescent="0.25">
      <c r="B110">
        <v>7060000000</v>
      </c>
      <c r="C110">
        <v>-7.3900809000000001</v>
      </c>
      <c r="D110">
        <v>-19.486507</v>
      </c>
      <c r="H110" s="82">
        <f t="shared" si="4"/>
        <v>7.36</v>
      </c>
      <c r="I110" s="82">
        <f t="shared" si="5"/>
        <v>-7.5687156</v>
      </c>
      <c r="J110" s="82">
        <f t="shared" si="5"/>
        <v>-17.060535000000002</v>
      </c>
      <c r="L110">
        <v>7060000000</v>
      </c>
      <c r="M110">
        <v>-7.3464869999999998</v>
      </c>
      <c r="N110">
        <v>-30.072168000000001</v>
      </c>
      <c r="R110" s="82">
        <f t="shared" si="6"/>
        <v>7.36</v>
      </c>
      <c r="S110" s="82">
        <f t="shared" si="7"/>
        <v>-7.4939013000000001</v>
      </c>
      <c r="T110" s="82">
        <f t="shared" si="7"/>
        <v>-21.330769</v>
      </c>
    </row>
    <row r="111" spans="2:20" x14ac:dyDescent="0.25">
      <c r="B111">
        <v>7120000000</v>
      </c>
      <c r="C111">
        <v>-7.4283519</v>
      </c>
      <c r="D111">
        <v>-18.823596999999999</v>
      </c>
      <c r="H111" s="82">
        <f t="shared" si="4"/>
        <v>7.42</v>
      </c>
      <c r="I111" s="82">
        <f t="shared" si="5"/>
        <v>-7.6181355000000002</v>
      </c>
      <c r="J111" s="82">
        <f t="shared" si="5"/>
        <v>-16.729496000000001</v>
      </c>
      <c r="L111">
        <v>7120000000</v>
      </c>
      <c r="M111">
        <v>-7.3636827</v>
      </c>
      <c r="N111">
        <v>-27.750246000000001</v>
      </c>
      <c r="R111" s="82">
        <f t="shared" si="6"/>
        <v>7.42</v>
      </c>
      <c r="S111" s="82">
        <f t="shared" si="7"/>
        <v>-7.5279007</v>
      </c>
      <c r="T111" s="82">
        <f t="shared" si="7"/>
        <v>-20.458487000000002</v>
      </c>
    </row>
    <row r="112" spans="2:20" x14ac:dyDescent="0.25">
      <c r="B112">
        <v>7180000000</v>
      </c>
      <c r="C112">
        <v>-7.4609322999999996</v>
      </c>
      <c r="D112">
        <v>-18.324677000000001</v>
      </c>
      <c r="H112" s="82">
        <f t="shared" si="4"/>
        <v>7.48</v>
      </c>
      <c r="I112" s="82">
        <f t="shared" si="5"/>
        <v>-7.6646327999999997</v>
      </c>
      <c r="J112" s="82">
        <f t="shared" si="5"/>
        <v>-16.353300000000001</v>
      </c>
      <c r="L112">
        <v>7180000000</v>
      </c>
      <c r="M112">
        <v>-7.3876838999999999</v>
      </c>
      <c r="N112">
        <v>-25.678896000000002</v>
      </c>
      <c r="R112" s="82">
        <f t="shared" si="6"/>
        <v>7.48</v>
      </c>
      <c r="S112" s="82">
        <f t="shared" si="7"/>
        <v>-7.5495695999999999</v>
      </c>
      <c r="T112" s="82">
        <f t="shared" si="7"/>
        <v>-19.607320999999999</v>
      </c>
    </row>
    <row r="113" spans="2:20" x14ac:dyDescent="0.25">
      <c r="B113">
        <v>7240000000</v>
      </c>
      <c r="C113">
        <v>-7.4878515999999999</v>
      </c>
      <c r="D113">
        <v>-17.817619000000001</v>
      </c>
      <c r="H113" s="82">
        <f t="shared" si="4"/>
        <v>7.54</v>
      </c>
      <c r="I113" s="82">
        <f t="shared" si="5"/>
        <v>-7.6995234000000004</v>
      </c>
      <c r="J113" s="82">
        <f t="shared" si="5"/>
        <v>-16.007083999999999</v>
      </c>
      <c r="L113">
        <v>7240000000</v>
      </c>
      <c r="M113">
        <v>-7.4156275000000003</v>
      </c>
      <c r="N113">
        <v>-23.794214</v>
      </c>
      <c r="R113" s="82">
        <f t="shared" si="6"/>
        <v>7.54</v>
      </c>
      <c r="S113" s="82">
        <f t="shared" si="7"/>
        <v>-7.5532269000000003</v>
      </c>
      <c r="T113" s="82">
        <f t="shared" si="7"/>
        <v>-18.850736999999999</v>
      </c>
    </row>
    <row r="114" spans="2:20" x14ac:dyDescent="0.25">
      <c r="B114">
        <v>7300000000</v>
      </c>
      <c r="C114">
        <v>-7.5213736999999998</v>
      </c>
      <c r="D114">
        <v>-17.423584000000002</v>
      </c>
      <c r="H114" s="82">
        <f t="shared" si="4"/>
        <v>7.6</v>
      </c>
      <c r="I114" s="82">
        <f t="shared" si="5"/>
        <v>-7.7370447999999996</v>
      </c>
      <c r="J114" s="82">
        <f t="shared" si="5"/>
        <v>-15.678604</v>
      </c>
      <c r="L114">
        <v>7300000000</v>
      </c>
      <c r="M114">
        <v>-7.4527878999999997</v>
      </c>
      <c r="N114">
        <v>-22.433772999999999</v>
      </c>
      <c r="R114" s="82">
        <f t="shared" si="6"/>
        <v>7.6</v>
      </c>
      <c r="S114" s="82">
        <f t="shared" si="7"/>
        <v>-7.5597968</v>
      </c>
      <c r="T114" s="82">
        <f t="shared" si="7"/>
        <v>-18.160105000000001</v>
      </c>
    </row>
    <row r="115" spans="2:20" x14ac:dyDescent="0.25">
      <c r="B115">
        <v>7360000000</v>
      </c>
      <c r="C115">
        <v>-7.5687156</v>
      </c>
      <c r="D115">
        <v>-17.060535000000002</v>
      </c>
      <c r="H115" s="82">
        <f t="shared" si="4"/>
        <v>7.66</v>
      </c>
      <c r="I115" s="82">
        <f t="shared" si="5"/>
        <v>-7.7715630999999998</v>
      </c>
      <c r="J115" s="82">
        <f t="shared" si="5"/>
        <v>-15.377969</v>
      </c>
      <c r="L115">
        <v>7360000000</v>
      </c>
      <c r="M115">
        <v>-7.4939013000000001</v>
      </c>
      <c r="N115">
        <v>-21.330769</v>
      </c>
      <c r="R115" s="82">
        <f t="shared" si="6"/>
        <v>7.66</v>
      </c>
      <c r="S115" s="82">
        <f t="shared" si="7"/>
        <v>-7.5691948</v>
      </c>
      <c r="T115" s="82">
        <f t="shared" si="7"/>
        <v>-17.505355999999999</v>
      </c>
    </row>
    <row r="116" spans="2:20" x14ac:dyDescent="0.25">
      <c r="B116">
        <v>7420000000</v>
      </c>
      <c r="C116">
        <v>-7.6181355000000002</v>
      </c>
      <c r="D116">
        <v>-16.729496000000001</v>
      </c>
      <c r="H116" s="82">
        <f t="shared" si="4"/>
        <v>7.72</v>
      </c>
      <c r="I116" s="82">
        <f t="shared" si="5"/>
        <v>-7.7851819999999998</v>
      </c>
      <c r="J116" s="82">
        <f t="shared" si="5"/>
        <v>-15.059615000000001</v>
      </c>
      <c r="L116">
        <v>7420000000</v>
      </c>
      <c r="M116">
        <v>-7.5279007</v>
      </c>
      <c r="N116">
        <v>-20.458487000000002</v>
      </c>
      <c r="R116" s="82">
        <f t="shared" si="6"/>
        <v>7.72</v>
      </c>
      <c r="S116" s="82">
        <f t="shared" si="7"/>
        <v>-7.5756712000000004</v>
      </c>
      <c r="T116" s="82">
        <f t="shared" si="7"/>
        <v>-16.748598000000001</v>
      </c>
    </row>
    <row r="117" spans="2:20" x14ac:dyDescent="0.25">
      <c r="B117">
        <v>7480000000</v>
      </c>
      <c r="C117">
        <v>-7.6646327999999997</v>
      </c>
      <c r="D117">
        <v>-16.353300000000001</v>
      </c>
      <c r="H117" s="82">
        <f t="shared" si="4"/>
        <v>7.78</v>
      </c>
      <c r="I117" s="82">
        <f t="shared" si="5"/>
        <v>-7.7838526000000003</v>
      </c>
      <c r="J117" s="82">
        <f t="shared" si="5"/>
        <v>-14.839757000000001</v>
      </c>
      <c r="L117">
        <v>7480000000</v>
      </c>
      <c r="M117">
        <v>-7.5495695999999999</v>
      </c>
      <c r="N117">
        <v>-19.607320999999999</v>
      </c>
      <c r="R117" s="82">
        <f t="shared" si="6"/>
        <v>7.78</v>
      </c>
      <c r="S117" s="82">
        <f t="shared" si="7"/>
        <v>-7.5824261000000002</v>
      </c>
      <c r="T117" s="82">
        <f t="shared" si="7"/>
        <v>-16.154578999999998</v>
      </c>
    </row>
    <row r="118" spans="2:20" x14ac:dyDescent="0.25">
      <c r="B118">
        <v>7540000000</v>
      </c>
      <c r="C118">
        <v>-7.6995234000000004</v>
      </c>
      <c r="D118">
        <v>-16.007083999999999</v>
      </c>
      <c r="H118" s="82">
        <f t="shared" si="4"/>
        <v>7.84</v>
      </c>
      <c r="I118" s="82">
        <f t="shared" si="5"/>
        <v>-7.8065362</v>
      </c>
      <c r="J118" s="82">
        <f t="shared" si="5"/>
        <v>-14.686522</v>
      </c>
      <c r="L118">
        <v>7540000000</v>
      </c>
      <c r="M118">
        <v>-7.5532269000000003</v>
      </c>
      <c r="N118">
        <v>-18.850736999999999</v>
      </c>
      <c r="R118" s="82">
        <f t="shared" si="6"/>
        <v>7.84</v>
      </c>
      <c r="S118" s="82">
        <f t="shared" si="7"/>
        <v>-7.6151670999999999</v>
      </c>
      <c r="T118" s="82">
        <f t="shared" si="7"/>
        <v>-15.609156</v>
      </c>
    </row>
    <row r="119" spans="2:20" x14ac:dyDescent="0.25">
      <c r="B119">
        <v>7600000000</v>
      </c>
      <c r="C119">
        <v>-7.7370447999999996</v>
      </c>
      <c r="D119">
        <v>-15.678604</v>
      </c>
      <c r="H119" s="82">
        <f t="shared" si="4"/>
        <v>7.9</v>
      </c>
      <c r="I119" s="82">
        <f t="shared" si="5"/>
        <v>-7.807785</v>
      </c>
      <c r="J119" s="82">
        <f t="shared" si="5"/>
        <v>-14.534969</v>
      </c>
      <c r="L119">
        <v>7600000000</v>
      </c>
      <c r="M119">
        <v>-7.5597968</v>
      </c>
      <c r="N119">
        <v>-18.160105000000001</v>
      </c>
      <c r="R119" s="82">
        <f t="shared" si="6"/>
        <v>7.9</v>
      </c>
      <c r="S119" s="82">
        <f t="shared" si="7"/>
        <v>-7.6403809000000003</v>
      </c>
      <c r="T119" s="82">
        <f t="shared" si="7"/>
        <v>-15.050513</v>
      </c>
    </row>
    <row r="120" spans="2:20" x14ac:dyDescent="0.25">
      <c r="B120">
        <v>7660000000</v>
      </c>
      <c r="C120">
        <v>-7.7715630999999998</v>
      </c>
      <c r="D120">
        <v>-15.377969</v>
      </c>
      <c r="H120" s="82">
        <f t="shared" si="4"/>
        <v>7.96</v>
      </c>
      <c r="I120" s="82">
        <f t="shared" si="5"/>
        <v>-7.7686443000000001</v>
      </c>
      <c r="J120" s="82">
        <f t="shared" si="5"/>
        <v>-14.398561000000001</v>
      </c>
      <c r="L120">
        <v>7660000000</v>
      </c>
      <c r="M120">
        <v>-7.5691948</v>
      </c>
      <c r="N120">
        <v>-17.505355999999999</v>
      </c>
      <c r="R120" s="82">
        <f t="shared" si="6"/>
        <v>7.96</v>
      </c>
      <c r="S120" s="82">
        <f t="shared" si="7"/>
        <v>-7.6561865999999998</v>
      </c>
      <c r="T120" s="82">
        <f t="shared" si="7"/>
        <v>-14.502843</v>
      </c>
    </row>
    <row r="121" spans="2:20" x14ac:dyDescent="0.25">
      <c r="B121">
        <v>7720000000</v>
      </c>
      <c r="C121">
        <v>-7.7851819999999998</v>
      </c>
      <c r="D121">
        <v>-15.059615000000001</v>
      </c>
      <c r="H121" s="82">
        <f t="shared" si="4"/>
        <v>8.02</v>
      </c>
      <c r="I121" s="82">
        <f t="shared" si="5"/>
        <v>-7.7537098000000002</v>
      </c>
      <c r="J121" s="82">
        <f t="shared" si="5"/>
        <v>-14.296763</v>
      </c>
      <c r="L121">
        <v>7720000000</v>
      </c>
      <c r="M121">
        <v>-7.5756712000000004</v>
      </c>
      <c r="N121">
        <v>-16.748598000000001</v>
      </c>
      <c r="R121" s="82">
        <f t="shared" si="6"/>
        <v>8.02</v>
      </c>
      <c r="S121" s="82">
        <f t="shared" si="7"/>
        <v>-7.6885848000000001</v>
      </c>
      <c r="T121" s="82">
        <f t="shared" si="7"/>
        <v>-14.060487</v>
      </c>
    </row>
    <row r="122" spans="2:20" x14ac:dyDescent="0.25">
      <c r="B122">
        <v>7780000000</v>
      </c>
      <c r="C122">
        <v>-7.7838526000000003</v>
      </c>
      <c r="D122">
        <v>-14.839757000000001</v>
      </c>
      <c r="H122" s="82">
        <f t="shared" si="4"/>
        <v>8.08</v>
      </c>
      <c r="I122" s="82">
        <f t="shared" si="5"/>
        <v>-7.7509335999999998</v>
      </c>
      <c r="J122" s="82">
        <f t="shared" si="5"/>
        <v>-14.206882</v>
      </c>
      <c r="L122">
        <v>7780000000</v>
      </c>
      <c r="M122">
        <v>-7.5824261000000002</v>
      </c>
      <c r="N122">
        <v>-16.154578999999998</v>
      </c>
      <c r="R122" s="82">
        <f t="shared" si="6"/>
        <v>8.08</v>
      </c>
      <c r="S122" s="82">
        <f t="shared" si="7"/>
        <v>-7.7276444</v>
      </c>
      <c r="T122" s="82">
        <f t="shared" si="7"/>
        <v>-13.636051</v>
      </c>
    </row>
    <row r="123" spans="2:20" x14ac:dyDescent="0.25">
      <c r="B123">
        <v>7840000000</v>
      </c>
      <c r="C123">
        <v>-7.8065362</v>
      </c>
      <c r="D123">
        <v>-14.686522</v>
      </c>
      <c r="H123" s="82">
        <f t="shared" si="4"/>
        <v>8.14</v>
      </c>
      <c r="I123" s="82">
        <f t="shared" si="5"/>
        <v>-7.7430649000000003</v>
      </c>
      <c r="J123" s="82">
        <f t="shared" si="5"/>
        <v>-14.089062999999999</v>
      </c>
      <c r="L123">
        <v>7840000000</v>
      </c>
      <c r="M123">
        <v>-7.6151670999999999</v>
      </c>
      <c r="N123">
        <v>-15.609156</v>
      </c>
      <c r="R123" s="82">
        <f t="shared" si="6"/>
        <v>8.14</v>
      </c>
      <c r="S123" s="82">
        <f t="shared" si="7"/>
        <v>-7.7726984000000003</v>
      </c>
      <c r="T123" s="82">
        <f t="shared" si="7"/>
        <v>-13.249579000000001</v>
      </c>
    </row>
    <row r="124" spans="2:20" x14ac:dyDescent="0.25">
      <c r="B124">
        <v>7900000000</v>
      </c>
      <c r="C124">
        <v>-7.807785</v>
      </c>
      <c r="D124">
        <v>-14.534969</v>
      </c>
      <c r="H124" s="82">
        <f t="shared" si="4"/>
        <v>8.1999999999999993</v>
      </c>
      <c r="I124" s="82">
        <f t="shared" si="5"/>
        <v>-7.7430877999999996</v>
      </c>
      <c r="J124" s="82">
        <f t="shared" si="5"/>
        <v>-13.968434</v>
      </c>
      <c r="L124">
        <v>7900000000</v>
      </c>
      <c r="M124">
        <v>-7.6403809000000003</v>
      </c>
      <c r="N124">
        <v>-15.050513</v>
      </c>
      <c r="R124" s="82">
        <f t="shared" si="6"/>
        <v>8.1999999999999993</v>
      </c>
      <c r="S124" s="82">
        <f t="shared" si="7"/>
        <v>-7.8253368999999999</v>
      </c>
      <c r="T124" s="82">
        <f t="shared" si="7"/>
        <v>-12.876704999999999</v>
      </c>
    </row>
    <row r="125" spans="2:20" x14ac:dyDescent="0.25">
      <c r="B125">
        <v>7960000000</v>
      </c>
      <c r="C125">
        <v>-7.7686443000000001</v>
      </c>
      <c r="D125">
        <v>-14.398561000000001</v>
      </c>
      <c r="H125" s="82">
        <f t="shared" si="4"/>
        <v>8.26</v>
      </c>
      <c r="I125" s="82">
        <f t="shared" si="5"/>
        <v>-7.7554940999999999</v>
      </c>
      <c r="J125" s="82">
        <f t="shared" si="5"/>
        <v>-13.864231999999999</v>
      </c>
      <c r="L125">
        <v>7960000000</v>
      </c>
      <c r="M125">
        <v>-7.6561865999999998</v>
      </c>
      <c r="N125">
        <v>-14.502843</v>
      </c>
      <c r="R125" s="82">
        <f t="shared" si="6"/>
        <v>8.26</v>
      </c>
      <c r="S125" s="82">
        <f t="shared" si="7"/>
        <v>-7.8842764000000001</v>
      </c>
      <c r="T125" s="82">
        <f t="shared" si="7"/>
        <v>-12.569191999999999</v>
      </c>
    </row>
    <row r="126" spans="2:20" x14ac:dyDescent="0.25">
      <c r="B126">
        <v>8020000000</v>
      </c>
      <c r="C126">
        <v>-7.7537098000000002</v>
      </c>
      <c r="D126">
        <v>-14.296763</v>
      </c>
      <c r="H126" s="82">
        <f t="shared" si="4"/>
        <v>8.32</v>
      </c>
      <c r="I126" s="82">
        <f t="shared" si="5"/>
        <v>-7.7476377000000003</v>
      </c>
      <c r="J126" s="82">
        <f t="shared" si="5"/>
        <v>-13.738303</v>
      </c>
      <c r="L126">
        <v>8020000000</v>
      </c>
      <c r="M126">
        <v>-7.6885848000000001</v>
      </c>
      <c r="N126">
        <v>-14.060487</v>
      </c>
      <c r="R126" s="82">
        <f t="shared" si="6"/>
        <v>8.32</v>
      </c>
      <c r="S126" s="82">
        <f t="shared" si="7"/>
        <v>-7.9363612999999997</v>
      </c>
      <c r="T126" s="82">
        <f t="shared" si="7"/>
        <v>-12.28021</v>
      </c>
    </row>
    <row r="127" spans="2:20" x14ac:dyDescent="0.25">
      <c r="B127">
        <v>8080000000</v>
      </c>
      <c r="C127">
        <v>-7.7509335999999998</v>
      </c>
      <c r="D127">
        <v>-14.206882</v>
      </c>
      <c r="H127" s="82">
        <f t="shared" si="4"/>
        <v>8.3800000000000008</v>
      </c>
      <c r="I127" s="82">
        <f t="shared" si="5"/>
        <v>-7.7541308000000004</v>
      </c>
      <c r="J127" s="82">
        <f t="shared" si="5"/>
        <v>-13.560542</v>
      </c>
      <c r="L127">
        <v>8080000000</v>
      </c>
      <c r="M127">
        <v>-7.7276444</v>
      </c>
      <c r="N127">
        <v>-13.636051</v>
      </c>
      <c r="R127" s="82">
        <f t="shared" si="6"/>
        <v>8.3800000000000008</v>
      </c>
      <c r="S127" s="82">
        <f t="shared" si="7"/>
        <v>-8.0075655000000001</v>
      </c>
      <c r="T127" s="82">
        <f t="shared" si="7"/>
        <v>-11.985557</v>
      </c>
    </row>
    <row r="128" spans="2:20" x14ac:dyDescent="0.25">
      <c r="B128">
        <v>8140000000</v>
      </c>
      <c r="C128">
        <v>-7.7430649000000003</v>
      </c>
      <c r="D128">
        <v>-14.089062999999999</v>
      </c>
      <c r="H128" s="82">
        <f t="shared" si="4"/>
        <v>8.44</v>
      </c>
      <c r="I128" s="82">
        <f t="shared" si="5"/>
        <v>-7.7635240999999997</v>
      </c>
      <c r="J128" s="82">
        <f t="shared" si="5"/>
        <v>-13.415336999999999</v>
      </c>
      <c r="L128">
        <v>8140000000</v>
      </c>
      <c r="M128">
        <v>-7.7726984000000003</v>
      </c>
      <c r="N128">
        <v>-13.249579000000001</v>
      </c>
      <c r="R128" s="82">
        <f t="shared" si="6"/>
        <v>8.44</v>
      </c>
      <c r="S128" s="82">
        <f t="shared" si="7"/>
        <v>-8.0840005999999995</v>
      </c>
      <c r="T128" s="82">
        <f t="shared" si="7"/>
        <v>-11.76178</v>
      </c>
    </row>
    <row r="129" spans="2:20" x14ac:dyDescent="0.25">
      <c r="B129">
        <v>8200000000</v>
      </c>
      <c r="C129">
        <v>-7.7430877999999996</v>
      </c>
      <c r="D129">
        <v>-13.968434</v>
      </c>
      <c r="H129" s="82">
        <f t="shared" si="4"/>
        <v>8.5</v>
      </c>
      <c r="I129" s="82">
        <f t="shared" si="5"/>
        <v>-7.7890844000000001</v>
      </c>
      <c r="J129" s="82">
        <f t="shared" si="5"/>
        <v>-13.224931</v>
      </c>
      <c r="L129">
        <v>8200000000</v>
      </c>
      <c r="M129">
        <v>-7.8253368999999999</v>
      </c>
      <c r="N129">
        <v>-12.876704999999999</v>
      </c>
      <c r="R129" s="82">
        <f t="shared" si="6"/>
        <v>8.5</v>
      </c>
      <c r="S129" s="82">
        <f t="shared" si="7"/>
        <v>-8.1711139999999993</v>
      </c>
      <c r="T129" s="82">
        <f t="shared" si="7"/>
        <v>-11.553623999999999</v>
      </c>
    </row>
    <row r="130" spans="2:20" x14ac:dyDescent="0.25">
      <c r="B130">
        <v>8260000000</v>
      </c>
      <c r="C130">
        <v>-7.7554940999999999</v>
      </c>
      <c r="D130">
        <v>-13.864231999999999</v>
      </c>
      <c r="H130" s="82">
        <f t="shared" si="4"/>
        <v>8.56</v>
      </c>
      <c r="I130" s="82">
        <f t="shared" si="5"/>
        <v>-7.8096337</v>
      </c>
      <c r="J130" s="82">
        <f t="shared" si="5"/>
        <v>-13.001091000000001</v>
      </c>
      <c r="L130">
        <v>8260000000</v>
      </c>
      <c r="M130">
        <v>-7.8842764000000001</v>
      </c>
      <c r="N130">
        <v>-12.569191999999999</v>
      </c>
      <c r="R130" s="82">
        <f t="shared" si="6"/>
        <v>8.56</v>
      </c>
      <c r="S130" s="82">
        <f t="shared" si="7"/>
        <v>-8.2356242999999996</v>
      </c>
      <c r="T130" s="82">
        <f t="shared" si="7"/>
        <v>-11.356861</v>
      </c>
    </row>
    <row r="131" spans="2:20" x14ac:dyDescent="0.25">
      <c r="B131">
        <v>8320000000</v>
      </c>
      <c r="C131">
        <v>-7.7476377000000003</v>
      </c>
      <c r="D131">
        <v>-13.738303</v>
      </c>
      <c r="H131" s="82">
        <f t="shared" si="4"/>
        <v>8.6199999999999992</v>
      </c>
      <c r="I131" s="82">
        <f t="shared" si="5"/>
        <v>-7.8566913999999999</v>
      </c>
      <c r="J131" s="82">
        <f t="shared" si="5"/>
        <v>-12.795188</v>
      </c>
      <c r="L131">
        <v>8320000000</v>
      </c>
      <c r="M131">
        <v>-7.9363612999999997</v>
      </c>
      <c r="N131">
        <v>-12.28021</v>
      </c>
      <c r="R131" s="82">
        <f t="shared" si="6"/>
        <v>8.6199999999999992</v>
      </c>
      <c r="S131" s="82">
        <f t="shared" si="7"/>
        <v>-8.3150597000000008</v>
      </c>
      <c r="T131" s="82">
        <f t="shared" si="7"/>
        <v>-11.218344</v>
      </c>
    </row>
    <row r="132" spans="2:20" x14ac:dyDescent="0.25">
      <c r="B132">
        <v>8380000000</v>
      </c>
      <c r="C132">
        <v>-7.7541308000000004</v>
      </c>
      <c r="D132">
        <v>-13.560542</v>
      </c>
      <c r="H132" s="82">
        <f t="shared" ref="H132:H195" si="8">B137/1000000000</f>
        <v>8.68</v>
      </c>
      <c r="I132" s="82">
        <f t="shared" ref="I132:J195" si="9">C137</f>
        <v>-7.9056911000000003</v>
      </c>
      <c r="J132" s="82">
        <f t="shared" si="9"/>
        <v>-12.622843</v>
      </c>
      <c r="L132">
        <v>8380000000</v>
      </c>
      <c r="M132">
        <v>-8.0075655000000001</v>
      </c>
      <c r="N132">
        <v>-11.985557</v>
      </c>
      <c r="R132" s="82">
        <f t="shared" ref="R132:R195" si="10">L137/1000000000</f>
        <v>8.68</v>
      </c>
      <c r="S132" s="82">
        <f t="shared" ref="S132:T195" si="11">M137</f>
        <v>-8.3851376000000002</v>
      </c>
      <c r="T132" s="82">
        <f t="shared" si="11"/>
        <v>-11.141795999999999</v>
      </c>
    </row>
    <row r="133" spans="2:20" x14ac:dyDescent="0.25">
      <c r="B133">
        <v>8440000000</v>
      </c>
      <c r="C133">
        <v>-7.7635240999999997</v>
      </c>
      <c r="D133">
        <v>-13.415336999999999</v>
      </c>
      <c r="H133" s="82">
        <f t="shared" si="8"/>
        <v>8.74</v>
      </c>
      <c r="I133" s="82">
        <f t="shared" si="9"/>
        <v>-7.9513679000000002</v>
      </c>
      <c r="J133" s="82">
        <f t="shared" si="9"/>
        <v>-12.415010000000001</v>
      </c>
      <c r="L133">
        <v>8440000000</v>
      </c>
      <c r="M133">
        <v>-8.0840005999999995</v>
      </c>
      <c r="N133">
        <v>-11.76178</v>
      </c>
      <c r="R133" s="82">
        <f t="shared" si="10"/>
        <v>8.74</v>
      </c>
      <c r="S133" s="82">
        <f t="shared" si="11"/>
        <v>-8.4358597</v>
      </c>
      <c r="T133" s="82">
        <f t="shared" si="11"/>
        <v>-11.057677</v>
      </c>
    </row>
    <row r="134" spans="2:20" x14ac:dyDescent="0.25">
      <c r="B134">
        <v>8500000000</v>
      </c>
      <c r="C134">
        <v>-7.7890844000000001</v>
      </c>
      <c r="D134">
        <v>-13.224931</v>
      </c>
      <c r="H134" s="82">
        <f t="shared" si="8"/>
        <v>8.8000000000000007</v>
      </c>
      <c r="I134" s="82">
        <f t="shared" si="9"/>
        <v>-8.0048256000000002</v>
      </c>
      <c r="J134" s="82">
        <f t="shared" si="9"/>
        <v>-12.259568</v>
      </c>
      <c r="L134">
        <v>8500000000</v>
      </c>
      <c r="M134">
        <v>-8.1711139999999993</v>
      </c>
      <c r="N134">
        <v>-11.553623999999999</v>
      </c>
      <c r="R134" s="82">
        <f t="shared" si="10"/>
        <v>8.8000000000000007</v>
      </c>
      <c r="S134" s="82">
        <f t="shared" si="11"/>
        <v>-8.4798641000000003</v>
      </c>
      <c r="T134" s="82">
        <f t="shared" si="11"/>
        <v>-11.052619</v>
      </c>
    </row>
    <row r="135" spans="2:20" x14ac:dyDescent="0.25">
      <c r="B135">
        <v>8560000000</v>
      </c>
      <c r="C135">
        <v>-7.8096337</v>
      </c>
      <c r="D135">
        <v>-13.001091000000001</v>
      </c>
      <c r="H135" s="82">
        <f t="shared" si="8"/>
        <v>8.86</v>
      </c>
      <c r="I135" s="82">
        <f t="shared" si="9"/>
        <v>-8.0809593</v>
      </c>
      <c r="J135" s="82">
        <f t="shared" si="9"/>
        <v>-12.101311000000001</v>
      </c>
      <c r="L135">
        <v>8560000000</v>
      </c>
      <c r="M135">
        <v>-8.2356242999999996</v>
      </c>
      <c r="N135">
        <v>-11.356861</v>
      </c>
      <c r="R135" s="82">
        <f t="shared" si="10"/>
        <v>8.86</v>
      </c>
      <c r="S135" s="82">
        <f t="shared" si="11"/>
        <v>-8.5376892000000009</v>
      </c>
      <c r="T135" s="82">
        <f t="shared" si="11"/>
        <v>-11.050452999999999</v>
      </c>
    </row>
    <row r="136" spans="2:20" x14ac:dyDescent="0.25">
      <c r="B136">
        <v>8620000000</v>
      </c>
      <c r="C136">
        <v>-7.8566913999999999</v>
      </c>
      <c r="D136">
        <v>-12.795188</v>
      </c>
      <c r="H136" s="82">
        <f t="shared" si="8"/>
        <v>8.92</v>
      </c>
      <c r="I136" s="82">
        <f t="shared" si="9"/>
        <v>-8.1441441000000001</v>
      </c>
      <c r="J136" s="82">
        <f t="shared" si="9"/>
        <v>-11.954178000000001</v>
      </c>
      <c r="L136">
        <v>8620000000</v>
      </c>
      <c r="M136">
        <v>-8.3150597000000008</v>
      </c>
      <c r="N136">
        <v>-11.218344</v>
      </c>
      <c r="R136" s="82">
        <f t="shared" si="10"/>
        <v>8.92</v>
      </c>
      <c r="S136" s="82">
        <f t="shared" si="11"/>
        <v>-8.5638409000000006</v>
      </c>
      <c r="T136" s="82">
        <f t="shared" si="11"/>
        <v>-11.055892999999999</v>
      </c>
    </row>
    <row r="137" spans="2:20" x14ac:dyDescent="0.25">
      <c r="B137">
        <v>8680000000</v>
      </c>
      <c r="C137">
        <v>-7.9056911000000003</v>
      </c>
      <c r="D137">
        <v>-12.622843</v>
      </c>
      <c r="H137" s="82">
        <f t="shared" si="8"/>
        <v>8.98</v>
      </c>
      <c r="I137" s="82">
        <f t="shared" si="9"/>
        <v>-8.2011527999999991</v>
      </c>
      <c r="J137" s="82">
        <f t="shared" si="9"/>
        <v>-11.782890999999999</v>
      </c>
      <c r="L137">
        <v>8680000000</v>
      </c>
      <c r="M137">
        <v>-8.3851376000000002</v>
      </c>
      <c r="N137">
        <v>-11.141795999999999</v>
      </c>
      <c r="R137" s="82">
        <f t="shared" si="10"/>
        <v>8.98</v>
      </c>
      <c r="S137" s="82">
        <f t="shared" si="11"/>
        <v>-8.5766448999999998</v>
      </c>
      <c r="T137" s="82">
        <f t="shared" si="11"/>
        <v>-11.032612</v>
      </c>
    </row>
    <row r="138" spans="2:20" x14ac:dyDescent="0.25">
      <c r="B138">
        <v>8740000000</v>
      </c>
      <c r="C138">
        <v>-7.9513679000000002</v>
      </c>
      <c r="D138">
        <v>-12.415010000000001</v>
      </c>
      <c r="H138" s="82">
        <f t="shared" si="8"/>
        <v>9.0399999999999991</v>
      </c>
      <c r="I138" s="82">
        <f t="shared" si="9"/>
        <v>-8.2458229000000003</v>
      </c>
      <c r="J138" s="82">
        <f t="shared" si="9"/>
        <v>-11.598108</v>
      </c>
      <c r="L138">
        <v>8740000000</v>
      </c>
      <c r="M138">
        <v>-8.4358597</v>
      </c>
      <c r="N138">
        <v>-11.057677</v>
      </c>
      <c r="R138" s="82">
        <f t="shared" si="10"/>
        <v>9.0399999999999991</v>
      </c>
      <c r="S138" s="82">
        <f t="shared" si="11"/>
        <v>-8.5643063000000001</v>
      </c>
      <c r="T138" s="82">
        <f t="shared" si="11"/>
        <v>-10.978764999999999</v>
      </c>
    </row>
    <row r="139" spans="2:20" x14ac:dyDescent="0.25">
      <c r="B139">
        <v>8800000000</v>
      </c>
      <c r="C139">
        <v>-8.0048256000000002</v>
      </c>
      <c r="D139">
        <v>-12.259568</v>
      </c>
      <c r="H139" s="82">
        <f t="shared" si="8"/>
        <v>9.1</v>
      </c>
      <c r="I139" s="82">
        <f t="shared" si="9"/>
        <v>-8.2702665</v>
      </c>
      <c r="J139" s="82">
        <f t="shared" si="9"/>
        <v>-11.407854</v>
      </c>
      <c r="L139">
        <v>8800000000</v>
      </c>
      <c r="M139">
        <v>-8.4798641000000003</v>
      </c>
      <c r="N139">
        <v>-11.052619</v>
      </c>
      <c r="R139" s="82">
        <f t="shared" si="10"/>
        <v>9.1</v>
      </c>
      <c r="S139" s="82">
        <f t="shared" si="11"/>
        <v>-8.5232706</v>
      </c>
      <c r="T139" s="82">
        <f t="shared" si="11"/>
        <v>-10.899221000000001</v>
      </c>
    </row>
    <row r="140" spans="2:20" x14ac:dyDescent="0.25">
      <c r="B140">
        <v>8860000000</v>
      </c>
      <c r="C140">
        <v>-8.0809593</v>
      </c>
      <c r="D140">
        <v>-12.101311000000001</v>
      </c>
      <c r="H140" s="82">
        <f t="shared" si="8"/>
        <v>9.16</v>
      </c>
      <c r="I140" s="82">
        <f t="shared" si="9"/>
        <v>-8.2963333000000006</v>
      </c>
      <c r="J140" s="82">
        <f t="shared" si="9"/>
        <v>-11.233933</v>
      </c>
      <c r="L140">
        <v>8860000000</v>
      </c>
      <c r="M140">
        <v>-8.5376892000000009</v>
      </c>
      <c r="N140">
        <v>-11.050452999999999</v>
      </c>
      <c r="R140" s="82">
        <f t="shared" si="10"/>
        <v>9.16</v>
      </c>
      <c r="S140" s="82">
        <f t="shared" si="11"/>
        <v>-8.4832964000000004</v>
      </c>
      <c r="T140" s="82">
        <f t="shared" si="11"/>
        <v>-10.797986</v>
      </c>
    </row>
    <row r="141" spans="2:20" x14ac:dyDescent="0.25">
      <c r="B141">
        <v>8920000000</v>
      </c>
      <c r="C141">
        <v>-8.1441441000000001</v>
      </c>
      <c r="D141">
        <v>-11.954178000000001</v>
      </c>
      <c r="H141" s="82">
        <f t="shared" si="8"/>
        <v>9.2200000000000006</v>
      </c>
      <c r="I141" s="82">
        <f t="shared" si="9"/>
        <v>-8.3190059999999999</v>
      </c>
      <c r="J141" s="82">
        <f t="shared" si="9"/>
        <v>-11.067627999999999</v>
      </c>
      <c r="L141">
        <v>8920000000</v>
      </c>
      <c r="M141">
        <v>-8.5638409000000006</v>
      </c>
      <c r="N141">
        <v>-11.055892999999999</v>
      </c>
      <c r="R141" s="82">
        <f t="shared" si="10"/>
        <v>9.2200000000000006</v>
      </c>
      <c r="S141" s="82">
        <f t="shared" si="11"/>
        <v>-8.4443026000000003</v>
      </c>
      <c r="T141" s="82">
        <f t="shared" si="11"/>
        <v>-10.667400000000001</v>
      </c>
    </row>
    <row r="142" spans="2:20" x14ac:dyDescent="0.25">
      <c r="B142">
        <v>8980000000</v>
      </c>
      <c r="C142">
        <v>-8.2011527999999991</v>
      </c>
      <c r="D142">
        <v>-11.782890999999999</v>
      </c>
      <c r="H142" s="82">
        <f t="shared" si="8"/>
        <v>9.2799999999999994</v>
      </c>
      <c r="I142" s="82">
        <f t="shared" si="9"/>
        <v>-8.3393507000000007</v>
      </c>
      <c r="J142" s="82">
        <f t="shared" si="9"/>
        <v>-10.908365</v>
      </c>
      <c r="L142">
        <v>8980000000</v>
      </c>
      <c r="M142">
        <v>-8.5766448999999998</v>
      </c>
      <c r="N142">
        <v>-11.032612</v>
      </c>
      <c r="R142" s="82">
        <f t="shared" si="10"/>
        <v>9.2799999999999994</v>
      </c>
      <c r="S142" s="82">
        <f t="shared" si="11"/>
        <v>-8.4025134999999995</v>
      </c>
      <c r="T142" s="82">
        <f t="shared" si="11"/>
        <v>-10.50652</v>
      </c>
    </row>
    <row r="143" spans="2:20" x14ac:dyDescent="0.25">
      <c r="B143">
        <v>9040000000</v>
      </c>
      <c r="C143">
        <v>-8.2458229000000003</v>
      </c>
      <c r="D143">
        <v>-11.598108</v>
      </c>
      <c r="H143" s="82">
        <f t="shared" si="8"/>
        <v>9.34</v>
      </c>
      <c r="I143" s="82">
        <f t="shared" si="9"/>
        <v>-8.3583993999999997</v>
      </c>
      <c r="J143" s="82">
        <f t="shared" si="9"/>
        <v>-10.78894</v>
      </c>
      <c r="L143">
        <v>9040000000</v>
      </c>
      <c r="M143">
        <v>-8.5643063000000001</v>
      </c>
      <c r="N143">
        <v>-10.978764999999999</v>
      </c>
      <c r="R143" s="82">
        <f t="shared" si="10"/>
        <v>9.34</v>
      </c>
      <c r="S143" s="82">
        <f t="shared" si="11"/>
        <v>-8.3716602000000009</v>
      </c>
      <c r="T143" s="82">
        <f t="shared" si="11"/>
        <v>-10.333038999999999</v>
      </c>
    </row>
    <row r="144" spans="2:20" x14ac:dyDescent="0.25">
      <c r="B144">
        <v>9100000000</v>
      </c>
      <c r="C144">
        <v>-8.2702665</v>
      </c>
      <c r="D144">
        <v>-11.407854</v>
      </c>
      <c r="H144" s="82">
        <f t="shared" si="8"/>
        <v>9.4</v>
      </c>
      <c r="I144" s="82">
        <f t="shared" si="9"/>
        <v>-8.3988075000000002</v>
      </c>
      <c r="J144" s="82">
        <f t="shared" si="9"/>
        <v>-10.672105</v>
      </c>
      <c r="L144">
        <v>9100000000</v>
      </c>
      <c r="M144">
        <v>-8.5232706</v>
      </c>
      <c r="N144">
        <v>-10.899221000000001</v>
      </c>
      <c r="R144" s="82">
        <f t="shared" si="10"/>
        <v>9.4</v>
      </c>
      <c r="S144" s="82">
        <f t="shared" si="11"/>
        <v>-8.3799372000000005</v>
      </c>
      <c r="T144" s="82">
        <f t="shared" si="11"/>
        <v>-10.123063</v>
      </c>
    </row>
    <row r="145" spans="2:20" x14ac:dyDescent="0.25">
      <c r="B145">
        <v>9160000000</v>
      </c>
      <c r="C145">
        <v>-8.2963333000000006</v>
      </c>
      <c r="D145">
        <v>-11.233933</v>
      </c>
      <c r="H145" s="82">
        <f t="shared" si="8"/>
        <v>9.4600000000000009</v>
      </c>
      <c r="I145" s="82">
        <f t="shared" si="9"/>
        <v>-8.4398374999999994</v>
      </c>
      <c r="J145" s="82">
        <f t="shared" si="9"/>
        <v>-10.572476</v>
      </c>
      <c r="L145">
        <v>9160000000</v>
      </c>
      <c r="M145">
        <v>-8.4832964000000004</v>
      </c>
      <c r="N145">
        <v>-10.797986</v>
      </c>
      <c r="R145" s="82">
        <f t="shared" si="10"/>
        <v>9.4600000000000009</v>
      </c>
      <c r="S145" s="82">
        <f t="shared" si="11"/>
        <v>-8.4070090999999998</v>
      </c>
      <c r="T145" s="82">
        <f t="shared" si="11"/>
        <v>-9.8973513000000004</v>
      </c>
    </row>
    <row r="146" spans="2:20" x14ac:dyDescent="0.25">
      <c r="B146">
        <v>9220000000</v>
      </c>
      <c r="C146">
        <v>-8.3190059999999999</v>
      </c>
      <c r="D146">
        <v>-11.067627999999999</v>
      </c>
      <c r="H146" s="82">
        <f t="shared" si="8"/>
        <v>9.52</v>
      </c>
      <c r="I146" s="82">
        <f t="shared" si="9"/>
        <v>-8.4823055000000007</v>
      </c>
      <c r="J146" s="82">
        <f t="shared" si="9"/>
        <v>-10.476371</v>
      </c>
      <c r="L146">
        <v>9220000000</v>
      </c>
      <c r="M146">
        <v>-8.4443026000000003</v>
      </c>
      <c r="N146">
        <v>-10.667400000000001</v>
      </c>
      <c r="R146" s="82">
        <f t="shared" si="10"/>
        <v>9.52</v>
      </c>
      <c r="S146" s="82">
        <f t="shared" si="11"/>
        <v>-8.4442616000000008</v>
      </c>
      <c r="T146" s="82">
        <f t="shared" si="11"/>
        <v>-9.6774854999999995</v>
      </c>
    </row>
    <row r="147" spans="2:20" x14ac:dyDescent="0.25">
      <c r="B147">
        <v>9280000000</v>
      </c>
      <c r="C147">
        <v>-8.3393507000000007</v>
      </c>
      <c r="D147">
        <v>-10.908365</v>
      </c>
      <c r="H147" s="82">
        <f t="shared" si="8"/>
        <v>9.58</v>
      </c>
      <c r="I147" s="82">
        <f t="shared" si="9"/>
        <v>-8.5212851000000001</v>
      </c>
      <c r="J147" s="82">
        <f t="shared" si="9"/>
        <v>-10.392078</v>
      </c>
      <c r="L147">
        <v>9280000000</v>
      </c>
      <c r="M147">
        <v>-8.4025134999999995</v>
      </c>
      <c r="N147">
        <v>-10.50652</v>
      </c>
      <c r="R147" s="82">
        <f t="shared" si="10"/>
        <v>9.58</v>
      </c>
      <c r="S147" s="82">
        <f t="shared" si="11"/>
        <v>-8.4930363</v>
      </c>
      <c r="T147" s="82">
        <f t="shared" si="11"/>
        <v>-9.4616641999999995</v>
      </c>
    </row>
    <row r="148" spans="2:20" x14ac:dyDescent="0.25">
      <c r="B148">
        <v>9340000000</v>
      </c>
      <c r="C148">
        <v>-8.3583993999999997</v>
      </c>
      <c r="D148">
        <v>-10.78894</v>
      </c>
      <c r="H148" s="82">
        <f t="shared" si="8"/>
        <v>9.64</v>
      </c>
      <c r="I148" s="82">
        <f t="shared" si="9"/>
        <v>-8.5560837000000003</v>
      </c>
      <c r="J148" s="82">
        <f t="shared" si="9"/>
        <v>-10.342138</v>
      </c>
      <c r="L148">
        <v>9340000000</v>
      </c>
      <c r="M148">
        <v>-8.3716602000000009</v>
      </c>
      <c r="N148">
        <v>-10.333038999999999</v>
      </c>
      <c r="R148" s="82">
        <f t="shared" si="10"/>
        <v>9.64</v>
      </c>
      <c r="S148" s="82">
        <f t="shared" si="11"/>
        <v>-8.5452546999999992</v>
      </c>
      <c r="T148" s="82">
        <f t="shared" si="11"/>
        <v>-9.2905893000000006</v>
      </c>
    </row>
    <row r="149" spans="2:20" x14ac:dyDescent="0.25">
      <c r="B149">
        <v>9400000000</v>
      </c>
      <c r="C149">
        <v>-8.3988075000000002</v>
      </c>
      <c r="D149">
        <v>-10.672105</v>
      </c>
      <c r="H149" s="82">
        <f t="shared" si="8"/>
        <v>9.6999999999999993</v>
      </c>
      <c r="I149" s="82">
        <f t="shared" si="9"/>
        <v>-8.5829573000000003</v>
      </c>
      <c r="J149" s="82">
        <f t="shared" si="9"/>
        <v>-10.309376</v>
      </c>
      <c r="L149">
        <v>9400000000</v>
      </c>
      <c r="M149">
        <v>-8.3799372000000005</v>
      </c>
      <c r="N149">
        <v>-10.123063</v>
      </c>
      <c r="R149" s="82">
        <f t="shared" si="10"/>
        <v>9.6999999999999993</v>
      </c>
      <c r="S149" s="82">
        <f t="shared" si="11"/>
        <v>-8.5921620999999995</v>
      </c>
      <c r="T149" s="82">
        <f t="shared" si="11"/>
        <v>-9.1420460000000006</v>
      </c>
    </row>
    <row r="150" spans="2:20" x14ac:dyDescent="0.25">
      <c r="B150">
        <v>9460000000</v>
      </c>
      <c r="C150">
        <v>-8.4398374999999994</v>
      </c>
      <c r="D150">
        <v>-10.572476</v>
      </c>
      <c r="H150" s="82">
        <f t="shared" si="8"/>
        <v>9.76</v>
      </c>
      <c r="I150" s="82">
        <f t="shared" si="9"/>
        <v>-8.6025238000000002</v>
      </c>
      <c r="J150" s="82">
        <f t="shared" si="9"/>
        <v>-10.30524</v>
      </c>
      <c r="L150">
        <v>9460000000</v>
      </c>
      <c r="M150">
        <v>-8.4070090999999998</v>
      </c>
      <c r="N150">
        <v>-9.8973513000000004</v>
      </c>
      <c r="R150" s="82">
        <f t="shared" si="10"/>
        <v>9.76</v>
      </c>
      <c r="S150" s="82">
        <f t="shared" si="11"/>
        <v>-8.6338720000000002</v>
      </c>
      <c r="T150" s="82">
        <f t="shared" si="11"/>
        <v>-9.0460814999999997</v>
      </c>
    </row>
    <row r="151" spans="2:20" x14ac:dyDescent="0.25">
      <c r="B151">
        <v>9520000000</v>
      </c>
      <c r="C151">
        <v>-8.4823055000000007</v>
      </c>
      <c r="D151">
        <v>-10.476371</v>
      </c>
      <c r="H151" s="82">
        <f t="shared" si="8"/>
        <v>9.82</v>
      </c>
      <c r="I151" s="82">
        <f t="shared" si="9"/>
        <v>-8.6163291999999991</v>
      </c>
      <c r="J151" s="82">
        <f t="shared" si="9"/>
        <v>-10.299511000000001</v>
      </c>
      <c r="L151">
        <v>9520000000</v>
      </c>
      <c r="M151">
        <v>-8.4442616000000008</v>
      </c>
      <c r="N151">
        <v>-9.6774854999999995</v>
      </c>
      <c r="R151" s="82">
        <f t="shared" si="10"/>
        <v>9.82</v>
      </c>
      <c r="S151" s="82">
        <f t="shared" si="11"/>
        <v>-8.6710814999999997</v>
      </c>
      <c r="T151" s="82">
        <f t="shared" si="11"/>
        <v>-8.9500045999999998</v>
      </c>
    </row>
    <row r="152" spans="2:20" x14ac:dyDescent="0.25">
      <c r="B152">
        <v>9580000000</v>
      </c>
      <c r="C152">
        <v>-8.5212851000000001</v>
      </c>
      <c r="D152">
        <v>-10.392078</v>
      </c>
      <c r="H152" s="82">
        <f t="shared" si="8"/>
        <v>9.8800000000000008</v>
      </c>
      <c r="I152" s="82">
        <f t="shared" si="9"/>
        <v>-8.6038189000000003</v>
      </c>
      <c r="J152" s="82">
        <f t="shared" si="9"/>
        <v>-10.342447</v>
      </c>
      <c r="L152">
        <v>9580000000</v>
      </c>
      <c r="M152">
        <v>-8.4930363</v>
      </c>
      <c r="N152">
        <v>-9.4616641999999995</v>
      </c>
      <c r="R152" s="82">
        <f t="shared" si="10"/>
        <v>9.8800000000000008</v>
      </c>
      <c r="S152" s="82">
        <f t="shared" si="11"/>
        <v>-8.6769466000000008</v>
      </c>
      <c r="T152" s="82">
        <f t="shared" si="11"/>
        <v>-8.9177551000000008</v>
      </c>
    </row>
    <row r="153" spans="2:20" x14ac:dyDescent="0.25">
      <c r="B153">
        <v>9640000000</v>
      </c>
      <c r="C153">
        <v>-8.5560837000000003</v>
      </c>
      <c r="D153">
        <v>-10.342138</v>
      </c>
      <c r="H153" s="82">
        <f t="shared" si="8"/>
        <v>9.94</v>
      </c>
      <c r="I153" s="82">
        <f t="shared" si="9"/>
        <v>-8.6065731000000003</v>
      </c>
      <c r="J153" s="82">
        <f t="shared" si="9"/>
        <v>-10.355439000000001</v>
      </c>
      <c r="L153">
        <v>9640000000</v>
      </c>
      <c r="M153">
        <v>-8.5452546999999992</v>
      </c>
      <c r="N153">
        <v>-9.2905893000000006</v>
      </c>
      <c r="R153" s="82">
        <f t="shared" si="10"/>
        <v>9.94</v>
      </c>
      <c r="S153" s="82">
        <f t="shared" si="11"/>
        <v>-8.6990356000000002</v>
      </c>
      <c r="T153" s="82">
        <f t="shared" si="11"/>
        <v>-8.8683691000000007</v>
      </c>
    </row>
    <row r="154" spans="2:20" x14ac:dyDescent="0.25">
      <c r="B154">
        <v>9700000000</v>
      </c>
      <c r="C154">
        <v>-8.5829573000000003</v>
      </c>
      <c r="D154">
        <v>-10.309376</v>
      </c>
      <c r="H154" s="82">
        <f t="shared" si="8"/>
        <v>10</v>
      </c>
      <c r="I154" s="82">
        <f t="shared" si="9"/>
        <v>-8.6009150000000005</v>
      </c>
      <c r="J154" s="82">
        <f t="shared" si="9"/>
        <v>-10.403841</v>
      </c>
      <c r="L154">
        <v>9700000000</v>
      </c>
      <c r="M154">
        <v>-8.5921620999999995</v>
      </c>
      <c r="N154">
        <v>-9.1420460000000006</v>
      </c>
      <c r="R154" s="82">
        <f t="shared" si="10"/>
        <v>10</v>
      </c>
      <c r="S154" s="82">
        <f t="shared" si="11"/>
        <v>-8.713336</v>
      </c>
      <c r="T154" s="82">
        <f t="shared" si="11"/>
        <v>-8.8580418000000005</v>
      </c>
    </row>
    <row r="155" spans="2:20" x14ac:dyDescent="0.25">
      <c r="B155">
        <v>9760000000</v>
      </c>
      <c r="C155">
        <v>-8.6025238000000002</v>
      </c>
      <c r="D155">
        <v>-10.30524</v>
      </c>
      <c r="H155" s="82">
        <f t="shared" si="8"/>
        <v>10.06</v>
      </c>
      <c r="I155" s="82">
        <f t="shared" si="9"/>
        <v>-8.5927533999999994</v>
      </c>
      <c r="J155" s="82">
        <f t="shared" si="9"/>
        <v>-10.445582</v>
      </c>
      <c r="L155">
        <v>9760000000</v>
      </c>
      <c r="M155">
        <v>-8.6338720000000002</v>
      </c>
      <c r="N155">
        <v>-9.0460814999999997</v>
      </c>
      <c r="R155" s="82">
        <f t="shared" si="10"/>
        <v>10.06</v>
      </c>
      <c r="S155" s="82">
        <f t="shared" si="11"/>
        <v>-8.7143449999999998</v>
      </c>
      <c r="T155" s="82">
        <f t="shared" si="11"/>
        <v>-8.8502673999999999</v>
      </c>
    </row>
    <row r="156" spans="2:20" x14ac:dyDescent="0.25">
      <c r="B156">
        <v>9820000000</v>
      </c>
      <c r="C156">
        <v>-8.6163291999999991</v>
      </c>
      <c r="D156">
        <v>-10.299511000000001</v>
      </c>
      <c r="H156" s="82">
        <f t="shared" si="8"/>
        <v>10.119999999999999</v>
      </c>
      <c r="I156" s="82">
        <f t="shared" si="9"/>
        <v>-8.5681591000000008</v>
      </c>
      <c r="J156" s="82">
        <f t="shared" si="9"/>
        <v>-10.512411</v>
      </c>
      <c r="L156">
        <v>9820000000</v>
      </c>
      <c r="M156">
        <v>-8.6710814999999997</v>
      </c>
      <c r="N156">
        <v>-8.9500045999999998</v>
      </c>
      <c r="R156" s="82">
        <f t="shared" si="10"/>
        <v>10.119999999999999</v>
      </c>
      <c r="S156" s="82">
        <f t="shared" si="11"/>
        <v>-8.7007131999999991</v>
      </c>
      <c r="T156" s="82">
        <f t="shared" si="11"/>
        <v>-8.8788117999999994</v>
      </c>
    </row>
    <row r="157" spans="2:20" x14ac:dyDescent="0.25">
      <c r="B157">
        <v>9880000000</v>
      </c>
      <c r="C157">
        <v>-8.6038189000000003</v>
      </c>
      <c r="D157">
        <v>-10.342447</v>
      </c>
      <c r="H157" s="82">
        <f t="shared" si="8"/>
        <v>10.18</v>
      </c>
      <c r="I157" s="82">
        <f t="shared" si="9"/>
        <v>-8.5697755999999998</v>
      </c>
      <c r="J157" s="82">
        <f t="shared" si="9"/>
        <v>-10.550767</v>
      </c>
      <c r="L157">
        <v>9880000000</v>
      </c>
      <c r="M157">
        <v>-8.6769466000000008</v>
      </c>
      <c r="N157">
        <v>-8.9177551000000008</v>
      </c>
      <c r="R157" s="82">
        <f t="shared" si="10"/>
        <v>10.18</v>
      </c>
      <c r="S157" s="82">
        <f t="shared" si="11"/>
        <v>-8.7155628000000007</v>
      </c>
      <c r="T157" s="82">
        <f t="shared" si="11"/>
        <v>-8.8908024000000001</v>
      </c>
    </row>
    <row r="158" spans="2:20" x14ac:dyDescent="0.25">
      <c r="B158">
        <v>9940000000</v>
      </c>
      <c r="C158">
        <v>-8.6065731000000003</v>
      </c>
      <c r="D158">
        <v>-10.355439000000001</v>
      </c>
      <c r="H158" s="82">
        <f t="shared" si="8"/>
        <v>10.24</v>
      </c>
      <c r="I158" s="82">
        <f t="shared" si="9"/>
        <v>-8.5669974999999994</v>
      </c>
      <c r="J158" s="82">
        <f t="shared" si="9"/>
        <v>-10.590489</v>
      </c>
      <c r="L158">
        <v>9940000000</v>
      </c>
      <c r="M158">
        <v>-8.6990356000000002</v>
      </c>
      <c r="N158">
        <v>-8.8683691000000007</v>
      </c>
      <c r="R158" s="82">
        <f t="shared" si="10"/>
        <v>10.24</v>
      </c>
      <c r="S158" s="82">
        <f t="shared" si="11"/>
        <v>-8.7239389000000003</v>
      </c>
      <c r="T158" s="82">
        <f t="shared" si="11"/>
        <v>-8.9159793999999994</v>
      </c>
    </row>
    <row r="159" spans="2:20" x14ac:dyDescent="0.25">
      <c r="B159">
        <v>10000000000</v>
      </c>
      <c r="C159">
        <v>-8.6009150000000005</v>
      </c>
      <c r="D159">
        <v>-10.403841</v>
      </c>
      <c r="H159" s="82">
        <f t="shared" si="8"/>
        <v>10.3</v>
      </c>
      <c r="I159" s="82">
        <f t="shared" si="9"/>
        <v>-8.5502567000000003</v>
      </c>
      <c r="J159" s="82">
        <f t="shared" si="9"/>
        <v>-10.624466</v>
      </c>
      <c r="L159">
        <v>10000000000</v>
      </c>
      <c r="M159">
        <v>-8.713336</v>
      </c>
      <c r="N159">
        <v>-8.8580418000000005</v>
      </c>
      <c r="R159" s="82">
        <f t="shared" si="10"/>
        <v>10.3</v>
      </c>
      <c r="S159" s="82">
        <f t="shared" si="11"/>
        <v>-8.7174815999999993</v>
      </c>
      <c r="T159" s="82">
        <f t="shared" si="11"/>
        <v>-8.9626655999999993</v>
      </c>
    </row>
    <row r="160" spans="2:20" x14ac:dyDescent="0.25">
      <c r="B160">
        <v>10060000000</v>
      </c>
      <c r="C160">
        <v>-8.5927533999999994</v>
      </c>
      <c r="D160">
        <v>-10.445582</v>
      </c>
      <c r="H160" s="82">
        <f t="shared" si="8"/>
        <v>10.36</v>
      </c>
      <c r="I160" s="82">
        <f t="shared" si="9"/>
        <v>-8.5338773999999997</v>
      </c>
      <c r="J160" s="82">
        <f t="shared" si="9"/>
        <v>-10.621195999999999</v>
      </c>
      <c r="L160">
        <v>10060000000</v>
      </c>
      <c r="M160">
        <v>-8.7143449999999998</v>
      </c>
      <c r="N160">
        <v>-8.8502673999999999</v>
      </c>
      <c r="R160" s="82">
        <f t="shared" si="10"/>
        <v>10.36</v>
      </c>
      <c r="S160" s="82">
        <f t="shared" si="11"/>
        <v>-8.7196511999999995</v>
      </c>
      <c r="T160" s="82">
        <f t="shared" si="11"/>
        <v>-8.9841975999999999</v>
      </c>
    </row>
    <row r="161" spans="2:20" x14ac:dyDescent="0.25">
      <c r="B161">
        <v>10120000000</v>
      </c>
      <c r="C161">
        <v>-8.5681591000000008</v>
      </c>
      <c r="D161">
        <v>-10.512411</v>
      </c>
      <c r="H161" s="82">
        <f t="shared" si="8"/>
        <v>10.42</v>
      </c>
      <c r="I161" s="82">
        <f t="shared" si="9"/>
        <v>-8.5467843999999999</v>
      </c>
      <c r="J161" s="82">
        <f t="shared" si="9"/>
        <v>-10.612386000000001</v>
      </c>
      <c r="L161">
        <v>10120000000</v>
      </c>
      <c r="M161">
        <v>-8.7007131999999991</v>
      </c>
      <c r="N161">
        <v>-8.8788117999999994</v>
      </c>
      <c r="R161" s="82">
        <f t="shared" si="10"/>
        <v>10.42</v>
      </c>
      <c r="S161" s="82">
        <f t="shared" si="11"/>
        <v>-8.7402371999999993</v>
      </c>
      <c r="T161" s="82">
        <f t="shared" si="11"/>
        <v>-9.0142278999999998</v>
      </c>
    </row>
    <row r="162" spans="2:20" x14ac:dyDescent="0.25">
      <c r="B162">
        <v>10180000000</v>
      </c>
      <c r="C162">
        <v>-8.5697755999999998</v>
      </c>
      <c r="D162">
        <v>-10.550767</v>
      </c>
      <c r="H162" s="82">
        <f t="shared" si="8"/>
        <v>10.48</v>
      </c>
      <c r="I162" s="82">
        <f t="shared" si="9"/>
        <v>-8.5558938999999992</v>
      </c>
      <c r="J162" s="82">
        <f t="shared" si="9"/>
        <v>-10.591189</v>
      </c>
      <c r="L162">
        <v>10180000000</v>
      </c>
      <c r="M162">
        <v>-8.7155628000000007</v>
      </c>
      <c r="N162">
        <v>-8.8908024000000001</v>
      </c>
      <c r="R162" s="82">
        <f t="shared" si="10"/>
        <v>10.48</v>
      </c>
      <c r="S162" s="82">
        <f t="shared" si="11"/>
        <v>-8.7517548000000005</v>
      </c>
      <c r="T162" s="82">
        <f t="shared" si="11"/>
        <v>-9.0439843999999994</v>
      </c>
    </row>
    <row r="163" spans="2:20" x14ac:dyDescent="0.25">
      <c r="B163">
        <v>10240000000</v>
      </c>
      <c r="C163">
        <v>-8.5669974999999994</v>
      </c>
      <c r="D163">
        <v>-10.590489</v>
      </c>
      <c r="H163" s="82">
        <f t="shared" si="8"/>
        <v>10.54</v>
      </c>
      <c r="I163" s="82">
        <f t="shared" si="9"/>
        <v>-8.5638103000000001</v>
      </c>
      <c r="J163" s="82">
        <f t="shared" si="9"/>
        <v>-10.568647</v>
      </c>
      <c r="L163">
        <v>10240000000</v>
      </c>
      <c r="M163">
        <v>-8.7239389000000003</v>
      </c>
      <c r="N163">
        <v>-8.9159793999999994</v>
      </c>
      <c r="R163" s="82">
        <f t="shared" si="10"/>
        <v>10.54</v>
      </c>
      <c r="S163" s="82">
        <f t="shared" si="11"/>
        <v>-8.7628889000000001</v>
      </c>
      <c r="T163" s="82">
        <f t="shared" si="11"/>
        <v>-9.0735311999999997</v>
      </c>
    </row>
    <row r="164" spans="2:20" x14ac:dyDescent="0.25">
      <c r="B164">
        <v>10300000000</v>
      </c>
      <c r="C164">
        <v>-8.5502567000000003</v>
      </c>
      <c r="D164">
        <v>-10.624466</v>
      </c>
      <c r="H164" s="82">
        <f t="shared" si="8"/>
        <v>10.6</v>
      </c>
      <c r="I164" s="82">
        <f t="shared" si="9"/>
        <v>-8.5854893000000008</v>
      </c>
      <c r="J164" s="82">
        <f t="shared" si="9"/>
        <v>-10.535505000000001</v>
      </c>
      <c r="L164">
        <v>10300000000</v>
      </c>
      <c r="M164">
        <v>-8.7174815999999993</v>
      </c>
      <c r="N164">
        <v>-8.9626655999999993</v>
      </c>
      <c r="R164" s="82">
        <f t="shared" si="10"/>
        <v>10.6</v>
      </c>
      <c r="S164" s="82">
        <f t="shared" si="11"/>
        <v>-8.7842082999999995</v>
      </c>
      <c r="T164" s="82">
        <f t="shared" si="11"/>
        <v>-9.0985660999999993</v>
      </c>
    </row>
    <row r="165" spans="2:20" x14ac:dyDescent="0.25">
      <c r="B165">
        <v>10360000000</v>
      </c>
      <c r="C165">
        <v>-8.5338773999999997</v>
      </c>
      <c r="D165">
        <v>-10.621195999999999</v>
      </c>
      <c r="H165" s="82">
        <f t="shared" si="8"/>
        <v>10.66</v>
      </c>
      <c r="I165" s="82">
        <f t="shared" si="9"/>
        <v>-8.5905933000000001</v>
      </c>
      <c r="J165" s="82">
        <f t="shared" si="9"/>
        <v>-10.517504000000001</v>
      </c>
      <c r="L165">
        <v>10360000000</v>
      </c>
      <c r="M165">
        <v>-8.7196511999999995</v>
      </c>
      <c r="N165">
        <v>-8.9841975999999999</v>
      </c>
      <c r="R165" s="82">
        <f t="shared" si="10"/>
        <v>10.66</v>
      </c>
      <c r="S165" s="82">
        <f t="shared" si="11"/>
        <v>-8.7757577999999992</v>
      </c>
      <c r="T165" s="82">
        <f t="shared" si="11"/>
        <v>-9.1330328000000005</v>
      </c>
    </row>
    <row r="166" spans="2:20" x14ac:dyDescent="0.25">
      <c r="B166">
        <v>10420000000</v>
      </c>
      <c r="C166">
        <v>-8.5467843999999999</v>
      </c>
      <c r="D166">
        <v>-10.612386000000001</v>
      </c>
      <c r="H166" s="82">
        <f t="shared" si="8"/>
        <v>10.72</v>
      </c>
      <c r="I166" s="82">
        <f t="shared" si="9"/>
        <v>-8.5909472000000004</v>
      </c>
      <c r="J166" s="82">
        <f t="shared" si="9"/>
        <v>-10.500024</v>
      </c>
      <c r="L166">
        <v>10420000000</v>
      </c>
      <c r="M166">
        <v>-8.7402371999999993</v>
      </c>
      <c r="N166">
        <v>-9.0142278999999998</v>
      </c>
      <c r="R166" s="82">
        <f t="shared" si="10"/>
        <v>10.72</v>
      </c>
      <c r="S166" s="82">
        <f t="shared" si="11"/>
        <v>-8.7731055999999992</v>
      </c>
      <c r="T166" s="82">
        <f t="shared" si="11"/>
        <v>-9.1704998</v>
      </c>
    </row>
    <row r="167" spans="2:20" x14ac:dyDescent="0.25">
      <c r="B167">
        <v>10480000000</v>
      </c>
      <c r="C167">
        <v>-8.5558938999999992</v>
      </c>
      <c r="D167">
        <v>-10.591189</v>
      </c>
      <c r="H167" s="82">
        <f t="shared" si="8"/>
        <v>10.78</v>
      </c>
      <c r="I167" s="82">
        <f t="shared" si="9"/>
        <v>-8.5971422000000004</v>
      </c>
      <c r="J167" s="82">
        <f t="shared" si="9"/>
        <v>-10.502761</v>
      </c>
      <c r="L167">
        <v>10480000000</v>
      </c>
      <c r="M167">
        <v>-8.7517548000000005</v>
      </c>
      <c r="N167">
        <v>-9.0439843999999994</v>
      </c>
      <c r="R167" s="82">
        <f t="shared" si="10"/>
        <v>10.78</v>
      </c>
      <c r="S167" s="82">
        <f t="shared" si="11"/>
        <v>-8.7825403000000009</v>
      </c>
      <c r="T167" s="82">
        <f t="shared" si="11"/>
        <v>-9.2087631000000005</v>
      </c>
    </row>
    <row r="168" spans="2:20" x14ac:dyDescent="0.25">
      <c r="B168">
        <v>10540000000</v>
      </c>
      <c r="C168">
        <v>-8.5638103000000001</v>
      </c>
      <c r="D168">
        <v>-10.568647</v>
      </c>
      <c r="H168" s="82">
        <f t="shared" si="8"/>
        <v>10.84</v>
      </c>
      <c r="I168" s="82">
        <f t="shared" si="9"/>
        <v>-8.6023703000000005</v>
      </c>
      <c r="J168" s="82">
        <f t="shared" si="9"/>
        <v>-10.535876999999999</v>
      </c>
      <c r="L168">
        <v>10540000000</v>
      </c>
      <c r="M168">
        <v>-8.7628889000000001</v>
      </c>
      <c r="N168">
        <v>-9.0735311999999997</v>
      </c>
      <c r="R168" s="82">
        <f t="shared" si="10"/>
        <v>10.84</v>
      </c>
      <c r="S168" s="82">
        <f t="shared" si="11"/>
        <v>-8.7937259999999995</v>
      </c>
      <c r="T168" s="82">
        <f t="shared" si="11"/>
        <v>-9.2962741999999992</v>
      </c>
    </row>
    <row r="169" spans="2:20" x14ac:dyDescent="0.25">
      <c r="B169">
        <v>10600000000</v>
      </c>
      <c r="C169">
        <v>-8.5854893000000008</v>
      </c>
      <c r="D169">
        <v>-10.535505000000001</v>
      </c>
      <c r="H169" s="82">
        <f t="shared" si="8"/>
        <v>10.9</v>
      </c>
      <c r="I169" s="82">
        <f t="shared" si="9"/>
        <v>-8.5885800999999997</v>
      </c>
      <c r="J169" s="82">
        <f t="shared" si="9"/>
        <v>-10.551176999999999</v>
      </c>
      <c r="L169">
        <v>10600000000</v>
      </c>
      <c r="M169">
        <v>-8.7842082999999995</v>
      </c>
      <c r="N169">
        <v>-9.0985660999999993</v>
      </c>
      <c r="R169" s="82">
        <f t="shared" si="10"/>
        <v>10.9</v>
      </c>
      <c r="S169" s="82">
        <f t="shared" si="11"/>
        <v>-8.7836341999999998</v>
      </c>
      <c r="T169" s="82">
        <f t="shared" si="11"/>
        <v>-9.3644133000000007</v>
      </c>
    </row>
    <row r="170" spans="2:20" x14ac:dyDescent="0.25">
      <c r="B170">
        <v>10660000000</v>
      </c>
      <c r="C170">
        <v>-8.5905933000000001</v>
      </c>
      <c r="D170">
        <v>-10.517504000000001</v>
      </c>
      <c r="H170" s="82">
        <f t="shared" si="8"/>
        <v>10.96</v>
      </c>
      <c r="I170" s="82">
        <f t="shared" si="9"/>
        <v>-8.6019620999999997</v>
      </c>
      <c r="J170" s="82">
        <f t="shared" si="9"/>
        <v>-10.577736</v>
      </c>
      <c r="L170">
        <v>10660000000</v>
      </c>
      <c r="M170">
        <v>-8.7757577999999992</v>
      </c>
      <c r="N170">
        <v>-9.1330328000000005</v>
      </c>
      <c r="R170" s="82">
        <f t="shared" si="10"/>
        <v>10.96</v>
      </c>
      <c r="S170" s="82">
        <f t="shared" si="11"/>
        <v>-8.8068866999999997</v>
      </c>
      <c r="T170" s="82">
        <f t="shared" si="11"/>
        <v>-9.4660015000000008</v>
      </c>
    </row>
    <row r="171" spans="2:20" x14ac:dyDescent="0.25">
      <c r="B171">
        <v>10720000000</v>
      </c>
      <c r="C171">
        <v>-8.5909472000000004</v>
      </c>
      <c r="D171">
        <v>-10.500024</v>
      </c>
      <c r="H171" s="82">
        <f t="shared" si="8"/>
        <v>11.02</v>
      </c>
      <c r="I171" s="82">
        <f t="shared" si="9"/>
        <v>-8.6241465000000002</v>
      </c>
      <c r="J171" s="82">
        <f t="shared" si="9"/>
        <v>-10.551488000000001</v>
      </c>
      <c r="L171">
        <v>10720000000</v>
      </c>
      <c r="M171">
        <v>-8.7731055999999992</v>
      </c>
      <c r="N171">
        <v>-9.1704998</v>
      </c>
      <c r="R171" s="82">
        <f t="shared" si="10"/>
        <v>11.02</v>
      </c>
      <c r="S171" s="82">
        <f t="shared" si="11"/>
        <v>-8.8355903999999992</v>
      </c>
      <c r="T171" s="82">
        <f t="shared" si="11"/>
        <v>-9.5216761000000005</v>
      </c>
    </row>
    <row r="172" spans="2:20" x14ac:dyDescent="0.25">
      <c r="B172">
        <v>10780000000</v>
      </c>
      <c r="C172">
        <v>-8.5971422000000004</v>
      </c>
      <c r="D172">
        <v>-10.502761</v>
      </c>
      <c r="H172" s="82">
        <f t="shared" si="8"/>
        <v>11.08</v>
      </c>
      <c r="I172" s="82">
        <f t="shared" si="9"/>
        <v>-8.6450967999999992</v>
      </c>
      <c r="J172" s="82">
        <f t="shared" si="9"/>
        <v>-10.516693</v>
      </c>
      <c r="L172">
        <v>10780000000</v>
      </c>
      <c r="M172">
        <v>-8.7825403000000009</v>
      </c>
      <c r="N172">
        <v>-9.2087631000000005</v>
      </c>
      <c r="R172" s="82">
        <f t="shared" si="10"/>
        <v>11.08</v>
      </c>
      <c r="S172" s="82">
        <f t="shared" si="11"/>
        <v>-8.8585204999999991</v>
      </c>
      <c r="T172" s="82">
        <f t="shared" si="11"/>
        <v>-9.5951099000000006</v>
      </c>
    </row>
    <row r="173" spans="2:20" x14ac:dyDescent="0.25">
      <c r="B173">
        <v>10840000000</v>
      </c>
      <c r="C173">
        <v>-8.6023703000000005</v>
      </c>
      <c r="D173">
        <v>-10.535876999999999</v>
      </c>
      <c r="H173" s="82">
        <f t="shared" si="8"/>
        <v>11.14</v>
      </c>
      <c r="I173" s="82">
        <f t="shared" si="9"/>
        <v>-8.6682281000000003</v>
      </c>
      <c r="J173" s="82">
        <f t="shared" si="9"/>
        <v>-10.427390000000001</v>
      </c>
      <c r="L173">
        <v>10840000000</v>
      </c>
      <c r="M173">
        <v>-8.7937259999999995</v>
      </c>
      <c r="N173">
        <v>-9.2962741999999992</v>
      </c>
      <c r="R173" s="82">
        <f t="shared" si="10"/>
        <v>11.14</v>
      </c>
      <c r="S173" s="82">
        <f t="shared" si="11"/>
        <v>-8.8785810000000005</v>
      </c>
      <c r="T173" s="82">
        <f t="shared" si="11"/>
        <v>-9.6058807000000002</v>
      </c>
    </row>
    <row r="174" spans="2:20" x14ac:dyDescent="0.25">
      <c r="B174">
        <v>10900000000</v>
      </c>
      <c r="C174">
        <v>-8.5885800999999997</v>
      </c>
      <c r="D174">
        <v>-10.551176999999999</v>
      </c>
      <c r="H174" s="82">
        <f t="shared" si="8"/>
        <v>11.2</v>
      </c>
      <c r="I174" s="82">
        <f t="shared" si="9"/>
        <v>-8.7177792000000007</v>
      </c>
      <c r="J174" s="82">
        <f t="shared" si="9"/>
        <v>-10.340222000000001</v>
      </c>
      <c r="L174">
        <v>10900000000</v>
      </c>
      <c r="M174">
        <v>-8.7836341999999998</v>
      </c>
      <c r="N174">
        <v>-9.3644133000000007</v>
      </c>
      <c r="R174" s="82">
        <f t="shared" si="10"/>
        <v>11.2</v>
      </c>
      <c r="S174" s="82">
        <f t="shared" si="11"/>
        <v>-8.9238482000000001</v>
      </c>
      <c r="T174" s="82">
        <f t="shared" si="11"/>
        <v>-9.6221122999999995</v>
      </c>
    </row>
    <row r="175" spans="2:20" x14ac:dyDescent="0.25">
      <c r="B175">
        <v>10960000000</v>
      </c>
      <c r="C175">
        <v>-8.6019620999999997</v>
      </c>
      <c r="D175">
        <v>-10.577736</v>
      </c>
      <c r="H175" s="82">
        <f t="shared" si="8"/>
        <v>11.26</v>
      </c>
      <c r="I175" s="82">
        <f t="shared" si="9"/>
        <v>-8.7749710000000007</v>
      </c>
      <c r="J175" s="82">
        <f t="shared" si="9"/>
        <v>-10.207344000000001</v>
      </c>
      <c r="L175">
        <v>10960000000</v>
      </c>
      <c r="M175">
        <v>-8.8068866999999997</v>
      </c>
      <c r="N175">
        <v>-9.4660015000000008</v>
      </c>
      <c r="R175" s="82">
        <f t="shared" si="10"/>
        <v>11.26</v>
      </c>
      <c r="S175" s="82">
        <f t="shared" si="11"/>
        <v>-8.9733181000000002</v>
      </c>
      <c r="T175" s="82">
        <f t="shared" si="11"/>
        <v>-9.5893926999999994</v>
      </c>
    </row>
    <row r="176" spans="2:20" x14ac:dyDescent="0.25">
      <c r="B176">
        <v>11020000000</v>
      </c>
      <c r="C176">
        <v>-8.6241465000000002</v>
      </c>
      <c r="D176">
        <v>-10.551488000000001</v>
      </c>
      <c r="H176" s="82">
        <f t="shared" si="8"/>
        <v>11.32</v>
      </c>
      <c r="I176" s="82">
        <f t="shared" si="9"/>
        <v>-8.827693</v>
      </c>
      <c r="J176" s="82">
        <f t="shared" si="9"/>
        <v>-10.106512</v>
      </c>
      <c r="L176">
        <v>11020000000</v>
      </c>
      <c r="M176">
        <v>-8.8355903999999992</v>
      </c>
      <c r="N176">
        <v>-9.5216761000000005</v>
      </c>
      <c r="R176" s="82">
        <f t="shared" si="10"/>
        <v>11.32</v>
      </c>
      <c r="S176" s="82">
        <f t="shared" si="11"/>
        <v>-9.0148200999999997</v>
      </c>
      <c r="T176" s="82">
        <f t="shared" si="11"/>
        <v>-9.5967999000000006</v>
      </c>
    </row>
    <row r="177" spans="2:20" x14ac:dyDescent="0.25">
      <c r="B177">
        <v>11080000000</v>
      </c>
      <c r="C177">
        <v>-8.6450967999999992</v>
      </c>
      <c r="D177">
        <v>-10.516693</v>
      </c>
      <c r="H177" s="82">
        <f t="shared" si="8"/>
        <v>11.38</v>
      </c>
      <c r="I177" s="82">
        <f t="shared" si="9"/>
        <v>-8.883934</v>
      </c>
      <c r="J177" s="82">
        <f t="shared" si="9"/>
        <v>-9.9707317</v>
      </c>
      <c r="L177">
        <v>11080000000</v>
      </c>
      <c r="M177">
        <v>-8.8585204999999991</v>
      </c>
      <c r="N177">
        <v>-9.5951099000000006</v>
      </c>
      <c r="R177" s="82">
        <f t="shared" si="10"/>
        <v>11.38</v>
      </c>
      <c r="S177" s="82">
        <f t="shared" si="11"/>
        <v>-9.0577888000000009</v>
      </c>
      <c r="T177" s="82">
        <f t="shared" si="11"/>
        <v>-9.5746058999999999</v>
      </c>
    </row>
    <row r="178" spans="2:20" x14ac:dyDescent="0.25">
      <c r="B178">
        <v>11140000000</v>
      </c>
      <c r="C178">
        <v>-8.6682281000000003</v>
      </c>
      <c r="D178">
        <v>-10.427390000000001</v>
      </c>
      <c r="H178" s="82">
        <f t="shared" si="8"/>
        <v>11.44</v>
      </c>
      <c r="I178" s="82">
        <f t="shared" si="9"/>
        <v>-8.9373731999999997</v>
      </c>
      <c r="J178" s="82">
        <f t="shared" si="9"/>
        <v>-9.8419752000000003</v>
      </c>
      <c r="L178">
        <v>11140000000</v>
      </c>
      <c r="M178">
        <v>-8.8785810000000005</v>
      </c>
      <c r="N178">
        <v>-9.6058807000000002</v>
      </c>
      <c r="R178" s="82">
        <f t="shared" si="10"/>
        <v>11.44</v>
      </c>
      <c r="S178" s="82">
        <f t="shared" si="11"/>
        <v>-9.0898112999999992</v>
      </c>
      <c r="T178" s="82">
        <f t="shared" si="11"/>
        <v>-9.5665473999999993</v>
      </c>
    </row>
    <row r="179" spans="2:20" x14ac:dyDescent="0.25">
      <c r="B179">
        <v>11200000000</v>
      </c>
      <c r="C179">
        <v>-8.7177792000000007</v>
      </c>
      <c r="D179">
        <v>-10.340222000000001</v>
      </c>
      <c r="H179" s="82">
        <f t="shared" si="8"/>
        <v>11.5</v>
      </c>
      <c r="I179" s="82">
        <f t="shared" si="9"/>
        <v>-9.0058583999999993</v>
      </c>
      <c r="J179" s="82">
        <f t="shared" si="9"/>
        <v>-9.6725779000000003</v>
      </c>
      <c r="L179">
        <v>11200000000</v>
      </c>
      <c r="M179">
        <v>-8.9238482000000001</v>
      </c>
      <c r="N179">
        <v>-9.6221122999999995</v>
      </c>
      <c r="R179" s="82">
        <f t="shared" si="10"/>
        <v>11.5</v>
      </c>
      <c r="S179" s="82">
        <f t="shared" si="11"/>
        <v>-9.1357479000000001</v>
      </c>
      <c r="T179" s="82">
        <f t="shared" si="11"/>
        <v>-9.5242538000000003</v>
      </c>
    </row>
    <row r="180" spans="2:20" x14ac:dyDescent="0.25">
      <c r="B180">
        <v>11260000000</v>
      </c>
      <c r="C180">
        <v>-8.7749710000000007</v>
      </c>
      <c r="D180">
        <v>-10.207344000000001</v>
      </c>
      <c r="H180" s="82">
        <f t="shared" si="8"/>
        <v>11.56</v>
      </c>
      <c r="I180" s="82">
        <f t="shared" si="9"/>
        <v>-9.0809821999999993</v>
      </c>
      <c r="J180" s="82">
        <f t="shared" si="9"/>
        <v>-9.5307779000000004</v>
      </c>
      <c r="L180">
        <v>11260000000</v>
      </c>
      <c r="M180">
        <v>-8.9733181000000002</v>
      </c>
      <c r="N180">
        <v>-9.5893926999999994</v>
      </c>
      <c r="R180" s="82">
        <f t="shared" si="10"/>
        <v>11.56</v>
      </c>
      <c r="S180" s="82">
        <f t="shared" si="11"/>
        <v>-9.1857480999999996</v>
      </c>
      <c r="T180" s="82">
        <f t="shared" si="11"/>
        <v>-9.5113734999999995</v>
      </c>
    </row>
    <row r="181" spans="2:20" x14ac:dyDescent="0.25">
      <c r="B181">
        <v>11320000000</v>
      </c>
      <c r="C181">
        <v>-8.827693</v>
      </c>
      <c r="D181">
        <v>-10.106512</v>
      </c>
      <c r="H181" s="82">
        <f t="shared" si="8"/>
        <v>11.62</v>
      </c>
      <c r="I181" s="82">
        <f t="shared" si="9"/>
        <v>-9.1577252999999992</v>
      </c>
      <c r="J181" s="82">
        <f t="shared" si="9"/>
        <v>-9.3678740999999999</v>
      </c>
      <c r="L181">
        <v>11320000000</v>
      </c>
      <c r="M181">
        <v>-9.0148200999999997</v>
      </c>
      <c r="N181">
        <v>-9.5967999000000006</v>
      </c>
      <c r="R181" s="82">
        <f t="shared" si="10"/>
        <v>11.62</v>
      </c>
      <c r="S181" s="82">
        <f t="shared" si="11"/>
        <v>-9.2336577999999996</v>
      </c>
      <c r="T181" s="82">
        <f t="shared" si="11"/>
        <v>-9.4779242999999997</v>
      </c>
    </row>
    <row r="182" spans="2:20" x14ac:dyDescent="0.25">
      <c r="B182">
        <v>11380000000</v>
      </c>
      <c r="C182">
        <v>-8.883934</v>
      </c>
      <c r="D182">
        <v>-9.9707317</v>
      </c>
      <c r="H182" s="82">
        <f t="shared" si="8"/>
        <v>11.68</v>
      </c>
      <c r="I182" s="82">
        <f t="shared" si="9"/>
        <v>-9.2370786999999996</v>
      </c>
      <c r="J182" s="82">
        <f t="shared" si="9"/>
        <v>-9.2085810000000006</v>
      </c>
      <c r="L182">
        <v>11380000000</v>
      </c>
      <c r="M182">
        <v>-9.0577888000000009</v>
      </c>
      <c r="N182">
        <v>-9.5746058999999999</v>
      </c>
      <c r="R182" s="82">
        <f t="shared" si="10"/>
        <v>11.68</v>
      </c>
      <c r="S182" s="82">
        <f t="shared" si="11"/>
        <v>-9.2772503000000004</v>
      </c>
      <c r="T182" s="82">
        <f t="shared" si="11"/>
        <v>-9.4489689000000006</v>
      </c>
    </row>
    <row r="183" spans="2:20" x14ac:dyDescent="0.25">
      <c r="B183">
        <v>11440000000</v>
      </c>
      <c r="C183">
        <v>-8.9373731999999997</v>
      </c>
      <c r="D183">
        <v>-9.8419752000000003</v>
      </c>
      <c r="H183" s="82">
        <f t="shared" si="8"/>
        <v>11.74</v>
      </c>
      <c r="I183" s="82">
        <f t="shared" si="9"/>
        <v>-9.3365088000000007</v>
      </c>
      <c r="J183" s="82">
        <f t="shared" si="9"/>
        <v>-9.0353451000000007</v>
      </c>
      <c r="L183">
        <v>11440000000</v>
      </c>
      <c r="M183">
        <v>-9.0898112999999992</v>
      </c>
      <c r="N183">
        <v>-9.5665473999999993</v>
      </c>
      <c r="R183" s="82">
        <f t="shared" si="10"/>
        <v>11.74</v>
      </c>
      <c r="S183" s="82">
        <f t="shared" si="11"/>
        <v>-9.3397532000000005</v>
      </c>
      <c r="T183" s="82">
        <f t="shared" si="11"/>
        <v>-9.4028168000000001</v>
      </c>
    </row>
    <row r="184" spans="2:20" x14ac:dyDescent="0.25">
      <c r="B184">
        <v>11500000000</v>
      </c>
      <c r="C184">
        <v>-9.0058583999999993</v>
      </c>
      <c r="D184">
        <v>-9.6725779000000003</v>
      </c>
      <c r="H184" s="82">
        <f t="shared" si="8"/>
        <v>11.8</v>
      </c>
      <c r="I184" s="82">
        <f t="shared" si="9"/>
        <v>-9.4378156999999998</v>
      </c>
      <c r="J184" s="82">
        <f t="shared" si="9"/>
        <v>-8.8878555000000006</v>
      </c>
      <c r="L184">
        <v>11500000000</v>
      </c>
      <c r="M184">
        <v>-9.1357479000000001</v>
      </c>
      <c r="N184">
        <v>-9.5242538000000003</v>
      </c>
      <c r="R184" s="82">
        <f t="shared" si="10"/>
        <v>11.8</v>
      </c>
      <c r="S184" s="82">
        <f t="shared" si="11"/>
        <v>-9.3953638000000002</v>
      </c>
      <c r="T184" s="82">
        <f t="shared" si="11"/>
        <v>-9.3810395999999994</v>
      </c>
    </row>
    <row r="185" spans="2:20" x14ac:dyDescent="0.25">
      <c r="B185">
        <v>11560000000</v>
      </c>
      <c r="C185">
        <v>-9.0809821999999993</v>
      </c>
      <c r="D185">
        <v>-9.5307779000000004</v>
      </c>
      <c r="H185" s="82">
        <f t="shared" si="8"/>
        <v>11.86</v>
      </c>
      <c r="I185" s="82">
        <f t="shared" si="9"/>
        <v>-9.5137938999999996</v>
      </c>
      <c r="J185" s="82">
        <f t="shared" si="9"/>
        <v>-8.7301350000000006</v>
      </c>
      <c r="L185">
        <v>11560000000</v>
      </c>
      <c r="M185">
        <v>-9.1857480999999996</v>
      </c>
      <c r="N185">
        <v>-9.5113734999999995</v>
      </c>
      <c r="R185" s="82">
        <f t="shared" si="10"/>
        <v>11.86</v>
      </c>
      <c r="S185" s="82">
        <f t="shared" si="11"/>
        <v>-9.4251518000000001</v>
      </c>
      <c r="T185" s="82">
        <f t="shared" si="11"/>
        <v>-9.3449983999999997</v>
      </c>
    </row>
    <row r="186" spans="2:20" x14ac:dyDescent="0.25">
      <c r="B186">
        <v>11620000000</v>
      </c>
      <c r="C186">
        <v>-9.1577252999999992</v>
      </c>
      <c r="D186">
        <v>-9.3678740999999999</v>
      </c>
      <c r="H186" s="82">
        <f t="shared" si="8"/>
        <v>11.92</v>
      </c>
      <c r="I186" s="82">
        <f t="shared" si="9"/>
        <v>-9.5957679999999996</v>
      </c>
      <c r="J186" s="82">
        <f t="shared" si="9"/>
        <v>-8.5835475999999993</v>
      </c>
      <c r="L186">
        <v>11620000000</v>
      </c>
      <c r="M186">
        <v>-9.2336577999999996</v>
      </c>
      <c r="N186">
        <v>-9.4779242999999997</v>
      </c>
      <c r="R186" s="82">
        <f t="shared" si="10"/>
        <v>11.92</v>
      </c>
      <c r="S186" s="82">
        <f t="shared" si="11"/>
        <v>-9.4599008999999992</v>
      </c>
      <c r="T186" s="82">
        <f t="shared" si="11"/>
        <v>-9.3164549000000001</v>
      </c>
    </row>
    <row r="187" spans="2:20" x14ac:dyDescent="0.25">
      <c r="B187">
        <v>11680000000</v>
      </c>
      <c r="C187">
        <v>-9.2370786999999996</v>
      </c>
      <c r="D187">
        <v>-9.2085810000000006</v>
      </c>
      <c r="H187" s="82">
        <f t="shared" si="8"/>
        <v>11.98</v>
      </c>
      <c r="I187" s="82">
        <f t="shared" si="9"/>
        <v>-9.6765975999999991</v>
      </c>
      <c r="J187" s="82">
        <f t="shared" si="9"/>
        <v>-8.4406508999999996</v>
      </c>
      <c r="L187">
        <v>11680000000</v>
      </c>
      <c r="M187">
        <v>-9.2772503000000004</v>
      </c>
      <c r="N187">
        <v>-9.4489689000000006</v>
      </c>
      <c r="R187" s="82">
        <f t="shared" si="10"/>
        <v>11.98</v>
      </c>
      <c r="S187" s="82">
        <f t="shared" si="11"/>
        <v>-9.4942683999999993</v>
      </c>
      <c r="T187" s="82">
        <f t="shared" si="11"/>
        <v>-9.2751522000000008</v>
      </c>
    </row>
    <row r="188" spans="2:20" x14ac:dyDescent="0.25">
      <c r="B188">
        <v>11740000000</v>
      </c>
      <c r="C188">
        <v>-9.3365088000000007</v>
      </c>
      <c r="D188">
        <v>-9.0353451000000007</v>
      </c>
      <c r="H188" s="82">
        <f t="shared" si="8"/>
        <v>12.04</v>
      </c>
      <c r="I188" s="82">
        <f t="shared" si="9"/>
        <v>-9.7474384000000001</v>
      </c>
      <c r="J188" s="82">
        <f t="shared" si="9"/>
        <v>-8.3107890999999992</v>
      </c>
      <c r="L188">
        <v>11740000000</v>
      </c>
      <c r="M188">
        <v>-9.3397532000000005</v>
      </c>
      <c r="N188">
        <v>-9.4028168000000001</v>
      </c>
      <c r="R188" s="82">
        <f t="shared" si="10"/>
        <v>12.04</v>
      </c>
      <c r="S188" s="82">
        <f t="shared" si="11"/>
        <v>-9.5203475999999991</v>
      </c>
      <c r="T188" s="82">
        <f t="shared" si="11"/>
        <v>-9.2450647000000004</v>
      </c>
    </row>
    <row r="189" spans="2:20" x14ac:dyDescent="0.25">
      <c r="B189">
        <v>11800000000</v>
      </c>
      <c r="C189">
        <v>-9.4378156999999998</v>
      </c>
      <c r="D189">
        <v>-8.8878555000000006</v>
      </c>
      <c r="H189" s="82">
        <f t="shared" si="8"/>
        <v>12.1</v>
      </c>
      <c r="I189" s="82">
        <f t="shared" si="9"/>
        <v>-9.8035812</v>
      </c>
      <c r="J189" s="82">
        <f t="shared" si="9"/>
        <v>-8.1725721</v>
      </c>
      <c r="L189">
        <v>11800000000</v>
      </c>
      <c r="M189">
        <v>-9.3953638000000002</v>
      </c>
      <c r="N189">
        <v>-9.3810395999999994</v>
      </c>
      <c r="R189" s="82">
        <f t="shared" si="10"/>
        <v>12.1</v>
      </c>
      <c r="S189" s="82">
        <f t="shared" si="11"/>
        <v>-9.5390452999999997</v>
      </c>
      <c r="T189" s="82">
        <f t="shared" si="11"/>
        <v>-9.1810302999999998</v>
      </c>
    </row>
    <row r="190" spans="2:20" x14ac:dyDescent="0.25">
      <c r="B190">
        <v>11860000000</v>
      </c>
      <c r="C190">
        <v>-9.5137938999999996</v>
      </c>
      <c r="D190">
        <v>-8.7301350000000006</v>
      </c>
      <c r="H190" s="82">
        <f t="shared" si="8"/>
        <v>12.16</v>
      </c>
      <c r="I190" s="82">
        <f t="shared" si="9"/>
        <v>-9.8612880999999994</v>
      </c>
      <c r="J190" s="82">
        <f t="shared" si="9"/>
        <v>-8.0541295999999996</v>
      </c>
      <c r="L190">
        <v>11860000000</v>
      </c>
      <c r="M190">
        <v>-9.4251518000000001</v>
      </c>
      <c r="N190">
        <v>-9.3449983999999997</v>
      </c>
      <c r="R190" s="82">
        <f t="shared" si="10"/>
        <v>12.16</v>
      </c>
      <c r="S190" s="82">
        <f t="shared" si="11"/>
        <v>-9.5612630999999997</v>
      </c>
      <c r="T190" s="82">
        <f t="shared" si="11"/>
        <v>-9.1334028000000007</v>
      </c>
    </row>
    <row r="191" spans="2:20" x14ac:dyDescent="0.25">
      <c r="B191">
        <v>11920000000</v>
      </c>
      <c r="C191">
        <v>-9.5957679999999996</v>
      </c>
      <c r="D191">
        <v>-8.5835475999999993</v>
      </c>
      <c r="H191" s="82">
        <f t="shared" si="8"/>
        <v>12.22</v>
      </c>
      <c r="I191" s="82">
        <f t="shared" si="9"/>
        <v>-9.9071426000000002</v>
      </c>
      <c r="J191" s="82">
        <f t="shared" si="9"/>
        <v>-7.9181333</v>
      </c>
      <c r="L191">
        <v>11920000000</v>
      </c>
      <c r="M191">
        <v>-9.4599008999999992</v>
      </c>
      <c r="N191">
        <v>-9.3164549000000001</v>
      </c>
      <c r="R191" s="82">
        <f t="shared" si="10"/>
        <v>12.22</v>
      </c>
      <c r="S191" s="82">
        <f t="shared" si="11"/>
        <v>-9.5752687000000005</v>
      </c>
      <c r="T191" s="82">
        <f t="shared" si="11"/>
        <v>-9.0435371</v>
      </c>
    </row>
    <row r="192" spans="2:20" x14ac:dyDescent="0.25">
      <c r="B192">
        <v>11980000000</v>
      </c>
      <c r="C192">
        <v>-9.6765975999999991</v>
      </c>
      <c r="D192">
        <v>-8.4406508999999996</v>
      </c>
      <c r="H192" s="82">
        <f t="shared" si="8"/>
        <v>12.28</v>
      </c>
      <c r="I192" s="82">
        <f t="shared" si="9"/>
        <v>-9.9513283000000001</v>
      </c>
      <c r="J192" s="82">
        <f t="shared" si="9"/>
        <v>-7.8019303999999998</v>
      </c>
      <c r="L192">
        <v>11980000000</v>
      </c>
      <c r="M192">
        <v>-9.4942683999999993</v>
      </c>
      <c r="N192">
        <v>-9.2751522000000008</v>
      </c>
      <c r="R192" s="82">
        <f t="shared" si="10"/>
        <v>12.28</v>
      </c>
      <c r="S192" s="82">
        <f t="shared" si="11"/>
        <v>-9.5930652999999992</v>
      </c>
      <c r="T192" s="82">
        <f t="shared" si="11"/>
        <v>-8.9695187000000001</v>
      </c>
    </row>
    <row r="193" spans="2:20" x14ac:dyDescent="0.25">
      <c r="B193">
        <v>12040000000</v>
      </c>
      <c r="C193">
        <v>-9.7474384000000001</v>
      </c>
      <c r="D193">
        <v>-8.3107890999999992</v>
      </c>
      <c r="H193" s="82">
        <f t="shared" si="8"/>
        <v>12.34</v>
      </c>
      <c r="I193" s="82">
        <f t="shared" si="9"/>
        <v>-10.014058</v>
      </c>
      <c r="J193" s="82">
        <f t="shared" si="9"/>
        <v>-7.6752767999999998</v>
      </c>
      <c r="L193">
        <v>12040000000</v>
      </c>
      <c r="M193">
        <v>-9.5203475999999991</v>
      </c>
      <c r="N193">
        <v>-9.2450647000000004</v>
      </c>
      <c r="R193" s="82">
        <f t="shared" si="10"/>
        <v>12.34</v>
      </c>
      <c r="S193" s="82">
        <f t="shared" si="11"/>
        <v>-9.6307974000000005</v>
      </c>
      <c r="T193" s="82">
        <f t="shared" si="11"/>
        <v>-8.8610524999999996</v>
      </c>
    </row>
    <row r="194" spans="2:20" x14ac:dyDescent="0.25">
      <c r="B194">
        <v>12100000000</v>
      </c>
      <c r="C194">
        <v>-9.8035812</v>
      </c>
      <c r="D194">
        <v>-8.1725721</v>
      </c>
      <c r="H194" s="82">
        <f t="shared" si="8"/>
        <v>12.4</v>
      </c>
      <c r="I194" s="82">
        <f t="shared" si="9"/>
        <v>-10.078521</v>
      </c>
      <c r="J194" s="82">
        <f t="shared" si="9"/>
        <v>-7.5648723000000002</v>
      </c>
      <c r="L194">
        <v>12100000000</v>
      </c>
      <c r="M194">
        <v>-9.5390452999999997</v>
      </c>
      <c r="N194">
        <v>-9.1810302999999998</v>
      </c>
      <c r="R194" s="82">
        <f t="shared" si="10"/>
        <v>12.4</v>
      </c>
      <c r="S194" s="82">
        <f t="shared" si="11"/>
        <v>-9.6720772000000004</v>
      </c>
      <c r="T194" s="82">
        <f t="shared" si="11"/>
        <v>-8.7700461999999995</v>
      </c>
    </row>
    <row r="195" spans="2:20" x14ac:dyDescent="0.25">
      <c r="B195">
        <v>12160000000</v>
      </c>
      <c r="C195">
        <v>-9.8612880999999994</v>
      </c>
      <c r="D195">
        <v>-8.0541295999999996</v>
      </c>
      <c r="H195" s="82">
        <f t="shared" si="8"/>
        <v>12.46</v>
      </c>
      <c r="I195" s="82">
        <f t="shared" si="9"/>
        <v>-10.138890999999999</v>
      </c>
      <c r="J195" s="82">
        <f t="shared" si="9"/>
        <v>-7.4311876000000003</v>
      </c>
      <c r="L195">
        <v>12160000000</v>
      </c>
      <c r="M195">
        <v>-9.5612630999999997</v>
      </c>
      <c r="N195">
        <v>-9.1334028000000007</v>
      </c>
      <c r="R195" s="82">
        <f t="shared" si="10"/>
        <v>12.46</v>
      </c>
      <c r="S195" s="82">
        <f t="shared" si="11"/>
        <v>-9.7122773999999996</v>
      </c>
      <c r="T195" s="82">
        <f t="shared" si="11"/>
        <v>-8.6381378000000009</v>
      </c>
    </row>
    <row r="196" spans="2:20" x14ac:dyDescent="0.25">
      <c r="B196">
        <v>12220000000</v>
      </c>
      <c r="C196">
        <v>-9.9071426000000002</v>
      </c>
      <c r="D196">
        <v>-7.9181333</v>
      </c>
      <c r="H196" s="82">
        <f t="shared" ref="H196:H204" si="12">B201/1000000000</f>
        <v>12.52</v>
      </c>
      <c r="I196" s="82">
        <f t="shared" ref="I196:J204" si="13">C201</f>
        <v>-10.207473</v>
      </c>
      <c r="J196" s="82">
        <f t="shared" si="13"/>
        <v>-7.3296700000000001</v>
      </c>
      <c r="L196">
        <v>12220000000</v>
      </c>
      <c r="M196">
        <v>-9.5752687000000005</v>
      </c>
      <c r="N196">
        <v>-9.0435371</v>
      </c>
      <c r="R196" s="82">
        <f t="shared" ref="R196:R204" si="14">L201/1000000000</f>
        <v>12.52</v>
      </c>
      <c r="S196" s="82">
        <f t="shared" ref="S196:T204" si="15">M201</f>
        <v>-9.7646531999999997</v>
      </c>
      <c r="T196" s="82">
        <f t="shared" si="15"/>
        <v>-8.5382700000000007</v>
      </c>
    </row>
    <row r="197" spans="2:20" x14ac:dyDescent="0.25">
      <c r="B197">
        <v>12280000000</v>
      </c>
      <c r="C197">
        <v>-9.9513283000000001</v>
      </c>
      <c r="D197">
        <v>-7.8019303999999998</v>
      </c>
      <c r="H197" s="82">
        <f t="shared" si="12"/>
        <v>12.58</v>
      </c>
      <c r="I197" s="82">
        <f t="shared" si="13"/>
        <v>-10.294840000000001</v>
      </c>
      <c r="J197" s="82">
        <f t="shared" si="13"/>
        <v>-7.2078313999999999</v>
      </c>
      <c r="L197">
        <v>12280000000</v>
      </c>
      <c r="M197">
        <v>-9.5930652999999992</v>
      </c>
      <c r="N197">
        <v>-8.9695187000000001</v>
      </c>
      <c r="R197" s="82">
        <f t="shared" si="14"/>
        <v>12.58</v>
      </c>
      <c r="S197" s="82">
        <f t="shared" si="15"/>
        <v>-9.8377438000000001</v>
      </c>
      <c r="T197" s="82">
        <f t="shared" si="15"/>
        <v>-8.4014149000000007</v>
      </c>
    </row>
    <row r="198" spans="2:20" x14ac:dyDescent="0.25">
      <c r="B198">
        <v>12340000000</v>
      </c>
      <c r="C198">
        <v>-10.014058</v>
      </c>
      <c r="D198">
        <v>-7.6752767999999998</v>
      </c>
      <c r="H198" s="82">
        <f t="shared" si="12"/>
        <v>12.64</v>
      </c>
      <c r="I198" s="82">
        <f t="shared" si="13"/>
        <v>-10.366262000000001</v>
      </c>
      <c r="J198" s="82">
        <f t="shared" si="13"/>
        <v>-7.1158834000000004</v>
      </c>
      <c r="L198">
        <v>12340000000</v>
      </c>
      <c r="M198">
        <v>-9.6307974000000005</v>
      </c>
      <c r="N198">
        <v>-8.8610524999999996</v>
      </c>
      <c r="R198" s="82">
        <f t="shared" si="14"/>
        <v>12.64</v>
      </c>
      <c r="S198" s="82">
        <f t="shared" si="15"/>
        <v>-9.8993453999999996</v>
      </c>
      <c r="T198" s="82">
        <f t="shared" si="15"/>
        <v>-8.2978381999999993</v>
      </c>
    </row>
    <row r="199" spans="2:20" x14ac:dyDescent="0.25">
      <c r="B199">
        <v>12400000000</v>
      </c>
      <c r="C199">
        <v>-10.078521</v>
      </c>
      <c r="D199">
        <v>-7.5648723000000002</v>
      </c>
      <c r="H199" s="82">
        <f t="shared" si="12"/>
        <v>12.7</v>
      </c>
      <c r="I199" s="82">
        <f t="shared" si="13"/>
        <v>-10.434875999999999</v>
      </c>
      <c r="J199" s="82">
        <f t="shared" si="13"/>
        <v>-7.0056643000000003</v>
      </c>
      <c r="L199">
        <v>12400000000</v>
      </c>
      <c r="M199">
        <v>-9.6720772000000004</v>
      </c>
      <c r="N199">
        <v>-8.7700461999999995</v>
      </c>
      <c r="R199" s="82">
        <f t="shared" si="14"/>
        <v>12.7</v>
      </c>
      <c r="S199" s="82">
        <f t="shared" si="15"/>
        <v>-9.9559096999999994</v>
      </c>
      <c r="T199" s="82">
        <f t="shared" si="15"/>
        <v>-8.1668596000000004</v>
      </c>
    </row>
    <row r="200" spans="2:20" x14ac:dyDescent="0.25">
      <c r="B200">
        <v>12460000000</v>
      </c>
      <c r="C200">
        <v>-10.138890999999999</v>
      </c>
      <c r="D200">
        <v>-7.4311876000000003</v>
      </c>
      <c r="H200" s="82">
        <f t="shared" si="12"/>
        <v>12.76</v>
      </c>
      <c r="I200" s="82">
        <f t="shared" si="13"/>
        <v>-10.529375</v>
      </c>
      <c r="J200" s="82">
        <f t="shared" si="13"/>
        <v>-6.9233970999999999</v>
      </c>
      <c r="L200">
        <v>12460000000</v>
      </c>
      <c r="M200">
        <v>-9.7122773999999996</v>
      </c>
      <c r="N200">
        <v>-8.6381378000000009</v>
      </c>
      <c r="R200" s="82">
        <f t="shared" si="14"/>
        <v>12.76</v>
      </c>
      <c r="S200" s="82">
        <f t="shared" si="15"/>
        <v>-10.033523000000001</v>
      </c>
      <c r="T200" s="82">
        <f t="shared" si="15"/>
        <v>-8.0638752</v>
      </c>
    </row>
    <row r="201" spans="2:20" x14ac:dyDescent="0.25">
      <c r="B201">
        <v>12520000000</v>
      </c>
      <c r="C201">
        <v>-10.207473</v>
      </c>
      <c r="D201">
        <v>-7.3296700000000001</v>
      </c>
      <c r="H201" s="82">
        <f t="shared" si="12"/>
        <v>12.82</v>
      </c>
      <c r="I201" s="82">
        <f t="shared" si="13"/>
        <v>-10.634391000000001</v>
      </c>
      <c r="J201" s="82">
        <f t="shared" si="13"/>
        <v>-6.8177861999999996</v>
      </c>
      <c r="L201">
        <v>12520000000</v>
      </c>
      <c r="M201">
        <v>-9.7646531999999997</v>
      </c>
      <c r="N201">
        <v>-8.5382700000000007</v>
      </c>
      <c r="R201" s="82">
        <f t="shared" si="14"/>
        <v>12.82</v>
      </c>
      <c r="S201" s="82">
        <f t="shared" si="15"/>
        <v>-10.116839000000001</v>
      </c>
      <c r="T201" s="82">
        <f t="shared" si="15"/>
        <v>-7.9269122999999997</v>
      </c>
    </row>
    <row r="202" spans="2:20" x14ac:dyDescent="0.25">
      <c r="B202">
        <v>12580000000</v>
      </c>
      <c r="C202">
        <v>-10.294840000000001</v>
      </c>
      <c r="D202">
        <v>-7.2078313999999999</v>
      </c>
      <c r="H202" s="82">
        <f t="shared" si="12"/>
        <v>12.88</v>
      </c>
      <c r="I202" s="82">
        <f t="shared" si="13"/>
        <v>-10.726945000000001</v>
      </c>
      <c r="J202" s="82">
        <f t="shared" si="13"/>
        <v>-6.7626175999999996</v>
      </c>
      <c r="L202">
        <v>12580000000</v>
      </c>
      <c r="M202">
        <v>-9.8377438000000001</v>
      </c>
      <c r="N202">
        <v>-8.4014149000000007</v>
      </c>
      <c r="R202" s="82">
        <f t="shared" si="14"/>
        <v>12.88</v>
      </c>
      <c r="S202" s="82">
        <f t="shared" si="15"/>
        <v>-10.183449</v>
      </c>
      <c r="T202" s="82">
        <f t="shared" si="15"/>
        <v>-7.8471665000000002</v>
      </c>
    </row>
    <row r="203" spans="2:20" x14ac:dyDescent="0.25">
      <c r="B203">
        <v>12640000000</v>
      </c>
      <c r="C203">
        <v>-10.366262000000001</v>
      </c>
      <c r="D203">
        <v>-7.1158834000000004</v>
      </c>
      <c r="H203" s="82">
        <f t="shared" si="12"/>
        <v>12.94</v>
      </c>
      <c r="I203" s="82">
        <f t="shared" si="13"/>
        <v>-10.805167000000001</v>
      </c>
      <c r="J203" s="82">
        <f t="shared" si="13"/>
        <v>-6.7147937000000004</v>
      </c>
      <c r="L203">
        <v>12640000000</v>
      </c>
      <c r="M203">
        <v>-9.8993453999999996</v>
      </c>
      <c r="N203">
        <v>-8.2978381999999993</v>
      </c>
      <c r="R203" s="82">
        <f t="shared" si="14"/>
        <v>12.94</v>
      </c>
      <c r="S203" s="82">
        <f t="shared" si="15"/>
        <v>-10.238797</v>
      </c>
      <c r="T203" s="82">
        <f t="shared" si="15"/>
        <v>-7.7746519999999997</v>
      </c>
    </row>
    <row r="204" spans="2:20" x14ac:dyDescent="0.25">
      <c r="B204">
        <v>12700000000</v>
      </c>
      <c r="C204">
        <v>-10.434875999999999</v>
      </c>
      <c r="D204">
        <v>-7.0056643000000003</v>
      </c>
      <c r="H204" s="82">
        <f t="shared" si="12"/>
        <v>13</v>
      </c>
      <c r="I204" s="82">
        <f t="shared" si="13"/>
        <v>-10.872347</v>
      </c>
      <c r="J204" s="82">
        <f t="shared" si="13"/>
        <v>-6.7061514999999998</v>
      </c>
      <c r="L204">
        <v>12700000000</v>
      </c>
      <c r="M204">
        <v>-9.9559096999999994</v>
      </c>
      <c r="N204">
        <v>-8.1668596000000004</v>
      </c>
      <c r="R204" s="82">
        <f t="shared" si="14"/>
        <v>13</v>
      </c>
      <c r="S204" s="82">
        <f t="shared" si="15"/>
        <v>-10.288091</v>
      </c>
      <c r="T204" s="82">
        <f t="shared" si="15"/>
        <v>-7.7516026</v>
      </c>
    </row>
    <row r="205" spans="2:20" x14ac:dyDescent="0.25">
      <c r="B205">
        <v>12760000000</v>
      </c>
      <c r="C205">
        <v>-10.529375</v>
      </c>
      <c r="D205">
        <v>-6.9233970999999999</v>
      </c>
      <c r="L205">
        <v>12760000000</v>
      </c>
      <c r="M205">
        <v>-10.033523000000001</v>
      </c>
      <c r="N205">
        <v>-8.0638752</v>
      </c>
    </row>
    <row r="206" spans="2:20" x14ac:dyDescent="0.25">
      <c r="B206">
        <v>12820000000</v>
      </c>
      <c r="C206">
        <v>-10.634391000000001</v>
      </c>
      <c r="D206">
        <v>-6.8177861999999996</v>
      </c>
      <c r="L206">
        <v>12820000000</v>
      </c>
      <c r="M206">
        <v>-10.116839000000001</v>
      </c>
      <c r="N206">
        <v>-7.9269122999999997</v>
      </c>
    </row>
    <row r="207" spans="2:20" x14ac:dyDescent="0.25">
      <c r="B207">
        <v>12880000000</v>
      </c>
      <c r="C207">
        <v>-10.726945000000001</v>
      </c>
      <c r="D207">
        <v>-6.7626175999999996</v>
      </c>
      <c r="L207">
        <v>12880000000</v>
      </c>
      <c r="M207">
        <v>-10.183449</v>
      </c>
      <c r="N207">
        <v>-7.8471665000000002</v>
      </c>
    </row>
    <row r="208" spans="2:20" x14ac:dyDescent="0.25">
      <c r="B208">
        <v>12940000000</v>
      </c>
      <c r="C208">
        <v>-10.805167000000001</v>
      </c>
      <c r="D208">
        <v>-6.7147937000000004</v>
      </c>
      <c r="L208">
        <v>12940000000</v>
      </c>
      <c r="M208">
        <v>-10.238797</v>
      </c>
      <c r="N208">
        <v>-7.7746519999999997</v>
      </c>
    </row>
    <row r="209" spans="2:14" x14ac:dyDescent="0.25">
      <c r="B209">
        <v>13000000000</v>
      </c>
      <c r="C209">
        <v>-10.872347</v>
      </c>
      <c r="D209">
        <v>-6.7061514999999998</v>
      </c>
      <c r="L209">
        <v>13000000000</v>
      </c>
      <c r="M209">
        <v>-10.288091</v>
      </c>
      <c r="N209">
        <v>-7.7516026</v>
      </c>
    </row>
    <row r="210" spans="2:14" x14ac:dyDescent="0.25">
      <c r="B210" t="s">
        <v>25</v>
      </c>
      <c r="L210" t="s">
        <v>25</v>
      </c>
    </row>
    <row r="213" spans="2:14" x14ac:dyDescent="0.25">
      <c r="B213" t="s">
        <v>22</v>
      </c>
      <c r="L213" t="s">
        <v>22</v>
      </c>
    </row>
    <row r="214" spans="2:14" x14ac:dyDescent="0.25">
      <c r="B214" t="s">
        <v>23</v>
      </c>
      <c r="C214" t="s">
        <v>267</v>
      </c>
      <c r="D214" t="s">
        <v>268</v>
      </c>
      <c r="L214" t="s">
        <v>23</v>
      </c>
      <c r="M214" t="s">
        <v>267</v>
      </c>
      <c r="N214" t="s">
        <v>268</v>
      </c>
    </row>
    <row r="215" spans="2:14" x14ac:dyDescent="0.25">
      <c r="B215">
        <v>10000000</v>
      </c>
      <c r="C215">
        <v>-27.771277999999999</v>
      </c>
      <c r="D215">
        <v>-0.35268998000000001</v>
      </c>
      <c r="L215">
        <v>10000000</v>
      </c>
      <c r="M215">
        <v>-29.671741000000001</v>
      </c>
      <c r="N215">
        <v>-0.2858482</v>
      </c>
    </row>
    <row r="216" spans="2:14" x14ac:dyDescent="0.25">
      <c r="B216">
        <v>109900000</v>
      </c>
      <c r="C216">
        <v>-20.639482000000001</v>
      </c>
      <c r="D216">
        <v>-1.3601346000000001</v>
      </c>
      <c r="L216">
        <v>109900000</v>
      </c>
      <c r="M216">
        <v>-21.887094000000001</v>
      </c>
      <c r="N216">
        <v>-1.058208</v>
      </c>
    </row>
    <row r="217" spans="2:14" x14ac:dyDescent="0.25">
      <c r="B217">
        <v>209800000</v>
      </c>
      <c r="C217">
        <v>-13.61909</v>
      </c>
      <c r="D217">
        <v>-3.0354142</v>
      </c>
      <c r="L217">
        <v>209800000</v>
      </c>
      <c r="M217">
        <v>-14.252483</v>
      </c>
      <c r="N217">
        <v>-2.3798697</v>
      </c>
    </row>
    <row r="218" spans="2:14" x14ac:dyDescent="0.25">
      <c r="B218">
        <v>309700000</v>
      </c>
      <c r="C218">
        <v>-13.341611</v>
      </c>
      <c r="D218">
        <v>-5.2261004</v>
      </c>
      <c r="L218">
        <v>309700000</v>
      </c>
      <c r="M218">
        <v>-14.035432999999999</v>
      </c>
      <c r="N218">
        <v>-4.2277731999999997</v>
      </c>
    </row>
    <row r="219" spans="2:14" x14ac:dyDescent="0.25">
      <c r="B219">
        <v>409600000</v>
      </c>
      <c r="C219">
        <v>-13.629581999999999</v>
      </c>
      <c r="D219">
        <v>-8.3471583999999996</v>
      </c>
      <c r="L219">
        <v>409600000</v>
      </c>
      <c r="M219">
        <v>-14.587764</v>
      </c>
      <c r="N219">
        <v>-6.9114947000000004</v>
      </c>
    </row>
    <row r="220" spans="2:14" x14ac:dyDescent="0.25">
      <c r="B220">
        <v>509500000</v>
      </c>
      <c r="C220">
        <v>-12.81399</v>
      </c>
      <c r="D220">
        <v>-12.60815</v>
      </c>
      <c r="L220">
        <v>509500000</v>
      </c>
      <c r="M220">
        <v>-13.785966999999999</v>
      </c>
      <c r="N220">
        <v>-10.447119000000001</v>
      </c>
    </row>
    <row r="221" spans="2:14" x14ac:dyDescent="0.25">
      <c r="B221">
        <v>609400000</v>
      </c>
      <c r="C221">
        <v>-10.782184000000001</v>
      </c>
      <c r="D221">
        <v>-16.378489999999999</v>
      </c>
      <c r="L221">
        <v>609400000</v>
      </c>
      <c r="M221">
        <v>-11.596700999999999</v>
      </c>
      <c r="N221">
        <v>-13.484359</v>
      </c>
    </row>
    <row r="222" spans="2:14" x14ac:dyDescent="0.25">
      <c r="B222">
        <v>709300000</v>
      </c>
      <c r="C222">
        <v>-8.9698113999999993</v>
      </c>
      <c r="D222">
        <v>-18.511215</v>
      </c>
      <c r="L222">
        <v>709300000</v>
      </c>
      <c r="M222">
        <v>-9.4932785000000006</v>
      </c>
      <c r="N222">
        <v>-15.272000999999999</v>
      </c>
    </row>
    <row r="223" spans="2:14" x14ac:dyDescent="0.25">
      <c r="B223">
        <v>809200000</v>
      </c>
      <c r="C223">
        <v>-7.9572706000000002</v>
      </c>
      <c r="D223">
        <v>-19.023088000000001</v>
      </c>
      <c r="L223">
        <v>809200000</v>
      </c>
      <c r="M223">
        <v>-8.4212893999999991</v>
      </c>
      <c r="N223">
        <v>-15.804936</v>
      </c>
    </row>
    <row r="224" spans="2:14" x14ac:dyDescent="0.25">
      <c r="B224">
        <v>909100000</v>
      </c>
      <c r="C224">
        <v>-7.5251922999999996</v>
      </c>
      <c r="D224">
        <v>-19.124524999999998</v>
      </c>
      <c r="L224">
        <v>909100000</v>
      </c>
      <c r="M224">
        <v>-7.9727569000000003</v>
      </c>
      <c r="N224">
        <v>-15.987638</v>
      </c>
    </row>
    <row r="225" spans="2:14" x14ac:dyDescent="0.25">
      <c r="B225">
        <v>1009000000</v>
      </c>
      <c r="C225">
        <v>-7.2688103000000002</v>
      </c>
      <c r="D225">
        <v>-19.421658000000001</v>
      </c>
      <c r="L225">
        <v>1009000000</v>
      </c>
      <c r="M225">
        <v>-7.6962441999999998</v>
      </c>
      <c r="N225">
        <v>-16.174992</v>
      </c>
    </row>
    <row r="226" spans="2:14" x14ac:dyDescent="0.25">
      <c r="B226">
        <v>1108900000</v>
      </c>
      <c r="C226">
        <v>-7.2214980000000004</v>
      </c>
      <c r="D226">
        <v>-19.687878000000001</v>
      </c>
      <c r="L226">
        <v>1108900000</v>
      </c>
      <c r="M226">
        <v>-7.6371602999999997</v>
      </c>
      <c r="N226">
        <v>-16.222100999999999</v>
      </c>
    </row>
    <row r="227" spans="2:14" x14ac:dyDescent="0.25">
      <c r="B227">
        <v>1208800000</v>
      </c>
      <c r="C227">
        <v>-7.1282253000000004</v>
      </c>
      <c r="D227">
        <v>-20.097555</v>
      </c>
      <c r="L227">
        <v>1208800000</v>
      </c>
      <c r="M227">
        <v>-7.5836682</v>
      </c>
      <c r="N227">
        <v>-16.350155000000001</v>
      </c>
    </row>
    <row r="228" spans="2:14" x14ac:dyDescent="0.25">
      <c r="B228">
        <v>1308700000</v>
      </c>
      <c r="C228">
        <v>-7.0279635999999996</v>
      </c>
      <c r="D228">
        <v>-21.064364999999999</v>
      </c>
      <c r="L228">
        <v>1308700000</v>
      </c>
      <c r="M228">
        <v>-7.5944342999999996</v>
      </c>
      <c r="N228">
        <v>-16.666388999999999</v>
      </c>
    </row>
    <row r="229" spans="2:14" x14ac:dyDescent="0.25">
      <c r="B229">
        <v>1408600000</v>
      </c>
      <c r="C229">
        <v>-6.9108782</v>
      </c>
      <c r="D229">
        <v>-21.754795000000001</v>
      </c>
      <c r="L229">
        <v>1408600000</v>
      </c>
      <c r="M229">
        <v>-7.5759610999999998</v>
      </c>
      <c r="N229">
        <v>-17.034876000000001</v>
      </c>
    </row>
    <row r="230" spans="2:14" x14ac:dyDescent="0.25">
      <c r="B230">
        <v>1508500000</v>
      </c>
      <c r="C230">
        <v>-6.8618917000000001</v>
      </c>
      <c r="D230">
        <v>-22.327967000000001</v>
      </c>
      <c r="L230">
        <v>1508500000</v>
      </c>
      <c r="M230">
        <v>-7.5727552999999999</v>
      </c>
      <c r="N230">
        <v>-17.414287999999999</v>
      </c>
    </row>
    <row r="231" spans="2:14" x14ac:dyDescent="0.25">
      <c r="B231">
        <v>1608400000</v>
      </c>
      <c r="C231">
        <v>-6.9351997000000001</v>
      </c>
      <c r="D231">
        <v>-21.890539</v>
      </c>
      <c r="L231">
        <v>1608400000</v>
      </c>
      <c r="M231">
        <v>-7.6382589000000003</v>
      </c>
      <c r="N231">
        <v>-17.488372999999999</v>
      </c>
    </row>
    <row r="232" spans="2:14" x14ac:dyDescent="0.25">
      <c r="B232">
        <v>1708300000</v>
      </c>
      <c r="C232">
        <v>-7.0619407000000001</v>
      </c>
      <c r="D232">
        <v>-21.43581</v>
      </c>
      <c r="L232">
        <v>1708300000</v>
      </c>
      <c r="M232">
        <v>-7.7143474000000003</v>
      </c>
      <c r="N232">
        <v>-17.570876999999999</v>
      </c>
    </row>
    <row r="233" spans="2:14" x14ac:dyDescent="0.25">
      <c r="B233">
        <v>1808200000</v>
      </c>
      <c r="C233">
        <v>-7.1757016</v>
      </c>
      <c r="D233">
        <v>-20.555758000000001</v>
      </c>
      <c r="L233">
        <v>1808200000</v>
      </c>
      <c r="M233">
        <v>-7.7731713999999998</v>
      </c>
      <c r="N233">
        <v>-17.573129999999999</v>
      </c>
    </row>
    <row r="234" spans="2:14" x14ac:dyDescent="0.25">
      <c r="B234">
        <v>1908100000</v>
      </c>
      <c r="C234">
        <v>-7.1980247000000004</v>
      </c>
      <c r="D234">
        <v>-19.983893999999999</v>
      </c>
      <c r="L234">
        <v>1908100000</v>
      </c>
      <c r="M234">
        <v>-7.7747674</v>
      </c>
      <c r="N234">
        <v>-17.460625</v>
      </c>
    </row>
    <row r="235" spans="2:14" x14ac:dyDescent="0.25">
      <c r="B235">
        <v>2008000000</v>
      </c>
      <c r="C235">
        <v>-7.1622953000000003</v>
      </c>
      <c r="D235">
        <v>-19.055617999999999</v>
      </c>
      <c r="L235">
        <v>2008000000</v>
      </c>
      <c r="M235">
        <v>-7.7427811999999996</v>
      </c>
      <c r="N235">
        <v>-16.957087999999999</v>
      </c>
    </row>
    <row r="236" spans="2:14" x14ac:dyDescent="0.25">
      <c r="B236">
        <v>2107900000</v>
      </c>
      <c r="C236">
        <v>-7.1586727999999997</v>
      </c>
      <c r="D236">
        <v>-18.400852</v>
      </c>
      <c r="L236">
        <v>2107900000</v>
      </c>
      <c r="M236">
        <v>-7.7499409000000004</v>
      </c>
      <c r="N236">
        <v>-16.332232000000001</v>
      </c>
    </row>
    <row r="237" spans="2:14" x14ac:dyDescent="0.25">
      <c r="B237">
        <v>2207800000</v>
      </c>
      <c r="C237">
        <v>-7.2228111999999998</v>
      </c>
      <c r="D237">
        <v>-17.406732999999999</v>
      </c>
      <c r="L237">
        <v>2207800000</v>
      </c>
      <c r="M237">
        <v>-7.8108091000000002</v>
      </c>
      <c r="N237">
        <v>-15.584066999999999</v>
      </c>
    </row>
    <row r="238" spans="2:14" x14ac:dyDescent="0.25">
      <c r="B238">
        <v>2307700000</v>
      </c>
      <c r="C238">
        <v>-7.3376751000000002</v>
      </c>
      <c r="D238">
        <v>-16.903654</v>
      </c>
      <c r="L238">
        <v>2307700000</v>
      </c>
      <c r="M238">
        <v>-7.9236569000000001</v>
      </c>
      <c r="N238">
        <v>-15.165844</v>
      </c>
    </row>
    <row r="239" spans="2:14" x14ac:dyDescent="0.25">
      <c r="B239">
        <v>2407600000</v>
      </c>
      <c r="C239">
        <v>-7.4230413000000004</v>
      </c>
      <c r="D239">
        <v>-16.372143000000001</v>
      </c>
      <c r="L239">
        <v>2407600000</v>
      </c>
      <c r="M239">
        <v>-8.0038403999999996</v>
      </c>
      <c r="N239">
        <v>-14.799526</v>
      </c>
    </row>
    <row r="240" spans="2:14" x14ac:dyDescent="0.25">
      <c r="B240">
        <v>2507500000</v>
      </c>
      <c r="C240">
        <v>-7.4185381000000001</v>
      </c>
      <c r="D240">
        <v>-16.515228</v>
      </c>
      <c r="L240">
        <v>2507500000</v>
      </c>
      <c r="M240">
        <v>-7.9977555000000002</v>
      </c>
      <c r="N240">
        <v>-14.936356</v>
      </c>
    </row>
    <row r="241" spans="2:14" x14ac:dyDescent="0.25">
      <c r="B241">
        <v>2607400000</v>
      </c>
      <c r="C241">
        <v>-7.3688330999999998</v>
      </c>
      <c r="D241">
        <v>-16.458427</v>
      </c>
      <c r="L241">
        <v>2607400000</v>
      </c>
      <c r="M241">
        <v>-7.9405503</v>
      </c>
      <c r="N241">
        <v>-15.015411</v>
      </c>
    </row>
    <row r="242" spans="2:14" x14ac:dyDescent="0.25">
      <c r="B242">
        <v>2707300000</v>
      </c>
      <c r="C242">
        <v>-7.3684759</v>
      </c>
      <c r="D242">
        <v>-16.526641999999999</v>
      </c>
      <c r="L242">
        <v>2707300000</v>
      </c>
      <c r="M242">
        <v>-7.9429354999999999</v>
      </c>
      <c r="N242">
        <v>-15.100676999999999</v>
      </c>
    </row>
    <row r="243" spans="2:14" x14ac:dyDescent="0.25">
      <c r="B243">
        <v>2807200000</v>
      </c>
      <c r="C243">
        <v>-7.4935684</v>
      </c>
      <c r="D243">
        <v>-15.942278999999999</v>
      </c>
      <c r="L243">
        <v>2807200000</v>
      </c>
      <c r="M243">
        <v>-8.0679426000000003</v>
      </c>
      <c r="N243">
        <v>-14.635968999999999</v>
      </c>
    </row>
    <row r="244" spans="2:14" x14ac:dyDescent="0.25">
      <c r="B244">
        <v>2907100000</v>
      </c>
      <c r="C244">
        <v>-7.6362418999999999</v>
      </c>
      <c r="D244">
        <v>-15.442299999999999</v>
      </c>
      <c r="L244">
        <v>2907100000</v>
      </c>
      <c r="M244">
        <v>-8.2221775000000008</v>
      </c>
      <c r="N244">
        <v>-14.072187</v>
      </c>
    </row>
    <row r="245" spans="2:14" x14ac:dyDescent="0.25">
      <c r="B245">
        <v>3007000000</v>
      </c>
      <c r="C245">
        <v>-7.7646718000000003</v>
      </c>
      <c r="D245">
        <v>-14.926334000000001</v>
      </c>
      <c r="L245">
        <v>3007000000</v>
      </c>
      <c r="M245">
        <v>-8.3508204999999993</v>
      </c>
      <c r="N245">
        <v>-13.53266</v>
      </c>
    </row>
    <row r="246" spans="2:14" x14ac:dyDescent="0.25">
      <c r="B246">
        <v>3106900000</v>
      </c>
      <c r="C246">
        <v>-7.8251151999999999</v>
      </c>
      <c r="D246">
        <v>-14.567928999999999</v>
      </c>
      <c r="L246">
        <v>3106900000</v>
      </c>
      <c r="M246">
        <v>-8.3945989999999995</v>
      </c>
      <c r="N246">
        <v>-13.151555999999999</v>
      </c>
    </row>
    <row r="247" spans="2:14" x14ac:dyDescent="0.25">
      <c r="B247">
        <v>3206800000</v>
      </c>
      <c r="C247">
        <v>-7.8907914000000003</v>
      </c>
      <c r="D247">
        <v>-14.349069</v>
      </c>
      <c r="L247">
        <v>3206800000</v>
      </c>
      <c r="M247">
        <v>-8.4089288999999994</v>
      </c>
      <c r="N247">
        <v>-12.916304999999999</v>
      </c>
    </row>
    <row r="248" spans="2:14" x14ac:dyDescent="0.25">
      <c r="B248">
        <v>3306700000</v>
      </c>
      <c r="C248">
        <v>-8.0161666999999994</v>
      </c>
      <c r="D248">
        <v>-14.061755</v>
      </c>
      <c r="L248">
        <v>3306700000</v>
      </c>
      <c r="M248">
        <v>-8.4454516999999996</v>
      </c>
      <c r="N248">
        <v>-12.650168000000001</v>
      </c>
    </row>
    <row r="249" spans="2:14" x14ac:dyDescent="0.25">
      <c r="B249">
        <v>3406600000</v>
      </c>
      <c r="C249">
        <v>-8.1792355000000008</v>
      </c>
      <c r="D249">
        <v>-14.050058999999999</v>
      </c>
      <c r="L249">
        <v>3406600000</v>
      </c>
      <c r="M249">
        <v>-8.522316</v>
      </c>
      <c r="N249">
        <v>-12.587994</v>
      </c>
    </row>
    <row r="250" spans="2:14" x14ac:dyDescent="0.25">
      <c r="B250">
        <v>3506500000</v>
      </c>
      <c r="C250">
        <v>-8.3357182000000005</v>
      </c>
      <c r="D250">
        <v>-13.9682</v>
      </c>
      <c r="L250">
        <v>3506500000</v>
      </c>
      <c r="M250">
        <v>-8.6644850000000009</v>
      </c>
      <c r="N250">
        <v>-12.448923000000001</v>
      </c>
    </row>
    <row r="251" spans="2:14" x14ac:dyDescent="0.25">
      <c r="B251">
        <v>3606400000</v>
      </c>
      <c r="C251">
        <v>-8.3976412000000007</v>
      </c>
      <c r="D251">
        <v>-14.150786</v>
      </c>
      <c r="L251">
        <v>3606400000</v>
      </c>
      <c r="M251">
        <v>-8.7994003000000003</v>
      </c>
      <c r="N251">
        <v>-12.517992</v>
      </c>
    </row>
    <row r="252" spans="2:14" x14ac:dyDescent="0.25">
      <c r="B252">
        <v>3706300000</v>
      </c>
      <c r="C252">
        <v>-8.4035530000000005</v>
      </c>
      <c r="D252">
        <v>-14.066941999999999</v>
      </c>
      <c r="L252">
        <v>3706300000</v>
      </c>
      <c r="M252">
        <v>-8.8905896999999996</v>
      </c>
      <c r="N252">
        <v>-12.414061</v>
      </c>
    </row>
    <row r="253" spans="2:14" x14ac:dyDescent="0.25">
      <c r="B253">
        <v>3806200000</v>
      </c>
      <c r="C253">
        <v>-8.3634480999999994</v>
      </c>
      <c r="D253">
        <v>-14.305645999999999</v>
      </c>
      <c r="L253">
        <v>3806200000</v>
      </c>
      <c r="M253">
        <v>-8.8973578999999994</v>
      </c>
      <c r="N253">
        <v>-12.652395</v>
      </c>
    </row>
    <row r="254" spans="2:14" x14ac:dyDescent="0.25">
      <c r="B254">
        <v>3906100000</v>
      </c>
      <c r="C254">
        <v>-8.3380890000000001</v>
      </c>
      <c r="D254">
        <v>-14.325504</v>
      </c>
      <c r="L254">
        <v>3906100000</v>
      </c>
      <c r="M254">
        <v>-8.8812760999999991</v>
      </c>
      <c r="N254">
        <v>-12.702311</v>
      </c>
    </row>
    <row r="255" spans="2:14" x14ac:dyDescent="0.25">
      <c r="B255">
        <v>4006000000</v>
      </c>
      <c r="C255">
        <v>-8.3625240000000005</v>
      </c>
      <c r="D255">
        <v>-14.452852</v>
      </c>
      <c r="L255">
        <v>4006000000</v>
      </c>
      <c r="M255">
        <v>-8.9312477000000001</v>
      </c>
      <c r="N255">
        <v>-12.921526</v>
      </c>
    </row>
    <row r="256" spans="2:14" x14ac:dyDescent="0.25">
      <c r="B256">
        <v>4105900000</v>
      </c>
      <c r="C256">
        <v>-8.4405307999999994</v>
      </c>
      <c r="D256">
        <v>-14.083677</v>
      </c>
      <c r="L256">
        <v>4105900000</v>
      </c>
      <c r="M256">
        <v>-9.0358114</v>
      </c>
      <c r="N256">
        <v>-12.714278999999999</v>
      </c>
    </row>
    <row r="257" spans="2:14" x14ac:dyDescent="0.25">
      <c r="B257">
        <v>4205800000</v>
      </c>
      <c r="C257">
        <v>-8.5018969000000002</v>
      </c>
      <c r="D257">
        <v>-14.040435</v>
      </c>
      <c r="L257">
        <v>4205800000</v>
      </c>
      <c r="M257">
        <v>-9.1129388999999996</v>
      </c>
      <c r="N257">
        <v>-12.818695</v>
      </c>
    </row>
    <row r="258" spans="2:14" x14ac:dyDescent="0.25">
      <c r="B258">
        <v>4305700000</v>
      </c>
      <c r="C258">
        <v>-8.5157527999999996</v>
      </c>
      <c r="D258">
        <v>-13.862677</v>
      </c>
      <c r="L258">
        <v>4305700000</v>
      </c>
      <c r="M258">
        <v>-9.1274815</v>
      </c>
      <c r="N258">
        <v>-12.683837</v>
      </c>
    </row>
    <row r="259" spans="2:14" x14ac:dyDescent="0.25">
      <c r="B259">
        <v>4405600000</v>
      </c>
      <c r="C259">
        <v>-8.4943408999999992</v>
      </c>
      <c r="D259">
        <v>-13.979079</v>
      </c>
      <c r="L259">
        <v>4405600000</v>
      </c>
      <c r="M259">
        <v>-9.1050357999999996</v>
      </c>
      <c r="N259">
        <v>-12.749138</v>
      </c>
    </row>
    <row r="260" spans="2:14" x14ac:dyDescent="0.25">
      <c r="B260">
        <v>4505500000</v>
      </c>
      <c r="C260">
        <v>-8.5089693000000004</v>
      </c>
      <c r="D260">
        <v>-13.716407</v>
      </c>
      <c r="L260">
        <v>4505500000</v>
      </c>
      <c r="M260">
        <v>-9.1131057999999996</v>
      </c>
      <c r="N260">
        <v>-12.443739000000001</v>
      </c>
    </row>
    <row r="261" spans="2:14" x14ac:dyDescent="0.25">
      <c r="B261">
        <v>4605400000</v>
      </c>
      <c r="C261">
        <v>-8.5639172000000006</v>
      </c>
      <c r="D261">
        <v>-13.779958000000001</v>
      </c>
      <c r="L261">
        <v>4605400000</v>
      </c>
      <c r="M261">
        <v>-9.1499138000000002</v>
      </c>
      <c r="N261">
        <v>-12.47883</v>
      </c>
    </row>
    <row r="262" spans="2:14" x14ac:dyDescent="0.25">
      <c r="B262">
        <v>4705300000</v>
      </c>
      <c r="C262">
        <v>-8.6614637000000005</v>
      </c>
      <c r="D262">
        <v>-13.489136</v>
      </c>
      <c r="L262">
        <v>4705300000</v>
      </c>
      <c r="M262">
        <v>-9.2319163999999994</v>
      </c>
      <c r="N262">
        <v>-12.250833999999999</v>
      </c>
    </row>
    <row r="263" spans="2:14" x14ac:dyDescent="0.25">
      <c r="B263">
        <v>4805200000</v>
      </c>
      <c r="C263">
        <v>-8.7265958999999995</v>
      </c>
      <c r="D263">
        <v>-13.387899000000001</v>
      </c>
      <c r="L263">
        <v>4805200000</v>
      </c>
      <c r="M263">
        <v>-9.2862977999999998</v>
      </c>
      <c r="N263">
        <v>-12.23629</v>
      </c>
    </row>
    <row r="264" spans="2:14" x14ac:dyDescent="0.25">
      <c r="B264">
        <v>4905100000</v>
      </c>
      <c r="C264">
        <v>-8.7659397000000006</v>
      </c>
      <c r="D264">
        <v>-13.022601</v>
      </c>
      <c r="L264">
        <v>4905100000</v>
      </c>
      <c r="M264">
        <v>-9.3319577999999996</v>
      </c>
      <c r="N264">
        <v>-12.002647</v>
      </c>
    </row>
    <row r="265" spans="2:14" x14ac:dyDescent="0.25">
      <c r="B265">
        <v>5005000000</v>
      </c>
      <c r="C265">
        <v>-8.7957477999999991</v>
      </c>
      <c r="D265">
        <v>-12.814306999999999</v>
      </c>
      <c r="L265">
        <v>5005000000</v>
      </c>
      <c r="M265">
        <v>-9.3731145999999992</v>
      </c>
      <c r="N265">
        <v>-11.918583</v>
      </c>
    </row>
    <row r="266" spans="2:14" x14ac:dyDescent="0.25">
      <c r="B266">
        <v>5104900000</v>
      </c>
      <c r="C266">
        <v>-8.8446950999999991</v>
      </c>
      <c r="D266">
        <v>-12.409769000000001</v>
      </c>
      <c r="L266">
        <v>5104900000</v>
      </c>
      <c r="M266">
        <v>-9.4358368000000006</v>
      </c>
      <c r="N266">
        <v>-11.607103</v>
      </c>
    </row>
    <row r="267" spans="2:14" x14ac:dyDescent="0.25">
      <c r="B267">
        <v>5204800000</v>
      </c>
      <c r="C267">
        <v>-8.9403172000000009</v>
      </c>
      <c r="D267">
        <v>-12.042299</v>
      </c>
      <c r="L267">
        <v>5204800000</v>
      </c>
      <c r="M267">
        <v>-9.5396737999999992</v>
      </c>
      <c r="N267">
        <v>-11.348056</v>
      </c>
    </row>
    <row r="268" spans="2:14" x14ac:dyDescent="0.25">
      <c r="B268">
        <v>5304700000</v>
      </c>
      <c r="C268">
        <v>-9.0497254999999992</v>
      </c>
      <c r="D268">
        <v>-11.599506999999999</v>
      </c>
      <c r="L268">
        <v>5304700000</v>
      </c>
      <c r="M268">
        <v>-9.6414565999999997</v>
      </c>
      <c r="N268">
        <v>-10.973713</v>
      </c>
    </row>
    <row r="269" spans="2:14" x14ac:dyDescent="0.25">
      <c r="B269">
        <v>5404600000</v>
      </c>
      <c r="C269">
        <v>-9.1478728999999994</v>
      </c>
      <c r="D269">
        <v>-11.264174000000001</v>
      </c>
      <c r="L269">
        <v>5404600000</v>
      </c>
      <c r="M269">
        <v>-9.7123574999999995</v>
      </c>
      <c r="N269">
        <v>-10.724292999999999</v>
      </c>
    </row>
    <row r="270" spans="2:14" x14ac:dyDescent="0.25">
      <c r="B270">
        <v>5504500000</v>
      </c>
      <c r="C270">
        <v>-9.2069740000000007</v>
      </c>
      <c r="D270">
        <v>-10.903415000000001</v>
      </c>
      <c r="L270">
        <v>5504500000</v>
      </c>
      <c r="M270">
        <v>-9.7234993000000003</v>
      </c>
      <c r="N270">
        <v>-10.399772</v>
      </c>
    </row>
    <row r="271" spans="2:14" x14ac:dyDescent="0.25">
      <c r="B271">
        <v>5604400000</v>
      </c>
      <c r="C271">
        <v>-9.2396297000000001</v>
      </c>
      <c r="D271">
        <v>-10.687139999999999</v>
      </c>
      <c r="L271">
        <v>5604400000</v>
      </c>
      <c r="M271">
        <v>-9.7050982000000001</v>
      </c>
      <c r="N271">
        <v>-10.248747</v>
      </c>
    </row>
    <row r="272" spans="2:14" x14ac:dyDescent="0.25">
      <c r="B272">
        <v>5704300000</v>
      </c>
      <c r="C272">
        <v>-9.3077812000000009</v>
      </c>
      <c r="D272">
        <v>-10.42417</v>
      </c>
      <c r="L272">
        <v>5704300000</v>
      </c>
      <c r="M272">
        <v>-9.7424259000000006</v>
      </c>
      <c r="N272">
        <v>-10.029583000000001</v>
      </c>
    </row>
    <row r="273" spans="2:14" x14ac:dyDescent="0.25">
      <c r="B273">
        <v>5804200000</v>
      </c>
      <c r="C273">
        <v>-9.3929404999999999</v>
      </c>
      <c r="D273">
        <v>-10.28749</v>
      </c>
      <c r="L273">
        <v>5804200000</v>
      </c>
      <c r="M273">
        <v>-9.8150425000000006</v>
      </c>
      <c r="N273">
        <v>-9.9298991999999995</v>
      </c>
    </row>
    <row r="274" spans="2:14" x14ac:dyDescent="0.25">
      <c r="B274">
        <v>5904100000</v>
      </c>
      <c r="C274">
        <v>-9.5046195999999998</v>
      </c>
      <c r="D274">
        <v>-10.162087</v>
      </c>
      <c r="L274">
        <v>5904100000</v>
      </c>
      <c r="M274">
        <v>-9.9348372999999999</v>
      </c>
      <c r="N274">
        <v>-9.7691183000000006</v>
      </c>
    </row>
    <row r="275" spans="2:14" x14ac:dyDescent="0.25">
      <c r="B275">
        <v>6004000000</v>
      </c>
      <c r="C275">
        <v>-9.5893935999999993</v>
      </c>
      <c r="D275">
        <v>-10.06804</v>
      </c>
      <c r="L275">
        <v>6004000000</v>
      </c>
      <c r="M275">
        <v>-10.021834999999999</v>
      </c>
      <c r="N275">
        <v>-9.6368589</v>
      </c>
    </row>
    <row r="276" spans="2:14" x14ac:dyDescent="0.25">
      <c r="B276">
        <v>6103900000</v>
      </c>
      <c r="C276">
        <v>-9.6329460000000005</v>
      </c>
      <c r="D276">
        <v>-9.9920577999999995</v>
      </c>
      <c r="L276">
        <v>6103900000</v>
      </c>
      <c r="M276">
        <v>-10.05621</v>
      </c>
      <c r="N276">
        <v>-9.4578895999999997</v>
      </c>
    </row>
    <row r="277" spans="2:14" x14ac:dyDescent="0.25">
      <c r="B277">
        <v>6203800000</v>
      </c>
      <c r="C277">
        <v>-9.6716280000000001</v>
      </c>
      <c r="D277">
        <v>-9.9212313000000005</v>
      </c>
      <c r="L277">
        <v>6203800000</v>
      </c>
      <c r="M277">
        <v>-10.075877</v>
      </c>
      <c r="N277">
        <v>-9.3157481999999998</v>
      </c>
    </row>
    <row r="278" spans="2:14" x14ac:dyDescent="0.25">
      <c r="B278">
        <v>6303700000</v>
      </c>
      <c r="C278">
        <v>-9.7053852000000003</v>
      </c>
      <c r="D278">
        <v>-9.9212036000000001</v>
      </c>
      <c r="L278">
        <v>6303700000</v>
      </c>
      <c r="M278">
        <v>-10.086458</v>
      </c>
      <c r="N278">
        <v>-9.2001571999999996</v>
      </c>
    </row>
    <row r="279" spans="2:14" x14ac:dyDescent="0.25">
      <c r="B279">
        <v>6403600000</v>
      </c>
      <c r="C279">
        <v>-9.7745265999999997</v>
      </c>
      <c r="D279">
        <v>-9.8165177999999997</v>
      </c>
      <c r="L279">
        <v>6403600000</v>
      </c>
      <c r="M279">
        <v>-10.125305000000001</v>
      </c>
      <c r="N279">
        <v>-9.0542402000000006</v>
      </c>
    </row>
    <row r="280" spans="2:14" x14ac:dyDescent="0.25">
      <c r="B280">
        <v>6503500000</v>
      </c>
      <c r="C280">
        <v>-9.8316488</v>
      </c>
      <c r="D280">
        <v>-9.8176603</v>
      </c>
      <c r="L280">
        <v>6503500000</v>
      </c>
      <c r="M280">
        <v>-10.132126</v>
      </c>
      <c r="N280">
        <v>-8.9712323999999999</v>
      </c>
    </row>
    <row r="281" spans="2:14" x14ac:dyDescent="0.25">
      <c r="B281">
        <v>6603400000</v>
      </c>
      <c r="C281">
        <v>-9.8761053000000008</v>
      </c>
      <c r="D281">
        <v>-9.7341995000000008</v>
      </c>
      <c r="L281">
        <v>6603400000</v>
      </c>
      <c r="M281">
        <v>-10.128196000000001</v>
      </c>
      <c r="N281">
        <v>-8.8787766000000001</v>
      </c>
    </row>
    <row r="282" spans="2:14" x14ac:dyDescent="0.25">
      <c r="B282">
        <v>6703300000</v>
      </c>
      <c r="C282">
        <v>-9.8993950000000002</v>
      </c>
      <c r="D282">
        <v>-9.8348761000000007</v>
      </c>
      <c r="L282">
        <v>6703300000</v>
      </c>
      <c r="M282">
        <v>-10.107139999999999</v>
      </c>
      <c r="N282">
        <v>-8.9159489000000001</v>
      </c>
    </row>
    <row r="283" spans="2:14" x14ac:dyDescent="0.25">
      <c r="B283">
        <v>6803200000</v>
      </c>
      <c r="C283">
        <v>-9.8757715000000008</v>
      </c>
      <c r="D283">
        <v>-9.8139743999999993</v>
      </c>
      <c r="L283">
        <v>6803200000</v>
      </c>
      <c r="M283">
        <v>-10.067296000000001</v>
      </c>
      <c r="N283">
        <v>-8.9178543000000001</v>
      </c>
    </row>
    <row r="284" spans="2:14" x14ac:dyDescent="0.25">
      <c r="B284">
        <v>6903100000</v>
      </c>
      <c r="C284">
        <v>-9.8470458999999995</v>
      </c>
      <c r="D284">
        <v>-9.9375029000000001</v>
      </c>
      <c r="L284">
        <v>6903100000</v>
      </c>
      <c r="M284">
        <v>-10.034174</v>
      </c>
      <c r="N284">
        <v>-9.0457315000000005</v>
      </c>
    </row>
    <row r="285" spans="2:14" x14ac:dyDescent="0.25">
      <c r="B285">
        <v>7003000000</v>
      </c>
      <c r="C285">
        <v>-9.8187570999999991</v>
      </c>
      <c r="D285">
        <v>-9.9077921</v>
      </c>
      <c r="L285">
        <v>7003000000</v>
      </c>
      <c r="M285">
        <v>-10.010629</v>
      </c>
      <c r="N285">
        <v>-9.1377229999999994</v>
      </c>
    </row>
    <row r="286" spans="2:14" x14ac:dyDescent="0.25">
      <c r="B286">
        <v>7102900000</v>
      </c>
      <c r="C286">
        <v>-9.8178139000000009</v>
      </c>
      <c r="D286">
        <v>-10.002698000000001</v>
      </c>
      <c r="L286">
        <v>7102900000</v>
      </c>
      <c r="M286">
        <v>-10.008039999999999</v>
      </c>
      <c r="N286">
        <v>-9.3931494000000004</v>
      </c>
    </row>
    <row r="287" spans="2:14" x14ac:dyDescent="0.25">
      <c r="B287">
        <v>7202800000</v>
      </c>
      <c r="C287">
        <v>-9.8140830999999995</v>
      </c>
      <c r="D287">
        <v>-9.9835767999999998</v>
      </c>
      <c r="L287">
        <v>7202800000</v>
      </c>
      <c r="M287">
        <v>-10.039206</v>
      </c>
      <c r="N287">
        <v>-9.7418403999999992</v>
      </c>
    </row>
    <row r="288" spans="2:14" x14ac:dyDescent="0.25">
      <c r="B288">
        <v>7302700000</v>
      </c>
      <c r="C288">
        <v>-9.7978124999999991</v>
      </c>
      <c r="D288">
        <v>-10.084759999999999</v>
      </c>
      <c r="L288">
        <v>7302700000</v>
      </c>
      <c r="M288">
        <v>-10.126439</v>
      </c>
      <c r="N288">
        <v>-10.299111</v>
      </c>
    </row>
    <row r="289" spans="2:14" x14ac:dyDescent="0.25">
      <c r="B289">
        <v>7402600000</v>
      </c>
      <c r="C289">
        <v>-9.7552938000000005</v>
      </c>
      <c r="D289">
        <v>-10.115733000000001</v>
      </c>
      <c r="L289">
        <v>7402600000</v>
      </c>
      <c r="M289">
        <v>-10.268138</v>
      </c>
      <c r="N289">
        <v>-10.900753</v>
      </c>
    </row>
    <row r="290" spans="2:14" x14ac:dyDescent="0.25">
      <c r="B290">
        <v>7502500000</v>
      </c>
      <c r="C290">
        <v>-9.7227973999999993</v>
      </c>
      <c r="D290">
        <v>-10.312647</v>
      </c>
      <c r="L290">
        <v>7502500000</v>
      </c>
      <c r="M290">
        <v>-10.452752</v>
      </c>
      <c r="N290">
        <v>-11.506887000000001</v>
      </c>
    </row>
    <row r="291" spans="2:14" x14ac:dyDescent="0.25">
      <c r="B291">
        <v>7602400000</v>
      </c>
      <c r="C291">
        <v>-9.7060870999999995</v>
      </c>
      <c r="D291">
        <v>-10.519345</v>
      </c>
      <c r="L291">
        <v>7602400000</v>
      </c>
      <c r="M291">
        <v>-10.670614</v>
      </c>
      <c r="N291">
        <v>-11.965611000000001</v>
      </c>
    </row>
    <row r="292" spans="2:14" x14ac:dyDescent="0.25">
      <c r="B292">
        <v>7702300000</v>
      </c>
      <c r="C292">
        <v>-9.7271900000000002</v>
      </c>
      <c r="D292">
        <v>-10.888764999999999</v>
      </c>
      <c r="L292">
        <v>7702300000</v>
      </c>
      <c r="M292">
        <v>-10.894691999999999</v>
      </c>
      <c r="N292">
        <v>-12.277024000000001</v>
      </c>
    </row>
    <row r="293" spans="2:14" x14ac:dyDescent="0.25">
      <c r="B293">
        <v>7802200000</v>
      </c>
      <c r="C293">
        <v>-9.7565211999999999</v>
      </c>
      <c r="D293">
        <v>-11.236950999999999</v>
      </c>
      <c r="L293">
        <v>7802200000</v>
      </c>
      <c r="M293">
        <v>-11.074109999999999</v>
      </c>
      <c r="N293">
        <v>-12.429735000000001</v>
      </c>
    </row>
    <row r="294" spans="2:14" x14ac:dyDescent="0.25">
      <c r="B294">
        <v>7902100000</v>
      </c>
      <c r="C294">
        <v>-9.7854413999999998</v>
      </c>
      <c r="D294">
        <v>-11.620252000000001</v>
      </c>
      <c r="L294">
        <v>7902100000</v>
      </c>
      <c r="M294">
        <v>-11.169055999999999</v>
      </c>
      <c r="N294">
        <v>-12.457428999999999</v>
      </c>
    </row>
    <row r="295" spans="2:14" x14ac:dyDescent="0.25">
      <c r="B295">
        <v>8002000000</v>
      </c>
      <c r="C295">
        <v>-9.7980555999999996</v>
      </c>
      <c r="D295">
        <v>-11.930521000000001</v>
      </c>
      <c r="L295">
        <v>8002000000</v>
      </c>
      <c r="M295">
        <v>-11.175580999999999</v>
      </c>
      <c r="N295">
        <v>-12.450566999999999</v>
      </c>
    </row>
    <row r="296" spans="2:14" x14ac:dyDescent="0.25">
      <c r="B296">
        <v>8101900000</v>
      </c>
      <c r="C296">
        <v>-9.8196249000000009</v>
      </c>
      <c r="D296">
        <v>-12.320632</v>
      </c>
      <c r="L296">
        <v>8101900000</v>
      </c>
      <c r="M296">
        <v>-11.170427999999999</v>
      </c>
      <c r="N296">
        <v>-12.500951000000001</v>
      </c>
    </row>
    <row r="297" spans="2:14" x14ac:dyDescent="0.25">
      <c r="B297">
        <v>8201800000</v>
      </c>
      <c r="C297">
        <v>-9.8214483000000001</v>
      </c>
      <c r="D297">
        <v>-12.784451000000001</v>
      </c>
      <c r="L297">
        <v>8201800000</v>
      </c>
      <c r="M297">
        <v>-11.138462000000001</v>
      </c>
      <c r="N297">
        <v>-12.663987000000001</v>
      </c>
    </row>
    <row r="298" spans="2:14" x14ac:dyDescent="0.25">
      <c r="B298">
        <v>8301700000</v>
      </c>
      <c r="C298">
        <v>-9.8468102999999996</v>
      </c>
      <c r="D298">
        <v>-13.489091999999999</v>
      </c>
      <c r="L298">
        <v>8301700000</v>
      </c>
      <c r="M298">
        <v>-11.141175</v>
      </c>
      <c r="N298">
        <v>-12.962353999999999</v>
      </c>
    </row>
    <row r="299" spans="2:14" x14ac:dyDescent="0.25">
      <c r="B299">
        <v>8401600000</v>
      </c>
      <c r="C299">
        <v>-9.8732690999999999</v>
      </c>
      <c r="D299">
        <v>-14.365983999999999</v>
      </c>
      <c r="L299">
        <v>8401600000</v>
      </c>
      <c r="M299">
        <v>-11.127250999999999</v>
      </c>
      <c r="N299">
        <v>-13.383366000000001</v>
      </c>
    </row>
    <row r="300" spans="2:14" x14ac:dyDescent="0.25">
      <c r="B300">
        <v>8501500000</v>
      </c>
      <c r="C300">
        <v>-9.9578685999999994</v>
      </c>
      <c r="D300">
        <v>-15.341742999999999</v>
      </c>
      <c r="L300">
        <v>8501500000</v>
      </c>
      <c r="M300">
        <v>-11.130603000000001</v>
      </c>
      <c r="N300">
        <v>-13.778502</v>
      </c>
    </row>
    <row r="301" spans="2:14" x14ac:dyDescent="0.25">
      <c r="B301">
        <v>8601400000</v>
      </c>
      <c r="C301">
        <v>-10.098447999999999</v>
      </c>
      <c r="D301">
        <v>-16.406238999999999</v>
      </c>
      <c r="L301">
        <v>8601400000</v>
      </c>
      <c r="M301">
        <v>-11.160943</v>
      </c>
      <c r="N301">
        <v>-14.239068</v>
      </c>
    </row>
    <row r="302" spans="2:14" x14ac:dyDescent="0.25">
      <c r="B302">
        <v>8701300000</v>
      </c>
      <c r="C302">
        <v>-10.319819000000001</v>
      </c>
      <c r="D302">
        <v>-17.369135</v>
      </c>
      <c r="L302">
        <v>8701300000</v>
      </c>
      <c r="M302">
        <v>-11.228349</v>
      </c>
      <c r="N302">
        <v>-14.573230000000001</v>
      </c>
    </row>
    <row r="303" spans="2:14" x14ac:dyDescent="0.25">
      <c r="B303">
        <v>8801200000</v>
      </c>
      <c r="C303">
        <v>-10.576767</v>
      </c>
      <c r="D303">
        <v>-18.269928</v>
      </c>
      <c r="L303">
        <v>8801200000</v>
      </c>
      <c r="M303">
        <v>-11.317031999999999</v>
      </c>
      <c r="N303">
        <v>-15.002141999999999</v>
      </c>
    </row>
    <row r="304" spans="2:14" x14ac:dyDescent="0.25">
      <c r="B304">
        <v>8901100000</v>
      </c>
      <c r="C304">
        <v>-10.860670000000001</v>
      </c>
      <c r="D304">
        <v>-18.899536000000001</v>
      </c>
      <c r="L304">
        <v>8901100000</v>
      </c>
      <c r="M304">
        <v>-11.413792000000001</v>
      </c>
      <c r="N304">
        <v>-15.325675</v>
      </c>
    </row>
    <row r="305" spans="2:14" x14ac:dyDescent="0.25">
      <c r="B305">
        <v>9001000000</v>
      </c>
      <c r="C305">
        <v>-11.107291999999999</v>
      </c>
      <c r="D305">
        <v>-19.442226000000002</v>
      </c>
      <c r="L305">
        <v>9001000000</v>
      </c>
      <c r="M305">
        <v>-11.496122</v>
      </c>
      <c r="N305">
        <v>-15.829654</v>
      </c>
    </row>
    <row r="306" spans="2:14" x14ac:dyDescent="0.25">
      <c r="B306">
        <v>9100900000</v>
      </c>
      <c r="C306">
        <v>-11.352271</v>
      </c>
      <c r="D306">
        <v>-19.599368999999999</v>
      </c>
      <c r="L306">
        <v>9100900000</v>
      </c>
      <c r="M306">
        <v>-11.619209</v>
      </c>
      <c r="N306">
        <v>-16.231573000000001</v>
      </c>
    </row>
    <row r="307" spans="2:14" x14ac:dyDescent="0.25">
      <c r="B307">
        <v>9200800000</v>
      </c>
      <c r="C307">
        <v>-11.551185</v>
      </c>
      <c r="D307">
        <v>-19.532060999999999</v>
      </c>
      <c r="L307">
        <v>9200800000</v>
      </c>
      <c r="M307">
        <v>-11.744785</v>
      </c>
      <c r="N307">
        <v>-16.722061</v>
      </c>
    </row>
    <row r="308" spans="2:14" x14ac:dyDescent="0.25">
      <c r="B308">
        <v>9300700000</v>
      </c>
      <c r="C308">
        <v>-11.775895999999999</v>
      </c>
      <c r="D308">
        <v>-18.953724000000001</v>
      </c>
      <c r="L308">
        <v>9300700000</v>
      </c>
      <c r="M308">
        <v>-11.948054000000001</v>
      </c>
      <c r="N308">
        <v>-16.826073000000001</v>
      </c>
    </row>
    <row r="309" spans="2:14" x14ac:dyDescent="0.25">
      <c r="B309">
        <v>9400600000</v>
      </c>
      <c r="C309">
        <v>-11.915813999999999</v>
      </c>
      <c r="D309">
        <v>-18.200258000000002</v>
      </c>
      <c r="L309">
        <v>9400600000</v>
      </c>
      <c r="M309">
        <v>-12.111656999999999</v>
      </c>
      <c r="N309">
        <v>-16.700545999999999</v>
      </c>
    </row>
    <row r="310" spans="2:14" x14ac:dyDescent="0.25">
      <c r="B310">
        <v>9500500000</v>
      </c>
      <c r="C310">
        <v>-12.029392</v>
      </c>
      <c r="D310">
        <v>-17.345367</v>
      </c>
      <c r="L310">
        <v>9500500000</v>
      </c>
      <c r="M310">
        <v>-12.263864</v>
      </c>
      <c r="N310">
        <v>-16.250221</v>
      </c>
    </row>
    <row r="311" spans="2:14" x14ac:dyDescent="0.25">
      <c r="B311">
        <v>9600400000</v>
      </c>
      <c r="C311">
        <v>-12.050224999999999</v>
      </c>
      <c r="D311">
        <v>-16.562853</v>
      </c>
      <c r="L311">
        <v>9600400000</v>
      </c>
      <c r="M311">
        <v>-12.323577</v>
      </c>
      <c r="N311">
        <v>-15.726283</v>
      </c>
    </row>
    <row r="312" spans="2:14" x14ac:dyDescent="0.25">
      <c r="B312">
        <v>9700300000</v>
      </c>
      <c r="C312">
        <v>-12.059438999999999</v>
      </c>
      <c r="D312">
        <v>-15.953326000000001</v>
      </c>
      <c r="L312">
        <v>9700300000</v>
      </c>
      <c r="M312">
        <v>-12.361174999999999</v>
      </c>
      <c r="N312">
        <v>-15.227707000000001</v>
      </c>
    </row>
    <row r="313" spans="2:14" x14ac:dyDescent="0.25">
      <c r="B313">
        <v>9800200000</v>
      </c>
      <c r="C313">
        <v>-12.012722999999999</v>
      </c>
      <c r="D313">
        <v>-15.288748999999999</v>
      </c>
      <c r="L313">
        <v>9800200000</v>
      </c>
      <c r="M313">
        <v>-12.350063</v>
      </c>
      <c r="N313">
        <v>-14.673814999999999</v>
      </c>
    </row>
    <row r="314" spans="2:14" x14ac:dyDescent="0.25">
      <c r="B314">
        <v>9900100000</v>
      </c>
      <c r="C314">
        <v>-11.971826</v>
      </c>
      <c r="D314">
        <v>-14.811723000000001</v>
      </c>
      <c r="L314">
        <v>9900100000</v>
      </c>
      <c r="M314">
        <v>-12.343505</v>
      </c>
      <c r="N314">
        <v>-14.221472</v>
      </c>
    </row>
    <row r="315" spans="2:14" x14ac:dyDescent="0.25">
      <c r="B315">
        <v>10000000000</v>
      </c>
      <c r="C315">
        <v>-11.944561</v>
      </c>
      <c r="D315">
        <v>-14.487735000000001</v>
      </c>
      <c r="L315">
        <v>10000000000</v>
      </c>
      <c r="M315">
        <v>-12.342632</v>
      </c>
      <c r="N315">
        <v>-13.922559</v>
      </c>
    </row>
    <row r="316" spans="2:14" x14ac:dyDescent="0.25">
      <c r="B316" t="s">
        <v>25</v>
      </c>
      <c r="L316" t="s">
        <v>25</v>
      </c>
    </row>
    <row r="319" spans="2:14" x14ac:dyDescent="0.25">
      <c r="B319" t="s">
        <v>26</v>
      </c>
      <c r="L319" t="s">
        <v>26</v>
      </c>
    </row>
    <row r="320" spans="2:14" x14ac:dyDescent="0.25">
      <c r="B320" t="s">
        <v>23</v>
      </c>
      <c r="C320" t="s">
        <v>269</v>
      </c>
      <c r="D320" t="s">
        <v>270</v>
      </c>
      <c r="L320" t="s">
        <v>23</v>
      </c>
      <c r="M320" t="s">
        <v>269</v>
      </c>
      <c r="N320" t="s">
        <v>270</v>
      </c>
    </row>
    <row r="321" spans="2:14" x14ac:dyDescent="0.25">
      <c r="B321">
        <v>10000000</v>
      </c>
      <c r="C321">
        <v>-24.264838999999998</v>
      </c>
      <c r="D321">
        <v>-0.33653724000000002</v>
      </c>
      <c r="L321">
        <v>10000000</v>
      </c>
      <c r="M321">
        <v>-24.155231000000001</v>
      </c>
      <c r="N321">
        <v>-0.33938657999999999</v>
      </c>
    </row>
    <row r="322" spans="2:14" x14ac:dyDescent="0.25">
      <c r="B322">
        <v>109900000</v>
      </c>
      <c r="C322">
        <v>-19.915039</v>
      </c>
      <c r="D322">
        <v>-1.2661022</v>
      </c>
      <c r="L322">
        <v>109900000</v>
      </c>
      <c r="M322">
        <v>-19.657109999999999</v>
      </c>
      <c r="N322">
        <v>-1.2941277</v>
      </c>
    </row>
    <row r="323" spans="2:14" x14ac:dyDescent="0.25">
      <c r="B323">
        <v>209800000</v>
      </c>
      <c r="C323">
        <v>-15.650277000000001</v>
      </c>
      <c r="D323">
        <v>-2.9065449000000001</v>
      </c>
      <c r="L323">
        <v>209800000</v>
      </c>
      <c r="M323">
        <v>-15.173218</v>
      </c>
      <c r="N323">
        <v>-2.9766257</v>
      </c>
    </row>
    <row r="324" spans="2:14" x14ac:dyDescent="0.25">
      <c r="B324">
        <v>309700000</v>
      </c>
      <c r="C324">
        <v>-15.310476</v>
      </c>
      <c r="D324">
        <v>-5.1674495</v>
      </c>
      <c r="L324">
        <v>309700000</v>
      </c>
      <c r="M324">
        <v>-14.709894</v>
      </c>
      <c r="N324">
        <v>-5.2916894000000001</v>
      </c>
    </row>
    <row r="325" spans="2:14" x14ac:dyDescent="0.25">
      <c r="B325">
        <v>409600000</v>
      </c>
      <c r="C325">
        <v>-15.660907999999999</v>
      </c>
      <c r="D325">
        <v>-8.1660099000000006</v>
      </c>
      <c r="L325">
        <v>409600000</v>
      </c>
      <c r="M325">
        <v>-15.14326</v>
      </c>
      <c r="N325">
        <v>-8.3896017000000001</v>
      </c>
    </row>
    <row r="326" spans="2:14" x14ac:dyDescent="0.25">
      <c r="B326">
        <v>509500000</v>
      </c>
      <c r="C326">
        <v>-15.031131999999999</v>
      </c>
      <c r="D326">
        <v>-11.663555000000001</v>
      </c>
      <c r="L326">
        <v>509500000</v>
      </c>
      <c r="M326">
        <v>-14.640421999999999</v>
      </c>
      <c r="N326">
        <v>-12.208784</v>
      </c>
    </row>
    <row r="327" spans="2:14" x14ac:dyDescent="0.25">
      <c r="B327">
        <v>609400000</v>
      </c>
      <c r="C327">
        <v>-13.257804999999999</v>
      </c>
      <c r="D327">
        <v>-14.572464999999999</v>
      </c>
      <c r="L327">
        <v>609400000</v>
      </c>
      <c r="M327">
        <v>-12.95768</v>
      </c>
      <c r="N327">
        <v>-15.686145</v>
      </c>
    </row>
    <row r="328" spans="2:14" x14ac:dyDescent="0.25">
      <c r="B328">
        <v>709300000</v>
      </c>
      <c r="C328">
        <v>-11.531625</v>
      </c>
      <c r="D328">
        <v>-16.020388000000001</v>
      </c>
      <c r="L328">
        <v>709300000</v>
      </c>
      <c r="M328">
        <v>-11.134249000000001</v>
      </c>
      <c r="N328">
        <v>-17.792763000000001</v>
      </c>
    </row>
    <row r="329" spans="2:14" x14ac:dyDescent="0.25">
      <c r="B329">
        <v>809200000</v>
      </c>
      <c r="C329">
        <v>-10.57212</v>
      </c>
      <c r="D329">
        <v>-16.049548999999999</v>
      </c>
      <c r="L329">
        <v>809200000</v>
      </c>
      <c r="M329">
        <v>-10.111753</v>
      </c>
      <c r="N329">
        <v>-18.355207</v>
      </c>
    </row>
    <row r="330" spans="2:14" x14ac:dyDescent="0.25">
      <c r="B330">
        <v>909100000</v>
      </c>
      <c r="C330">
        <v>-10.025048</v>
      </c>
      <c r="D330">
        <v>-15.95172</v>
      </c>
      <c r="L330">
        <v>909100000</v>
      </c>
      <c r="M330">
        <v>-9.5873833000000008</v>
      </c>
      <c r="N330">
        <v>-18.569655999999998</v>
      </c>
    </row>
    <row r="331" spans="2:14" x14ac:dyDescent="0.25">
      <c r="B331">
        <v>1009000000</v>
      </c>
      <c r="C331">
        <v>-9.6941766999999999</v>
      </c>
      <c r="D331">
        <v>-15.750412000000001</v>
      </c>
      <c r="L331">
        <v>1009000000</v>
      </c>
      <c r="M331">
        <v>-9.3325539000000006</v>
      </c>
      <c r="N331">
        <v>-18.497243999999998</v>
      </c>
    </row>
    <row r="332" spans="2:14" x14ac:dyDescent="0.25">
      <c r="B332">
        <v>1108900000</v>
      </c>
      <c r="C332">
        <v>-9.4473219000000004</v>
      </c>
      <c r="D332">
        <v>-15.838948</v>
      </c>
      <c r="L332">
        <v>1108900000</v>
      </c>
      <c r="M332">
        <v>-9.1994313999999999</v>
      </c>
      <c r="N332">
        <v>-18.473669000000001</v>
      </c>
    </row>
    <row r="333" spans="2:14" x14ac:dyDescent="0.25">
      <c r="B333">
        <v>1208800000</v>
      </c>
      <c r="C333">
        <v>-9.2853688999999999</v>
      </c>
      <c r="D333">
        <v>-15.895657999999999</v>
      </c>
      <c r="L333">
        <v>1208800000</v>
      </c>
      <c r="M333">
        <v>-9.1680355000000002</v>
      </c>
      <c r="N333">
        <v>-18.227679999999999</v>
      </c>
    </row>
    <row r="334" spans="2:14" x14ac:dyDescent="0.25">
      <c r="B334">
        <v>1308700000</v>
      </c>
      <c r="C334">
        <v>-9.167408</v>
      </c>
      <c r="D334">
        <v>-16.298863999999998</v>
      </c>
      <c r="L334">
        <v>1308700000</v>
      </c>
      <c r="M334">
        <v>-9.2087421000000003</v>
      </c>
      <c r="N334">
        <v>-18.042276000000001</v>
      </c>
    </row>
    <row r="335" spans="2:14" x14ac:dyDescent="0.25">
      <c r="B335">
        <v>1408600000</v>
      </c>
      <c r="C335">
        <v>-9.1015824999999992</v>
      </c>
      <c r="D335">
        <v>-16.657623000000001</v>
      </c>
      <c r="L335">
        <v>1408600000</v>
      </c>
      <c r="M335">
        <v>-9.2827902000000009</v>
      </c>
      <c r="N335">
        <v>-17.711760000000002</v>
      </c>
    </row>
    <row r="336" spans="2:14" x14ac:dyDescent="0.25">
      <c r="B336">
        <v>1508500000</v>
      </c>
      <c r="C336">
        <v>-9.0949793000000003</v>
      </c>
      <c r="D336">
        <v>-17.030449000000001</v>
      </c>
      <c r="L336">
        <v>1508500000</v>
      </c>
      <c r="M336">
        <v>-9.3659982999999993</v>
      </c>
      <c r="N336">
        <v>-17.194286000000002</v>
      </c>
    </row>
    <row r="337" spans="2:14" x14ac:dyDescent="0.25">
      <c r="B337">
        <v>1608400000</v>
      </c>
      <c r="C337">
        <v>-9.1311654999999998</v>
      </c>
      <c r="D337">
        <v>-17.301242999999999</v>
      </c>
      <c r="L337">
        <v>1608400000</v>
      </c>
      <c r="M337">
        <v>-9.4302606999999998</v>
      </c>
      <c r="N337">
        <v>-16.771259000000001</v>
      </c>
    </row>
    <row r="338" spans="2:14" x14ac:dyDescent="0.25">
      <c r="B338">
        <v>1708300000</v>
      </c>
      <c r="C338">
        <v>-9.2205838999999994</v>
      </c>
      <c r="D338">
        <v>-17.654688</v>
      </c>
      <c r="L338">
        <v>1708300000</v>
      </c>
      <c r="M338">
        <v>-9.4772119999999997</v>
      </c>
      <c r="N338">
        <v>-16.65258</v>
      </c>
    </row>
    <row r="339" spans="2:14" x14ac:dyDescent="0.25">
      <c r="B339">
        <v>1808200000</v>
      </c>
      <c r="C339">
        <v>-9.3417052999999992</v>
      </c>
      <c r="D339">
        <v>-17.747025000000001</v>
      </c>
      <c r="L339">
        <v>1808200000</v>
      </c>
      <c r="M339">
        <v>-9.5191298</v>
      </c>
      <c r="N339">
        <v>-16.771329999999999</v>
      </c>
    </row>
    <row r="340" spans="2:14" x14ac:dyDescent="0.25">
      <c r="B340">
        <v>1908100000</v>
      </c>
      <c r="C340">
        <v>-9.4716854000000001</v>
      </c>
      <c r="D340">
        <v>-17.780003000000001</v>
      </c>
      <c r="L340">
        <v>1908100000</v>
      </c>
      <c r="M340">
        <v>-9.5346574999999998</v>
      </c>
      <c r="N340">
        <v>-17.057953000000001</v>
      </c>
    </row>
    <row r="341" spans="2:14" x14ac:dyDescent="0.25">
      <c r="B341">
        <v>2008000000</v>
      </c>
      <c r="C341">
        <v>-9.5959672999999999</v>
      </c>
      <c r="D341">
        <v>-17.410273</v>
      </c>
      <c r="L341">
        <v>2008000000</v>
      </c>
      <c r="M341">
        <v>-9.5772981999999995</v>
      </c>
      <c r="N341">
        <v>-17.034877999999999</v>
      </c>
    </row>
    <row r="342" spans="2:14" x14ac:dyDescent="0.25">
      <c r="B342">
        <v>2107900000</v>
      </c>
      <c r="C342">
        <v>-9.6930589999999999</v>
      </c>
      <c r="D342">
        <v>-17.149146999999999</v>
      </c>
      <c r="L342">
        <v>2107900000</v>
      </c>
      <c r="M342">
        <v>-9.6109103999999999</v>
      </c>
      <c r="N342">
        <v>-16.974453</v>
      </c>
    </row>
    <row r="343" spans="2:14" x14ac:dyDescent="0.25">
      <c r="B343">
        <v>2207800000</v>
      </c>
      <c r="C343">
        <v>-9.7870139999999992</v>
      </c>
      <c r="D343">
        <v>-16.603262000000001</v>
      </c>
      <c r="L343">
        <v>2207800000</v>
      </c>
      <c r="M343">
        <v>-9.6675147999999993</v>
      </c>
      <c r="N343">
        <v>-16.649384000000001</v>
      </c>
    </row>
    <row r="344" spans="2:14" x14ac:dyDescent="0.25">
      <c r="B344">
        <v>2307700000</v>
      </c>
      <c r="C344">
        <v>-9.8868361</v>
      </c>
      <c r="D344">
        <v>-16.228088</v>
      </c>
      <c r="L344">
        <v>2307700000</v>
      </c>
      <c r="M344">
        <v>-9.7226858000000007</v>
      </c>
      <c r="N344">
        <v>-16.446746999999998</v>
      </c>
    </row>
    <row r="345" spans="2:14" x14ac:dyDescent="0.25">
      <c r="B345">
        <v>2407600000</v>
      </c>
      <c r="C345">
        <v>-10.023455</v>
      </c>
      <c r="D345">
        <v>-15.436088</v>
      </c>
      <c r="L345">
        <v>2407600000</v>
      </c>
      <c r="M345">
        <v>-9.8034324999999995</v>
      </c>
      <c r="N345">
        <v>-15.891567999999999</v>
      </c>
    </row>
    <row r="346" spans="2:14" x14ac:dyDescent="0.25">
      <c r="B346">
        <v>2507500000</v>
      </c>
      <c r="C346">
        <v>-10.113515</v>
      </c>
      <c r="D346">
        <v>-14.980776000000001</v>
      </c>
      <c r="L346">
        <v>2507500000</v>
      </c>
      <c r="M346">
        <v>-9.8065175999999994</v>
      </c>
      <c r="N346">
        <v>-15.60393</v>
      </c>
    </row>
    <row r="347" spans="2:14" x14ac:dyDescent="0.25">
      <c r="B347">
        <v>2607400000</v>
      </c>
      <c r="C347">
        <v>-10.209759</v>
      </c>
      <c r="D347">
        <v>-14.544862</v>
      </c>
      <c r="L347">
        <v>2607400000</v>
      </c>
      <c r="M347">
        <v>-9.7978354000000003</v>
      </c>
      <c r="N347">
        <v>-15.360455999999999</v>
      </c>
    </row>
    <row r="348" spans="2:14" x14ac:dyDescent="0.25">
      <c r="B348">
        <v>2707300000</v>
      </c>
      <c r="C348">
        <v>-10.319564</v>
      </c>
      <c r="D348">
        <v>-14.516939000000001</v>
      </c>
      <c r="L348">
        <v>2707300000</v>
      </c>
      <c r="M348">
        <v>-9.7795304999999999</v>
      </c>
      <c r="N348">
        <v>-15.512354999999999</v>
      </c>
    </row>
    <row r="349" spans="2:14" x14ac:dyDescent="0.25">
      <c r="B349">
        <v>2807200000</v>
      </c>
      <c r="C349">
        <v>-10.446581999999999</v>
      </c>
      <c r="D349">
        <v>-14.401910000000001</v>
      </c>
      <c r="L349">
        <v>2807200000</v>
      </c>
      <c r="M349">
        <v>-9.7922095999999996</v>
      </c>
      <c r="N349">
        <v>-15.636752</v>
      </c>
    </row>
    <row r="350" spans="2:14" x14ac:dyDescent="0.25">
      <c r="B350">
        <v>2907100000</v>
      </c>
      <c r="C350">
        <v>-10.547174</v>
      </c>
      <c r="D350">
        <v>-14.197506000000001</v>
      </c>
      <c r="L350">
        <v>2907100000</v>
      </c>
      <c r="M350">
        <v>-9.7838507000000003</v>
      </c>
      <c r="N350">
        <v>-15.728441999999999</v>
      </c>
    </row>
    <row r="351" spans="2:14" x14ac:dyDescent="0.25">
      <c r="B351">
        <v>3007000000</v>
      </c>
      <c r="C351">
        <v>-10.632979000000001</v>
      </c>
      <c r="D351">
        <v>-13.877706999999999</v>
      </c>
      <c r="L351">
        <v>3007000000</v>
      </c>
      <c r="M351">
        <v>-9.8065014000000001</v>
      </c>
      <c r="N351">
        <v>-15.651494</v>
      </c>
    </row>
    <row r="352" spans="2:14" x14ac:dyDescent="0.25">
      <c r="B352">
        <v>3106900000</v>
      </c>
      <c r="C352">
        <v>-10.794496000000001</v>
      </c>
      <c r="D352">
        <v>-13.448467000000001</v>
      </c>
      <c r="L352">
        <v>3106900000</v>
      </c>
      <c r="M352">
        <v>-9.9174603999999995</v>
      </c>
      <c r="N352">
        <v>-15.399334</v>
      </c>
    </row>
    <row r="353" spans="2:14" x14ac:dyDescent="0.25">
      <c r="B353">
        <v>3206800000</v>
      </c>
      <c r="C353">
        <v>-10.925613999999999</v>
      </c>
      <c r="D353">
        <v>-13.172040000000001</v>
      </c>
      <c r="L353">
        <v>3206800000</v>
      </c>
      <c r="M353">
        <v>-10.0526</v>
      </c>
      <c r="N353">
        <v>-15.148925</v>
      </c>
    </row>
    <row r="354" spans="2:14" x14ac:dyDescent="0.25">
      <c r="B354">
        <v>3306700000</v>
      </c>
      <c r="C354">
        <v>-11.005255999999999</v>
      </c>
      <c r="D354">
        <v>-12.976519</v>
      </c>
      <c r="L354">
        <v>3306700000</v>
      </c>
      <c r="M354">
        <v>-10.177087</v>
      </c>
      <c r="N354">
        <v>-14.941943999999999</v>
      </c>
    </row>
    <row r="355" spans="2:14" x14ac:dyDescent="0.25">
      <c r="B355">
        <v>3406600000</v>
      </c>
      <c r="C355">
        <v>-10.955214</v>
      </c>
      <c r="D355">
        <v>-13.078193000000001</v>
      </c>
      <c r="L355">
        <v>3406600000</v>
      </c>
      <c r="M355">
        <v>-10.242311000000001</v>
      </c>
      <c r="N355">
        <v>-14.946554000000001</v>
      </c>
    </row>
    <row r="356" spans="2:14" x14ac:dyDescent="0.25">
      <c r="B356">
        <v>3506500000</v>
      </c>
      <c r="C356">
        <v>-10.875503999999999</v>
      </c>
      <c r="D356">
        <v>-13.259836</v>
      </c>
      <c r="L356">
        <v>3506500000</v>
      </c>
      <c r="M356">
        <v>-10.295043</v>
      </c>
      <c r="N356">
        <v>-15.030341</v>
      </c>
    </row>
    <row r="357" spans="2:14" x14ac:dyDescent="0.25">
      <c r="B357">
        <v>3606400000</v>
      </c>
      <c r="C357">
        <v>-10.814386000000001</v>
      </c>
      <c r="D357">
        <v>-13.659954000000001</v>
      </c>
      <c r="L357">
        <v>3606400000</v>
      </c>
      <c r="M357">
        <v>-10.373298</v>
      </c>
      <c r="N357">
        <v>-15.355316</v>
      </c>
    </row>
    <row r="358" spans="2:14" x14ac:dyDescent="0.25">
      <c r="B358">
        <v>3706300000</v>
      </c>
      <c r="C358">
        <v>-10.766515999999999</v>
      </c>
      <c r="D358">
        <v>-13.883300999999999</v>
      </c>
      <c r="L358">
        <v>3706300000</v>
      </c>
      <c r="M358">
        <v>-10.444146999999999</v>
      </c>
      <c r="N358">
        <v>-15.473094</v>
      </c>
    </row>
    <row r="359" spans="2:14" x14ac:dyDescent="0.25">
      <c r="B359">
        <v>3806200000</v>
      </c>
      <c r="C359">
        <v>-10.702878999999999</v>
      </c>
      <c r="D359">
        <v>-14.243574000000001</v>
      </c>
      <c r="L359">
        <v>3806200000</v>
      </c>
      <c r="M359">
        <v>-10.495450999999999</v>
      </c>
      <c r="N359">
        <v>-15.773132</v>
      </c>
    </row>
    <row r="360" spans="2:14" x14ac:dyDescent="0.25">
      <c r="B360">
        <v>3906100000</v>
      </c>
      <c r="C360">
        <v>-10.685352999999999</v>
      </c>
      <c r="D360">
        <v>-14.268051</v>
      </c>
      <c r="L360">
        <v>3906100000</v>
      </c>
      <c r="M360">
        <v>-10.574272000000001</v>
      </c>
      <c r="N360">
        <v>-15.643221</v>
      </c>
    </row>
    <row r="361" spans="2:14" x14ac:dyDescent="0.25">
      <c r="B361">
        <v>4006000000</v>
      </c>
      <c r="C361">
        <v>-10.625908000000001</v>
      </c>
      <c r="D361">
        <v>-14.638484</v>
      </c>
      <c r="L361">
        <v>4006000000</v>
      </c>
      <c r="M361">
        <v>-10.586631000000001</v>
      </c>
      <c r="N361">
        <v>-15.961041</v>
      </c>
    </row>
    <row r="362" spans="2:14" x14ac:dyDescent="0.25">
      <c r="B362">
        <v>4105900000</v>
      </c>
      <c r="C362">
        <v>-10.562194999999999</v>
      </c>
      <c r="D362">
        <v>-14.559725</v>
      </c>
      <c r="L362">
        <v>4105900000</v>
      </c>
      <c r="M362">
        <v>-10.576041</v>
      </c>
      <c r="N362">
        <v>-15.717760999999999</v>
      </c>
    </row>
    <row r="363" spans="2:14" x14ac:dyDescent="0.25">
      <c r="B363">
        <v>4205800000</v>
      </c>
      <c r="C363">
        <v>-10.474833</v>
      </c>
      <c r="D363">
        <v>-14.872806000000001</v>
      </c>
      <c r="L363">
        <v>4205800000</v>
      </c>
      <c r="M363">
        <v>-10.567522</v>
      </c>
      <c r="N363">
        <v>-15.975355</v>
      </c>
    </row>
    <row r="364" spans="2:14" x14ac:dyDescent="0.25">
      <c r="B364">
        <v>4305700000</v>
      </c>
      <c r="C364">
        <v>-10.501938000000001</v>
      </c>
      <c r="D364">
        <v>-14.654870000000001</v>
      </c>
      <c r="L364">
        <v>4305700000</v>
      </c>
      <c r="M364">
        <v>-10.637959</v>
      </c>
      <c r="N364">
        <v>-15.504498</v>
      </c>
    </row>
    <row r="365" spans="2:14" x14ac:dyDescent="0.25">
      <c r="B365">
        <v>4405600000</v>
      </c>
      <c r="C365">
        <v>-10.564468</v>
      </c>
      <c r="D365">
        <v>-14.747123</v>
      </c>
      <c r="L365">
        <v>4405600000</v>
      </c>
      <c r="M365">
        <v>-10.728793</v>
      </c>
      <c r="N365">
        <v>-15.333515999999999</v>
      </c>
    </row>
    <row r="366" spans="2:14" x14ac:dyDescent="0.25">
      <c r="B366">
        <v>4505500000</v>
      </c>
      <c r="C366">
        <v>-10.692637</v>
      </c>
      <c r="D366">
        <v>-14.542446</v>
      </c>
      <c r="L366">
        <v>4505500000</v>
      </c>
      <c r="M366">
        <v>-10.85225</v>
      </c>
      <c r="N366">
        <v>-14.670280999999999</v>
      </c>
    </row>
    <row r="367" spans="2:14" x14ac:dyDescent="0.25">
      <c r="B367">
        <v>4605400000</v>
      </c>
      <c r="C367">
        <v>-10.781715999999999</v>
      </c>
      <c r="D367">
        <v>-14.633855000000001</v>
      </c>
      <c r="L367">
        <v>4605400000</v>
      </c>
      <c r="M367">
        <v>-10.892479</v>
      </c>
      <c r="N367">
        <v>-14.394525</v>
      </c>
    </row>
    <row r="368" spans="2:14" x14ac:dyDescent="0.25">
      <c r="B368">
        <v>4705300000</v>
      </c>
      <c r="C368">
        <v>-10.845938</v>
      </c>
      <c r="D368">
        <v>-14.284974</v>
      </c>
      <c r="L368">
        <v>4705300000</v>
      </c>
      <c r="M368">
        <v>-10.876390000000001</v>
      </c>
      <c r="N368">
        <v>-13.713941</v>
      </c>
    </row>
    <row r="369" spans="2:14" x14ac:dyDescent="0.25">
      <c r="B369">
        <v>4805200000</v>
      </c>
      <c r="C369">
        <v>-10.857085</v>
      </c>
      <c r="D369">
        <v>-13.955469000000001</v>
      </c>
      <c r="L369">
        <v>4805200000</v>
      </c>
      <c r="M369">
        <v>-10.813879999999999</v>
      </c>
      <c r="N369">
        <v>-13.17976</v>
      </c>
    </row>
    <row r="370" spans="2:14" x14ac:dyDescent="0.25">
      <c r="B370">
        <v>4905100000</v>
      </c>
      <c r="C370">
        <v>-10.899747</v>
      </c>
      <c r="D370">
        <v>-13.285358</v>
      </c>
      <c r="L370">
        <v>4905100000</v>
      </c>
      <c r="M370">
        <v>-10.827305000000001</v>
      </c>
      <c r="N370">
        <v>-12.356090999999999</v>
      </c>
    </row>
    <row r="371" spans="2:14" x14ac:dyDescent="0.25">
      <c r="B371">
        <v>5005000000</v>
      </c>
      <c r="C371">
        <v>-11.095443</v>
      </c>
      <c r="D371">
        <v>-12.830112</v>
      </c>
      <c r="L371">
        <v>5005000000</v>
      </c>
      <c r="M371">
        <v>-10.981249999999999</v>
      </c>
      <c r="N371">
        <v>-11.828728999999999</v>
      </c>
    </row>
    <row r="372" spans="2:14" x14ac:dyDescent="0.25">
      <c r="B372">
        <v>5104900000</v>
      </c>
      <c r="C372">
        <v>-11.238327999999999</v>
      </c>
      <c r="D372">
        <v>-12.177584</v>
      </c>
      <c r="L372">
        <v>5104900000</v>
      </c>
      <c r="M372">
        <v>-11.038041</v>
      </c>
      <c r="N372">
        <v>-11.143977</v>
      </c>
    </row>
    <row r="373" spans="2:14" x14ac:dyDescent="0.25">
      <c r="B373">
        <v>5204800000</v>
      </c>
      <c r="C373">
        <v>-11.286871</v>
      </c>
      <c r="D373">
        <v>-11.609693999999999</v>
      </c>
      <c r="L373">
        <v>5204800000</v>
      </c>
      <c r="M373">
        <v>-11.036356</v>
      </c>
      <c r="N373">
        <v>-10.656065</v>
      </c>
    </row>
    <row r="374" spans="2:14" x14ac:dyDescent="0.25">
      <c r="B374">
        <v>5304700000</v>
      </c>
      <c r="C374">
        <v>-11.211039</v>
      </c>
      <c r="D374">
        <v>-10.939202999999999</v>
      </c>
      <c r="L374">
        <v>5304700000</v>
      </c>
      <c r="M374">
        <v>-10.959792</v>
      </c>
      <c r="N374">
        <v>-10.111656999999999</v>
      </c>
    </row>
    <row r="375" spans="2:14" x14ac:dyDescent="0.25">
      <c r="B375">
        <v>5404600000</v>
      </c>
      <c r="C375">
        <v>-11.203200000000001</v>
      </c>
      <c r="D375">
        <v>-10.351609</v>
      </c>
      <c r="L375">
        <v>5404600000</v>
      </c>
      <c r="M375">
        <v>-10.942005999999999</v>
      </c>
      <c r="N375">
        <v>-9.7459211000000003</v>
      </c>
    </row>
    <row r="376" spans="2:14" x14ac:dyDescent="0.25">
      <c r="B376">
        <v>5504500000</v>
      </c>
      <c r="C376">
        <v>-11.273292</v>
      </c>
      <c r="D376">
        <v>-9.7920073999999993</v>
      </c>
      <c r="L376">
        <v>5504500000</v>
      </c>
      <c r="M376">
        <v>-10.952526000000001</v>
      </c>
      <c r="N376">
        <v>-9.4189854000000004</v>
      </c>
    </row>
    <row r="377" spans="2:14" x14ac:dyDescent="0.25">
      <c r="B377">
        <v>5604400000</v>
      </c>
      <c r="C377">
        <v>-11.265822</v>
      </c>
      <c r="D377">
        <v>-9.4254950999999991</v>
      </c>
      <c r="L377">
        <v>5604400000</v>
      </c>
      <c r="M377">
        <v>-10.879079000000001</v>
      </c>
      <c r="N377">
        <v>-9.4242972999999992</v>
      </c>
    </row>
    <row r="378" spans="2:14" x14ac:dyDescent="0.25">
      <c r="B378">
        <v>5704300000</v>
      </c>
      <c r="C378">
        <v>-11.155678</v>
      </c>
      <c r="D378">
        <v>-9.0931958999999996</v>
      </c>
      <c r="L378">
        <v>5704300000</v>
      </c>
      <c r="M378">
        <v>-10.747191000000001</v>
      </c>
      <c r="N378">
        <v>-9.4789352000000004</v>
      </c>
    </row>
    <row r="379" spans="2:14" x14ac:dyDescent="0.25">
      <c r="B379">
        <v>5804200000</v>
      </c>
      <c r="C379">
        <v>-10.998256</v>
      </c>
      <c r="D379">
        <v>-8.9569626000000007</v>
      </c>
      <c r="L379">
        <v>5804200000</v>
      </c>
      <c r="M379">
        <v>-10.624518</v>
      </c>
      <c r="N379">
        <v>-9.6719436999999999</v>
      </c>
    </row>
    <row r="380" spans="2:14" x14ac:dyDescent="0.25">
      <c r="B380">
        <v>5904100000</v>
      </c>
      <c r="C380">
        <v>-10.870869000000001</v>
      </c>
      <c r="D380">
        <v>-8.9615650000000002</v>
      </c>
      <c r="L380">
        <v>5904100000</v>
      </c>
      <c r="M380">
        <v>-10.553575</v>
      </c>
      <c r="N380">
        <v>-9.7438868999999997</v>
      </c>
    </row>
    <row r="381" spans="2:14" x14ac:dyDescent="0.25">
      <c r="B381">
        <v>6004000000</v>
      </c>
      <c r="C381">
        <v>-10.751688</v>
      </c>
      <c r="D381">
        <v>-9.2926520999999997</v>
      </c>
      <c r="L381">
        <v>6004000000</v>
      </c>
      <c r="M381">
        <v>-10.526476000000001</v>
      </c>
      <c r="N381">
        <v>-9.9820890000000002</v>
      </c>
    </row>
    <row r="382" spans="2:14" x14ac:dyDescent="0.25">
      <c r="B382">
        <v>6103900000</v>
      </c>
      <c r="C382">
        <v>-10.673491</v>
      </c>
      <c r="D382">
        <v>-9.7760124000000008</v>
      </c>
      <c r="L382">
        <v>6103900000</v>
      </c>
      <c r="M382">
        <v>-10.543884</v>
      </c>
      <c r="N382">
        <v>-10.198743</v>
      </c>
    </row>
    <row r="383" spans="2:14" x14ac:dyDescent="0.25">
      <c r="B383">
        <v>6203800000</v>
      </c>
      <c r="C383">
        <v>-10.678682</v>
      </c>
      <c r="D383">
        <v>-10.438027999999999</v>
      </c>
      <c r="L383">
        <v>6203800000</v>
      </c>
      <c r="M383">
        <v>-10.622565</v>
      </c>
      <c r="N383">
        <v>-10.520848000000001</v>
      </c>
    </row>
    <row r="384" spans="2:14" x14ac:dyDescent="0.25">
      <c r="B384">
        <v>6303700000</v>
      </c>
      <c r="C384">
        <v>-10.822108</v>
      </c>
      <c r="D384">
        <v>-11.044938999999999</v>
      </c>
      <c r="L384">
        <v>6303700000</v>
      </c>
      <c r="M384">
        <v>-10.724261</v>
      </c>
      <c r="N384">
        <v>-10.673368</v>
      </c>
    </row>
    <row r="385" spans="2:14" x14ac:dyDescent="0.25">
      <c r="B385">
        <v>6403600000</v>
      </c>
      <c r="C385">
        <v>-10.963082999999999</v>
      </c>
      <c r="D385">
        <v>-11.570489999999999</v>
      </c>
      <c r="L385">
        <v>6403600000</v>
      </c>
      <c r="M385">
        <v>-10.770757</v>
      </c>
      <c r="N385">
        <v>-10.895313</v>
      </c>
    </row>
    <row r="386" spans="2:14" x14ac:dyDescent="0.25">
      <c r="B386">
        <v>6503500000</v>
      </c>
      <c r="C386">
        <v>-11.116341</v>
      </c>
      <c r="D386">
        <v>-12.010702</v>
      </c>
      <c r="L386">
        <v>6503500000</v>
      </c>
      <c r="M386">
        <v>-10.778026000000001</v>
      </c>
      <c r="N386">
        <v>-11.231565</v>
      </c>
    </row>
    <row r="387" spans="2:14" x14ac:dyDescent="0.25">
      <c r="B387">
        <v>6603400000</v>
      </c>
      <c r="C387">
        <v>-11.277599</v>
      </c>
      <c r="D387">
        <v>-12.107025999999999</v>
      </c>
      <c r="L387">
        <v>6603400000</v>
      </c>
      <c r="M387">
        <v>-10.797148999999999</v>
      </c>
      <c r="N387">
        <v>-11.587394</v>
      </c>
    </row>
    <row r="388" spans="2:14" x14ac:dyDescent="0.25">
      <c r="B388">
        <v>6703300000</v>
      </c>
      <c r="C388">
        <v>-11.614459999999999</v>
      </c>
      <c r="D388">
        <v>-12.070199000000001</v>
      </c>
      <c r="L388">
        <v>6703300000</v>
      </c>
      <c r="M388">
        <v>-10.960253</v>
      </c>
      <c r="N388">
        <v>-11.901289</v>
      </c>
    </row>
    <row r="389" spans="2:14" x14ac:dyDescent="0.25">
      <c r="B389">
        <v>6803200000</v>
      </c>
      <c r="C389">
        <v>-11.878793999999999</v>
      </c>
      <c r="D389">
        <v>-11.743639999999999</v>
      </c>
      <c r="L389">
        <v>6803200000</v>
      </c>
      <c r="M389">
        <v>-11.188696999999999</v>
      </c>
      <c r="N389">
        <v>-12.004137999999999</v>
      </c>
    </row>
    <row r="390" spans="2:14" x14ac:dyDescent="0.25">
      <c r="B390">
        <v>6903100000</v>
      </c>
      <c r="C390">
        <v>-11.977622999999999</v>
      </c>
      <c r="D390">
        <v>-11.556784</v>
      </c>
      <c r="L390">
        <v>6903100000</v>
      </c>
      <c r="M390">
        <v>-11.330626000000001</v>
      </c>
      <c r="N390">
        <v>-12.053407999999999</v>
      </c>
    </row>
    <row r="391" spans="2:14" x14ac:dyDescent="0.25">
      <c r="B391">
        <v>7003000000</v>
      </c>
      <c r="C391">
        <v>-11.877708</v>
      </c>
      <c r="D391">
        <v>-11.313395999999999</v>
      </c>
      <c r="L391">
        <v>7003000000</v>
      </c>
      <c r="M391">
        <v>-11.37557</v>
      </c>
      <c r="N391">
        <v>-11.967511</v>
      </c>
    </row>
    <row r="392" spans="2:14" x14ac:dyDescent="0.25">
      <c r="B392">
        <v>7102900000</v>
      </c>
      <c r="C392">
        <v>-11.829376</v>
      </c>
      <c r="D392">
        <v>-11.268803</v>
      </c>
      <c r="L392">
        <v>7102900000</v>
      </c>
      <c r="M392">
        <v>-11.363026</v>
      </c>
      <c r="N392">
        <v>-11.874058</v>
      </c>
    </row>
    <row r="393" spans="2:14" x14ac:dyDescent="0.25">
      <c r="B393">
        <v>7202800000</v>
      </c>
      <c r="C393">
        <v>-11.904775000000001</v>
      </c>
      <c r="D393">
        <v>-11.117163</v>
      </c>
      <c r="L393">
        <v>7202800000</v>
      </c>
      <c r="M393">
        <v>-11.486986</v>
      </c>
      <c r="N393">
        <v>-11.663316999999999</v>
      </c>
    </row>
    <row r="394" spans="2:14" x14ac:dyDescent="0.25">
      <c r="B394">
        <v>7302700000</v>
      </c>
      <c r="C394">
        <v>-11.937188000000001</v>
      </c>
      <c r="D394">
        <v>-11.102206000000001</v>
      </c>
      <c r="L394">
        <v>7302700000</v>
      </c>
      <c r="M394">
        <v>-11.579257</v>
      </c>
      <c r="N394">
        <v>-11.541880000000001</v>
      </c>
    </row>
    <row r="395" spans="2:14" x14ac:dyDescent="0.25">
      <c r="B395">
        <v>7402600000</v>
      </c>
      <c r="C395">
        <v>-11.898085</v>
      </c>
      <c r="D395">
        <v>-11.125223999999999</v>
      </c>
      <c r="L395">
        <v>7402600000</v>
      </c>
      <c r="M395">
        <v>-11.602942000000001</v>
      </c>
      <c r="N395">
        <v>-11.531563999999999</v>
      </c>
    </row>
    <row r="396" spans="2:14" x14ac:dyDescent="0.25">
      <c r="B396">
        <v>7502500000</v>
      </c>
      <c r="C396">
        <v>-11.861573</v>
      </c>
      <c r="D396">
        <v>-11.33802</v>
      </c>
      <c r="L396">
        <v>7502500000</v>
      </c>
      <c r="M396">
        <v>-11.648546</v>
      </c>
      <c r="N396">
        <v>-11.658607999999999</v>
      </c>
    </row>
    <row r="397" spans="2:14" x14ac:dyDescent="0.25">
      <c r="B397">
        <v>7602400000</v>
      </c>
      <c r="C397">
        <v>-11.825593</v>
      </c>
      <c r="D397">
        <v>-11.603889000000001</v>
      </c>
      <c r="L397">
        <v>7602400000</v>
      </c>
      <c r="M397">
        <v>-11.668873</v>
      </c>
      <c r="N397">
        <v>-11.834327999999999</v>
      </c>
    </row>
    <row r="398" spans="2:14" x14ac:dyDescent="0.25">
      <c r="B398">
        <v>7702300000</v>
      </c>
      <c r="C398">
        <v>-11.839074999999999</v>
      </c>
      <c r="D398">
        <v>-12.019890999999999</v>
      </c>
      <c r="L398">
        <v>7702300000</v>
      </c>
      <c r="M398">
        <v>-11.75066</v>
      </c>
      <c r="N398">
        <v>-12.076568</v>
      </c>
    </row>
    <row r="399" spans="2:14" x14ac:dyDescent="0.25">
      <c r="B399">
        <v>7802200000</v>
      </c>
      <c r="C399">
        <v>-11.810392999999999</v>
      </c>
      <c r="D399">
        <v>-12.374498000000001</v>
      </c>
      <c r="L399">
        <v>7802200000</v>
      </c>
      <c r="M399">
        <v>-11.786123</v>
      </c>
      <c r="N399">
        <v>-12.318006</v>
      </c>
    </row>
    <row r="400" spans="2:14" x14ac:dyDescent="0.25">
      <c r="B400">
        <v>7902100000</v>
      </c>
      <c r="C400">
        <v>-11.849225000000001</v>
      </c>
      <c r="D400">
        <v>-12.791824999999999</v>
      </c>
      <c r="L400">
        <v>7902100000</v>
      </c>
      <c r="M400">
        <v>-11.854504</v>
      </c>
      <c r="N400">
        <v>-12.599453</v>
      </c>
    </row>
    <row r="401" spans="2:14" x14ac:dyDescent="0.25">
      <c r="B401">
        <v>8002000000</v>
      </c>
      <c r="C401">
        <v>-11.912789999999999</v>
      </c>
      <c r="D401">
        <v>-13.077417000000001</v>
      </c>
      <c r="L401">
        <v>8002000000</v>
      </c>
      <c r="M401">
        <v>-11.900568</v>
      </c>
      <c r="N401">
        <v>-12.783014</v>
      </c>
    </row>
    <row r="402" spans="2:14" x14ac:dyDescent="0.25">
      <c r="B402">
        <v>8101900000</v>
      </c>
      <c r="C402">
        <v>-12.130753</v>
      </c>
      <c r="D402">
        <v>-13.59507</v>
      </c>
      <c r="L402">
        <v>8101900000</v>
      </c>
      <c r="M402">
        <v>-12.022492</v>
      </c>
      <c r="N402">
        <v>-13.077135</v>
      </c>
    </row>
    <row r="403" spans="2:14" x14ac:dyDescent="0.25">
      <c r="B403">
        <v>8201800000</v>
      </c>
      <c r="C403">
        <v>-12.331208</v>
      </c>
      <c r="D403">
        <v>-14.133445</v>
      </c>
      <c r="L403">
        <v>8201800000</v>
      </c>
      <c r="M403">
        <v>-12.152312</v>
      </c>
      <c r="N403">
        <v>-13.469946999999999</v>
      </c>
    </row>
    <row r="404" spans="2:14" x14ac:dyDescent="0.25">
      <c r="B404">
        <v>8301700000</v>
      </c>
      <c r="C404">
        <v>-12.500738</v>
      </c>
      <c r="D404">
        <v>-14.684533</v>
      </c>
      <c r="L404">
        <v>8301700000</v>
      </c>
      <c r="M404">
        <v>-12.277888000000001</v>
      </c>
      <c r="N404">
        <v>-13.898550999999999</v>
      </c>
    </row>
    <row r="405" spans="2:14" x14ac:dyDescent="0.25">
      <c r="B405">
        <v>8401600000</v>
      </c>
      <c r="C405">
        <v>-12.568046000000001</v>
      </c>
      <c r="D405">
        <v>-15.067254</v>
      </c>
      <c r="L405">
        <v>8401600000</v>
      </c>
      <c r="M405">
        <v>-12.332003</v>
      </c>
      <c r="N405">
        <v>-14.341905000000001</v>
      </c>
    </row>
    <row r="406" spans="2:14" x14ac:dyDescent="0.25">
      <c r="B406">
        <v>8501500000</v>
      </c>
      <c r="C406">
        <v>-12.712505999999999</v>
      </c>
      <c r="D406">
        <v>-15.287905</v>
      </c>
      <c r="L406">
        <v>8501500000</v>
      </c>
      <c r="M406">
        <v>-12.421495</v>
      </c>
      <c r="N406">
        <v>-14.577242999999999</v>
      </c>
    </row>
    <row r="407" spans="2:14" x14ac:dyDescent="0.25">
      <c r="B407">
        <v>8601400000</v>
      </c>
      <c r="C407">
        <v>-12.908878</v>
      </c>
      <c r="D407">
        <v>-15.492307</v>
      </c>
      <c r="L407">
        <v>8601400000</v>
      </c>
      <c r="M407">
        <v>-12.513596</v>
      </c>
      <c r="N407">
        <v>-14.838243</v>
      </c>
    </row>
    <row r="408" spans="2:14" x14ac:dyDescent="0.25">
      <c r="B408">
        <v>8701300000</v>
      </c>
      <c r="C408">
        <v>-13.147387</v>
      </c>
      <c r="D408">
        <v>-15.619479</v>
      </c>
      <c r="L408">
        <v>8701300000</v>
      </c>
      <c r="M408">
        <v>-12.549562999999999</v>
      </c>
      <c r="N408">
        <v>-14.985697999999999</v>
      </c>
    </row>
    <row r="409" spans="2:14" x14ac:dyDescent="0.25">
      <c r="B409">
        <v>8801200000</v>
      </c>
      <c r="C409">
        <v>-13.291986</v>
      </c>
      <c r="D409">
        <v>-15.976032999999999</v>
      </c>
      <c r="L409">
        <v>8801200000</v>
      </c>
      <c r="M409">
        <v>-12.522109</v>
      </c>
      <c r="N409">
        <v>-15.380347</v>
      </c>
    </row>
    <row r="410" spans="2:14" x14ac:dyDescent="0.25">
      <c r="B410">
        <v>8901100000</v>
      </c>
      <c r="C410">
        <v>-13.396284</v>
      </c>
      <c r="D410">
        <v>-16.17765</v>
      </c>
      <c r="L410">
        <v>8901100000</v>
      </c>
      <c r="M410">
        <v>-12.509525999999999</v>
      </c>
      <c r="N410">
        <v>-15.550221000000001</v>
      </c>
    </row>
    <row r="411" spans="2:14" x14ac:dyDescent="0.25">
      <c r="B411">
        <v>9001000000</v>
      </c>
      <c r="C411">
        <v>-13.385173</v>
      </c>
      <c r="D411">
        <v>-16.458836000000002</v>
      </c>
      <c r="L411">
        <v>9001000000</v>
      </c>
      <c r="M411">
        <v>-12.502739999999999</v>
      </c>
      <c r="N411">
        <v>-15.913259999999999</v>
      </c>
    </row>
    <row r="412" spans="2:14" x14ac:dyDescent="0.25">
      <c r="B412">
        <v>9100900000</v>
      </c>
      <c r="C412">
        <v>-13.434438999999999</v>
      </c>
      <c r="D412">
        <v>-16.436419999999998</v>
      </c>
      <c r="L412">
        <v>9100900000</v>
      </c>
      <c r="M412">
        <v>-12.557409</v>
      </c>
      <c r="N412">
        <v>-16.069481</v>
      </c>
    </row>
    <row r="413" spans="2:14" x14ac:dyDescent="0.25">
      <c r="B413">
        <v>9200800000</v>
      </c>
      <c r="C413">
        <v>-13.480328999999999</v>
      </c>
      <c r="D413">
        <v>-16.384298000000001</v>
      </c>
      <c r="L413">
        <v>9200800000</v>
      </c>
      <c r="M413">
        <v>-12.640392</v>
      </c>
      <c r="N413">
        <v>-16.421804000000002</v>
      </c>
    </row>
    <row r="414" spans="2:14" x14ac:dyDescent="0.25">
      <c r="B414">
        <v>9300700000</v>
      </c>
      <c r="C414">
        <v>-13.600871</v>
      </c>
      <c r="D414">
        <v>-16.118288</v>
      </c>
      <c r="L414">
        <v>9300700000</v>
      </c>
      <c r="M414">
        <v>-12.793988000000001</v>
      </c>
      <c r="N414">
        <v>-16.487435999999999</v>
      </c>
    </row>
    <row r="415" spans="2:14" x14ac:dyDescent="0.25">
      <c r="B415">
        <v>9400600000</v>
      </c>
      <c r="C415">
        <v>-13.698178</v>
      </c>
      <c r="D415">
        <v>-15.843308</v>
      </c>
      <c r="L415">
        <v>9400600000</v>
      </c>
      <c r="M415">
        <v>-12.953633999999999</v>
      </c>
      <c r="N415">
        <v>-16.455921</v>
      </c>
    </row>
    <row r="416" spans="2:14" x14ac:dyDescent="0.25">
      <c r="B416">
        <v>9500500000</v>
      </c>
      <c r="C416">
        <v>-13.695878</v>
      </c>
      <c r="D416">
        <v>-15.485654</v>
      </c>
      <c r="L416">
        <v>9500500000</v>
      </c>
      <c r="M416">
        <v>-13.057764000000001</v>
      </c>
      <c r="N416">
        <v>-15.986668</v>
      </c>
    </row>
    <row r="417" spans="2:16" x14ac:dyDescent="0.25">
      <c r="B417">
        <v>9600400000</v>
      </c>
      <c r="C417">
        <v>-13.714415000000001</v>
      </c>
      <c r="D417">
        <v>-15.138123</v>
      </c>
      <c r="L417">
        <v>9600400000</v>
      </c>
      <c r="M417">
        <v>-13.128016000000001</v>
      </c>
      <c r="N417">
        <v>-15.468209</v>
      </c>
    </row>
    <row r="418" spans="2:16" x14ac:dyDescent="0.25">
      <c r="B418">
        <v>9700300000</v>
      </c>
      <c r="C418">
        <v>-13.858445</v>
      </c>
      <c r="D418">
        <v>-14.71442</v>
      </c>
      <c r="L418">
        <v>9700300000</v>
      </c>
      <c r="M418">
        <v>-13.123215</v>
      </c>
      <c r="N418">
        <v>-14.793711999999999</v>
      </c>
    </row>
    <row r="419" spans="2:16" x14ac:dyDescent="0.25">
      <c r="B419">
        <v>9800200000</v>
      </c>
      <c r="C419">
        <v>-14.163722999999999</v>
      </c>
      <c r="D419">
        <v>-14.313504999999999</v>
      </c>
      <c r="L419">
        <v>9800200000</v>
      </c>
      <c r="M419">
        <v>-13.150084</v>
      </c>
      <c r="N419">
        <v>-14.362614000000001</v>
      </c>
    </row>
    <row r="420" spans="2:16" x14ac:dyDescent="0.25">
      <c r="B420">
        <v>9900100000</v>
      </c>
      <c r="C420">
        <v>-12.926607000000001</v>
      </c>
      <c r="D420">
        <v>-12.586805999999999</v>
      </c>
      <c r="L420">
        <v>9900100000</v>
      </c>
      <c r="M420">
        <v>-12.895429999999999</v>
      </c>
      <c r="N420">
        <v>-14.026714999999999</v>
      </c>
    </row>
    <row r="421" spans="2:16" x14ac:dyDescent="0.25">
      <c r="B421">
        <v>10000000000</v>
      </c>
      <c r="C421">
        <v>-11.554392</v>
      </c>
      <c r="D421">
        <v>-11.002953</v>
      </c>
      <c r="L421">
        <v>10000000000</v>
      </c>
      <c r="M421">
        <v>-12.667047999999999</v>
      </c>
      <c r="N421">
        <v>-13.903688000000001</v>
      </c>
    </row>
    <row r="422" spans="2:16" x14ac:dyDescent="0.25">
      <c r="B422" t="s">
        <v>25</v>
      </c>
      <c r="L422" t="s">
        <v>25</v>
      </c>
    </row>
    <row r="425" spans="2:16" x14ac:dyDescent="0.25">
      <c r="B425" t="s">
        <v>27</v>
      </c>
      <c r="L425" t="s">
        <v>27</v>
      </c>
    </row>
    <row r="426" spans="2:16" x14ac:dyDescent="0.25">
      <c r="B426" t="s">
        <v>23</v>
      </c>
      <c r="C426" t="s">
        <v>110</v>
      </c>
      <c r="D426" t="s">
        <v>111</v>
      </c>
      <c r="E426" t="s">
        <v>112</v>
      </c>
      <c r="F426" t="s">
        <v>113</v>
      </c>
      <c r="L426" t="s">
        <v>23</v>
      </c>
      <c r="M426" t="s">
        <v>110</v>
      </c>
      <c r="N426" t="s">
        <v>111</v>
      </c>
      <c r="O426" t="s">
        <v>112</v>
      </c>
      <c r="P426" t="s">
        <v>113</v>
      </c>
    </row>
    <row r="427" spans="2:16" x14ac:dyDescent="0.25">
      <c r="B427">
        <v>10000000</v>
      </c>
      <c r="C427">
        <v>-3.5408329000000002E-2</v>
      </c>
      <c r="D427">
        <v>-65.846076999999994</v>
      </c>
      <c r="E427">
        <v>-63.623417000000003</v>
      </c>
      <c r="F427">
        <v>-53.659702000000003</v>
      </c>
      <c r="L427">
        <v>10000000</v>
      </c>
      <c r="M427">
        <v>-3.5408329000000002E-2</v>
      </c>
      <c r="N427">
        <v>-65.846076999999994</v>
      </c>
      <c r="O427">
        <v>-63.623417000000003</v>
      </c>
      <c r="P427">
        <v>-53.659702000000003</v>
      </c>
    </row>
    <row r="428" spans="2:16" x14ac:dyDescent="0.25">
      <c r="B428">
        <v>74950000</v>
      </c>
      <c r="C428">
        <v>-6.1376408E-2</v>
      </c>
      <c r="D428">
        <v>-71.035629</v>
      </c>
      <c r="E428">
        <v>-67.151070000000004</v>
      </c>
      <c r="F428">
        <v>-64.352378999999999</v>
      </c>
      <c r="L428">
        <v>74950000</v>
      </c>
      <c r="M428">
        <v>-6.1376408E-2</v>
      </c>
      <c r="N428">
        <v>-71.035629</v>
      </c>
      <c r="O428">
        <v>-67.151070000000004</v>
      </c>
      <c r="P428">
        <v>-64.352378999999999</v>
      </c>
    </row>
    <row r="429" spans="2:16" x14ac:dyDescent="0.25">
      <c r="B429">
        <v>139900000</v>
      </c>
      <c r="C429">
        <v>-9.0647236000000006E-2</v>
      </c>
      <c r="D429">
        <v>-76.379333000000003</v>
      </c>
      <c r="E429">
        <v>-71.493958000000006</v>
      </c>
      <c r="F429">
        <v>-73.520729000000003</v>
      </c>
      <c r="L429">
        <v>139900000</v>
      </c>
      <c r="M429">
        <v>-9.0647236000000006E-2</v>
      </c>
      <c r="N429">
        <v>-76.379333000000003</v>
      </c>
      <c r="O429">
        <v>-71.493958000000006</v>
      </c>
      <c r="P429">
        <v>-73.520729000000003</v>
      </c>
    </row>
    <row r="430" spans="2:16" x14ac:dyDescent="0.25">
      <c r="B430">
        <v>204850000</v>
      </c>
      <c r="C430">
        <v>-7.1874632999999993E-2</v>
      </c>
      <c r="D430">
        <v>-76.890311999999994</v>
      </c>
      <c r="E430">
        <v>-73.586783999999994</v>
      </c>
      <c r="F430">
        <v>-73.179374999999993</v>
      </c>
      <c r="L430">
        <v>204850000</v>
      </c>
      <c r="M430">
        <v>-7.1874632999999993E-2</v>
      </c>
      <c r="N430">
        <v>-76.890311999999994</v>
      </c>
      <c r="O430">
        <v>-73.586783999999994</v>
      </c>
      <c r="P430">
        <v>-73.179374999999993</v>
      </c>
    </row>
    <row r="431" spans="2:16" x14ac:dyDescent="0.25">
      <c r="B431">
        <v>269800000</v>
      </c>
      <c r="C431">
        <v>-7.2442233999999994E-2</v>
      </c>
      <c r="D431">
        <v>-74.858795000000001</v>
      </c>
      <c r="E431">
        <v>-72.444939000000005</v>
      </c>
      <c r="F431">
        <v>-73.593841999999995</v>
      </c>
      <c r="L431">
        <v>269800000</v>
      </c>
      <c r="M431">
        <v>-7.2442233999999994E-2</v>
      </c>
      <c r="N431">
        <v>-74.858795000000001</v>
      </c>
      <c r="O431">
        <v>-72.444939000000005</v>
      </c>
      <c r="P431">
        <v>-73.593841999999995</v>
      </c>
    </row>
    <row r="432" spans="2:16" x14ac:dyDescent="0.25">
      <c r="B432">
        <v>334750000</v>
      </c>
      <c r="C432">
        <v>-7.3289976000000007E-2</v>
      </c>
      <c r="D432">
        <v>-72.069777999999999</v>
      </c>
      <c r="E432">
        <v>-71.164306999999994</v>
      </c>
      <c r="F432">
        <v>-76.016136000000003</v>
      </c>
      <c r="L432">
        <v>334750000</v>
      </c>
      <c r="M432">
        <v>-7.3289976000000007E-2</v>
      </c>
      <c r="N432">
        <v>-72.069777999999999</v>
      </c>
      <c r="O432">
        <v>-71.164306999999994</v>
      </c>
      <c r="P432">
        <v>-76.016136000000003</v>
      </c>
    </row>
    <row r="433" spans="2:16" x14ac:dyDescent="0.25">
      <c r="B433">
        <v>399700000</v>
      </c>
      <c r="C433">
        <v>-8.4698513000000003E-2</v>
      </c>
      <c r="D433">
        <v>-72.197899000000007</v>
      </c>
      <c r="E433">
        <v>-69.815810999999997</v>
      </c>
      <c r="F433">
        <v>-77.744452999999993</v>
      </c>
      <c r="L433">
        <v>399700000</v>
      </c>
      <c r="M433">
        <v>-8.4698513000000003E-2</v>
      </c>
      <c r="N433">
        <v>-72.197899000000007</v>
      </c>
      <c r="O433">
        <v>-69.815810999999997</v>
      </c>
      <c r="P433">
        <v>-77.744452999999993</v>
      </c>
    </row>
    <row r="434" spans="2:16" x14ac:dyDescent="0.25">
      <c r="B434">
        <v>464650000</v>
      </c>
      <c r="C434">
        <v>-8.8210448999999996E-2</v>
      </c>
      <c r="D434">
        <v>-71.617278999999996</v>
      </c>
      <c r="E434">
        <v>-69.652939000000003</v>
      </c>
      <c r="F434">
        <v>-73.698936000000003</v>
      </c>
      <c r="L434">
        <v>464650000</v>
      </c>
      <c r="M434">
        <v>-8.8210448999999996E-2</v>
      </c>
      <c r="N434">
        <v>-71.617278999999996</v>
      </c>
      <c r="O434">
        <v>-69.652939000000003</v>
      </c>
      <c r="P434">
        <v>-73.698936000000003</v>
      </c>
    </row>
    <row r="435" spans="2:16" x14ac:dyDescent="0.25">
      <c r="B435">
        <v>529600000</v>
      </c>
      <c r="C435">
        <v>-8.6950228000000004E-2</v>
      </c>
      <c r="D435">
        <v>-71.193297999999999</v>
      </c>
      <c r="E435">
        <v>-70.776404999999997</v>
      </c>
      <c r="F435">
        <v>-69.871300000000005</v>
      </c>
      <c r="L435">
        <v>529600000</v>
      </c>
      <c r="M435">
        <v>-8.6950228000000004E-2</v>
      </c>
      <c r="N435">
        <v>-71.193297999999999</v>
      </c>
      <c r="O435">
        <v>-70.776404999999997</v>
      </c>
      <c r="P435">
        <v>-69.871300000000005</v>
      </c>
    </row>
    <row r="436" spans="2:16" x14ac:dyDescent="0.25">
      <c r="B436">
        <v>594550000</v>
      </c>
      <c r="C436">
        <v>-9.0613969000000003E-2</v>
      </c>
      <c r="D436">
        <v>-71.617767000000001</v>
      </c>
      <c r="E436">
        <v>-74.570656</v>
      </c>
      <c r="F436">
        <v>-73.592369000000005</v>
      </c>
      <c r="L436">
        <v>594550000</v>
      </c>
      <c r="M436">
        <v>-9.0613969000000003E-2</v>
      </c>
      <c r="N436">
        <v>-71.617767000000001</v>
      </c>
      <c r="O436">
        <v>-74.570656</v>
      </c>
      <c r="P436">
        <v>-73.592369000000005</v>
      </c>
    </row>
    <row r="437" spans="2:16" x14ac:dyDescent="0.25">
      <c r="B437">
        <v>659500000</v>
      </c>
      <c r="C437">
        <v>-8.9004717999999997E-2</v>
      </c>
      <c r="D437">
        <v>-74.903762999999998</v>
      </c>
      <c r="E437">
        <v>-76.972960999999998</v>
      </c>
      <c r="F437">
        <v>-72.170815000000005</v>
      </c>
      <c r="L437">
        <v>659500000</v>
      </c>
      <c r="M437">
        <v>-8.9004717999999997E-2</v>
      </c>
      <c r="N437">
        <v>-74.903762999999998</v>
      </c>
      <c r="O437">
        <v>-76.972960999999998</v>
      </c>
      <c r="P437">
        <v>-72.170815000000005</v>
      </c>
    </row>
    <row r="438" spans="2:16" x14ac:dyDescent="0.25">
      <c r="B438">
        <v>724450000</v>
      </c>
      <c r="C438">
        <v>-9.1650717000000007E-2</v>
      </c>
      <c r="D438">
        <v>-77.576156999999995</v>
      </c>
      <c r="E438">
        <v>-77.871619999999993</v>
      </c>
      <c r="F438">
        <v>-74.757003999999995</v>
      </c>
      <c r="L438">
        <v>724450000</v>
      </c>
      <c r="M438">
        <v>-9.1650717000000007E-2</v>
      </c>
      <c r="N438">
        <v>-77.576156999999995</v>
      </c>
      <c r="O438">
        <v>-77.871619999999993</v>
      </c>
      <c r="P438">
        <v>-74.757003999999995</v>
      </c>
    </row>
    <row r="439" spans="2:16" x14ac:dyDescent="0.25">
      <c r="B439">
        <v>789400000</v>
      </c>
      <c r="C439">
        <v>-8.5587389999999999E-2</v>
      </c>
      <c r="D439">
        <v>-76.995384000000001</v>
      </c>
      <c r="E439">
        <v>-75.691199999999995</v>
      </c>
      <c r="F439">
        <v>-71.802734000000001</v>
      </c>
      <c r="L439">
        <v>789400000</v>
      </c>
      <c r="M439">
        <v>-8.5587389999999999E-2</v>
      </c>
      <c r="N439">
        <v>-76.995384000000001</v>
      </c>
      <c r="O439">
        <v>-75.691199999999995</v>
      </c>
      <c r="P439">
        <v>-71.802734000000001</v>
      </c>
    </row>
    <row r="440" spans="2:16" x14ac:dyDescent="0.25">
      <c r="B440">
        <v>854350000</v>
      </c>
      <c r="C440">
        <v>-9.2097625000000002E-2</v>
      </c>
      <c r="D440">
        <v>-74.313605999999993</v>
      </c>
      <c r="E440">
        <v>-76.591453999999999</v>
      </c>
      <c r="F440">
        <v>-73.200896999999998</v>
      </c>
      <c r="L440">
        <v>854350000</v>
      </c>
      <c r="M440">
        <v>-9.2097625000000002E-2</v>
      </c>
      <c r="N440">
        <v>-74.313605999999993</v>
      </c>
      <c r="O440">
        <v>-76.591453999999999</v>
      </c>
      <c r="P440">
        <v>-73.200896999999998</v>
      </c>
    </row>
    <row r="441" spans="2:16" x14ac:dyDescent="0.25">
      <c r="B441">
        <v>919300000</v>
      </c>
      <c r="C441">
        <v>-9.3970038000000006E-2</v>
      </c>
      <c r="D441">
        <v>-71.762092999999993</v>
      </c>
      <c r="E441">
        <v>-74.087661999999995</v>
      </c>
      <c r="F441">
        <v>-71.060547</v>
      </c>
      <c r="L441">
        <v>919300000</v>
      </c>
      <c r="M441">
        <v>-9.3970038000000006E-2</v>
      </c>
      <c r="N441">
        <v>-71.762092999999993</v>
      </c>
      <c r="O441">
        <v>-74.087661999999995</v>
      </c>
      <c r="P441">
        <v>-71.060547</v>
      </c>
    </row>
    <row r="442" spans="2:16" x14ac:dyDescent="0.25">
      <c r="B442">
        <v>984250000</v>
      </c>
      <c r="C442">
        <v>-9.5814734999999998E-2</v>
      </c>
      <c r="D442">
        <v>-72.738776999999999</v>
      </c>
      <c r="E442">
        <v>-72.884788999999998</v>
      </c>
      <c r="F442">
        <v>-75.598022</v>
      </c>
      <c r="L442">
        <v>984250000</v>
      </c>
      <c r="M442">
        <v>-9.5814734999999998E-2</v>
      </c>
      <c r="N442">
        <v>-72.738776999999999</v>
      </c>
      <c r="O442">
        <v>-72.884788999999998</v>
      </c>
      <c r="P442">
        <v>-75.598022</v>
      </c>
    </row>
    <row r="443" spans="2:16" x14ac:dyDescent="0.25">
      <c r="B443">
        <v>1049200000</v>
      </c>
      <c r="C443">
        <v>-9.5482110999999995E-2</v>
      </c>
      <c r="D443">
        <v>-72.399315000000001</v>
      </c>
      <c r="E443">
        <v>-71.193541999999994</v>
      </c>
      <c r="F443">
        <v>-77.540428000000006</v>
      </c>
      <c r="L443">
        <v>1049200000</v>
      </c>
      <c r="M443">
        <v>-9.5482110999999995E-2</v>
      </c>
      <c r="N443">
        <v>-72.399315000000001</v>
      </c>
      <c r="O443">
        <v>-71.193541999999994</v>
      </c>
      <c r="P443">
        <v>-77.540428000000006</v>
      </c>
    </row>
    <row r="444" spans="2:16" x14ac:dyDescent="0.25">
      <c r="B444">
        <v>1114150000</v>
      </c>
      <c r="C444">
        <v>-9.4757601999999996E-2</v>
      </c>
      <c r="D444">
        <v>-72.152275000000003</v>
      </c>
      <c r="E444">
        <v>-71.998474000000002</v>
      </c>
      <c r="F444">
        <v>-80.775879000000003</v>
      </c>
      <c r="L444">
        <v>1114150000</v>
      </c>
      <c r="M444">
        <v>-9.4757601999999996E-2</v>
      </c>
      <c r="N444">
        <v>-72.152275000000003</v>
      </c>
      <c r="O444">
        <v>-71.998474000000002</v>
      </c>
      <c r="P444">
        <v>-80.775879000000003</v>
      </c>
    </row>
    <row r="445" spans="2:16" x14ac:dyDescent="0.25">
      <c r="B445">
        <v>1179100000</v>
      </c>
      <c r="C445">
        <v>-9.7409777000000003E-2</v>
      </c>
      <c r="D445">
        <v>-74.221587999999997</v>
      </c>
      <c r="E445">
        <v>-76.423079999999999</v>
      </c>
      <c r="F445">
        <v>-80.437897000000007</v>
      </c>
      <c r="L445">
        <v>1179100000</v>
      </c>
      <c r="M445">
        <v>-9.7409777000000003E-2</v>
      </c>
      <c r="N445">
        <v>-74.221587999999997</v>
      </c>
      <c r="O445">
        <v>-76.423079999999999</v>
      </c>
      <c r="P445">
        <v>-80.437897000000007</v>
      </c>
    </row>
    <row r="446" spans="2:16" x14ac:dyDescent="0.25">
      <c r="B446">
        <v>1244050000</v>
      </c>
      <c r="C446">
        <v>-9.4908840999999994E-2</v>
      </c>
      <c r="D446">
        <v>-77.924651999999995</v>
      </c>
      <c r="E446">
        <v>-76.748817000000003</v>
      </c>
      <c r="F446">
        <v>-79.270020000000002</v>
      </c>
      <c r="L446">
        <v>1244050000</v>
      </c>
      <c r="M446">
        <v>-9.4908840999999994E-2</v>
      </c>
      <c r="N446">
        <v>-77.924651999999995</v>
      </c>
      <c r="O446">
        <v>-76.748817000000003</v>
      </c>
      <c r="P446">
        <v>-79.270020000000002</v>
      </c>
    </row>
    <row r="447" spans="2:16" x14ac:dyDescent="0.25">
      <c r="B447">
        <v>1309000000</v>
      </c>
      <c r="C447">
        <v>-0.1007846</v>
      </c>
      <c r="D447">
        <v>-80.375298000000001</v>
      </c>
      <c r="E447">
        <v>-77.855545000000006</v>
      </c>
      <c r="F447">
        <v>-79.174239999999998</v>
      </c>
      <c r="L447">
        <v>1309000000</v>
      </c>
      <c r="M447">
        <v>-0.1007846</v>
      </c>
      <c r="N447">
        <v>-80.375298000000001</v>
      </c>
      <c r="O447">
        <v>-77.855545000000006</v>
      </c>
      <c r="P447">
        <v>-79.174239999999998</v>
      </c>
    </row>
    <row r="448" spans="2:16" x14ac:dyDescent="0.25">
      <c r="B448">
        <v>1373950000</v>
      </c>
      <c r="C448">
        <v>-0.10017391</v>
      </c>
      <c r="D448">
        <v>-80.609870999999998</v>
      </c>
      <c r="E448">
        <v>-73.313332000000003</v>
      </c>
      <c r="F448">
        <v>-75.123588999999996</v>
      </c>
      <c r="L448">
        <v>1373950000</v>
      </c>
      <c r="M448">
        <v>-0.10017391</v>
      </c>
      <c r="N448">
        <v>-80.609870999999998</v>
      </c>
      <c r="O448">
        <v>-73.313332000000003</v>
      </c>
      <c r="P448">
        <v>-75.123588999999996</v>
      </c>
    </row>
    <row r="449" spans="2:16" x14ac:dyDescent="0.25">
      <c r="B449">
        <v>1438900000</v>
      </c>
      <c r="C449">
        <v>-0.11022158999999999</v>
      </c>
      <c r="D449">
        <v>-77.852858999999995</v>
      </c>
      <c r="E449">
        <v>-74.699409000000003</v>
      </c>
      <c r="F449">
        <v>-76.414062999999999</v>
      </c>
      <c r="L449">
        <v>1438900000</v>
      </c>
      <c r="M449">
        <v>-0.11022158999999999</v>
      </c>
      <c r="N449">
        <v>-77.852858999999995</v>
      </c>
      <c r="O449">
        <v>-74.699409000000003</v>
      </c>
      <c r="P449">
        <v>-76.414062999999999</v>
      </c>
    </row>
    <row r="450" spans="2:16" x14ac:dyDescent="0.25">
      <c r="B450">
        <v>1503850000</v>
      </c>
      <c r="C450">
        <v>-0.10890977</v>
      </c>
      <c r="D450">
        <v>-84.336654999999993</v>
      </c>
      <c r="E450">
        <v>-73.602615</v>
      </c>
      <c r="F450">
        <v>-78.015915000000007</v>
      </c>
      <c r="L450">
        <v>1503850000</v>
      </c>
      <c r="M450">
        <v>-0.10890977</v>
      </c>
      <c r="N450">
        <v>-84.336654999999993</v>
      </c>
      <c r="O450">
        <v>-73.602615</v>
      </c>
      <c r="P450">
        <v>-78.015915000000007</v>
      </c>
    </row>
    <row r="451" spans="2:16" x14ac:dyDescent="0.25">
      <c r="B451">
        <v>1568800000</v>
      </c>
      <c r="C451">
        <v>-0.11619435</v>
      </c>
      <c r="D451">
        <v>-83.790878000000006</v>
      </c>
      <c r="E451">
        <v>-74.000832000000003</v>
      </c>
      <c r="F451">
        <v>-78.994986999999995</v>
      </c>
      <c r="L451">
        <v>1568800000</v>
      </c>
      <c r="M451">
        <v>-0.11619435</v>
      </c>
      <c r="N451">
        <v>-83.790878000000006</v>
      </c>
      <c r="O451">
        <v>-74.000832000000003</v>
      </c>
      <c r="P451">
        <v>-78.994986999999995</v>
      </c>
    </row>
    <row r="452" spans="2:16" x14ac:dyDescent="0.25">
      <c r="B452">
        <v>1633750000</v>
      </c>
      <c r="C452">
        <v>-0.112724</v>
      </c>
      <c r="D452">
        <v>-81.799553000000003</v>
      </c>
      <c r="E452">
        <v>-71.922248999999994</v>
      </c>
      <c r="F452">
        <v>-79.655379999999994</v>
      </c>
      <c r="L452">
        <v>1633750000</v>
      </c>
      <c r="M452">
        <v>-0.112724</v>
      </c>
      <c r="N452">
        <v>-81.799553000000003</v>
      </c>
      <c r="O452">
        <v>-71.922248999999994</v>
      </c>
      <c r="P452">
        <v>-79.655379999999994</v>
      </c>
    </row>
    <row r="453" spans="2:16" x14ac:dyDescent="0.25">
      <c r="B453">
        <v>1698700000</v>
      </c>
      <c r="C453">
        <v>-0.1179866</v>
      </c>
      <c r="D453">
        <v>-75.398017999999993</v>
      </c>
      <c r="E453">
        <v>-72.997353000000004</v>
      </c>
      <c r="F453">
        <v>-76.117958000000002</v>
      </c>
      <c r="L453">
        <v>1698700000</v>
      </c>
      <c r="M453">
        <v>-0.1179866</v>
      </c>
      <c r="N453">
        <v>-75.398017999999993</v>
      </c>
      <c r="O453">
        <v>-72.997353000000004</v>
      </c>
      <c r="P453">
        <v>-76.117958000000002</v>
      </c>
    </row>
    <row r="454" spans="2:16" x14ac:dyDescent="0.25">
      <c r="B454">
        <v>1763650000</v>
      </c>
      <c r="C454">
        <v>-0.11773533</v>
      </c>
      <c r="D454">
        <v>-72.874001000000007</v>
      </c>
      <c r="E454">
        <v>-75.353774999999999</v>
      </c>
      <c r="F454">
        <v>-75.921409999999995</v>
      </c>
      <c r="L454">
        <v>1763650000</v>
      </c>
      <c r="M454">
        <v>-0.11773533</v>
      </c>
      <c r="N454">
        <v>-72.874001000000007</v>
      </c>
      <c r="O454">
        <v>-75.353774999999999</v>
      </c>
      <c r="P454">
        <v>-75.921409999999995</v>
      </c>
    </row>
    <row r="455" spans="2:16" x14ac:dyDescent="0.25">
      <c r="B455">
        <v>1828600000</v>
      </c>
      <c r="C455">
        <v>-0.12301209</v>
      </c>
      <c r="D455">
        <v>-71.814812000000003</v>
      </c>
      <c r="E455">
        <v>-73.902054000000007</v>
      </c>
      <c r="F455">
        <v>-73.285933999999997</v>
      </c>
      <c r="L455">
        <v>1828600000</v>
      </c>
      <c r="M455">
        <v>-0.12301209</v>
      </c>
      <c r="N455">
        <v>-71.814812000000003</v>
      </c>
      <c r="O455">
        <v>-73.902054000000007</v>
      </c>
      <c r="P455">
        <v>-73.285933999999997</v>
      </c>
    </row>
    <row r="456" spans="2:16" x14ac:dyDescent="0.25">
      <c r="B456">
        <v>1893550000</v>
      </c>
      <c r="C456">
        <v>-0.12943452999999999</v>
      </c>
      <c r="D456">
        <v>-67.898842000000002</v>
      </c>
      <c r="E456">
        <v>-74.020652999999996</v>
      </c>
      <c r="F456">
        <v>-70.479652000000002</v>
      </c>
      <c r="L456">
        <v>1893550000</v>
      </c>
      <c r="M456">
        <v>-0.12943452999999999</v>
      </c>
      <c r="N456">
        <v>-67.898842000000002</v>
      </c>
      <c r="O456">
        <v>-74.020652999999996</v>
      </c>
      <c r="P456">
        <v>-70.479652000000002</v>
      </c>
    </row>
    <row r="457" spans="2:16" x14ac:dyDescent="0.25">
      <c r="B457">
        <v>1958500000</v>
      </c>
      <c r="C457">
        <v>-0.12976037000000001</v>
      </c>
      <c r="D457">
        <v>-70.557732000000001</v>
      </c>
      <c r="E457">
        <v>-74.583304999999996</v>
      </c>
      <c r="F457">
        <v>-70.459061000000005</v>
      </c>
      <c r="L457">
        <v>1958500000</v>
      </c>
      <c r="M457">
        <v>-0.12976037000000001</v>
      </c>
      <c r="N457">
        <v>-70.557732000000001</v>
      </c>
      <c r="O457">
        <v>-74.583304999999996</v>
      </c>
      <c r="P457">
        <v>-70.459061000000005</v>
      </c>
    </row>
    <row r="458" spans="2:16" x14ac:dyDescent="0.25">
      <c r="B458">
        <v>2023450000</v>
      </c>
      <c r="C458">
        <v>-0.13209104999999999</v>
      </c>
      <c r="D458">
        <v>-71.614982999999995</v>
      </c>
      <c r="E458">
        <v>-76.636650000000003</v>
      </c>
      <c r="F458">
        <v>-74.492142000000001</v>
      </c>
      <c r="L458">
        <v>2023450000</v>
      </c>
      <c r="M458">
        <v>-0.13209104999999999</v>
      </c>
      <c r="N458">
        <v>-71.614982999999995</v>
      </c>
      <c r="O458">
        <v>-76.636650000000003</v>
      </c>
      <c r="P458">
        <v>-74.492142000000001</v>
      </c>
    </row>
    <row r="459" spans="2:16" x14ac:dyDescent="0.25">
      <c r="B459">
        <v>2088400000</v>
      </c>
      <c r="C459">
        <v>-0.12370452</v>
      </c>
      <c r="D459">
        <v>-74.166306000000006</v>
      </c>
      <c r="E459">
        <v>-76.581871000000007</v>
      </c>
      <c r="F459">
        <v>-75.294167000000002</v>
      </c>
      <c r="L459">
        <v>2088400000</v>
      </c>
      <c r="M459">
        <v>-0.12370452</v>
      </c>
      <c r="N459">
        <v>-74.166306000000006</v>
      </c>
      <c r="O459">
        <v>-76.581871000000007</v>
      </c>
      <c r="P459">
        <v>-75.294167000000002</v>
      </c>
    </row>
    <row r="460" spans="2:16" x14ac:dyDescent="0.25">
      <c r="B460">
        <v>2153350000</v>
      </c>
      <c r="C460">
        <v>-0.12715245999999999</v>
      </c>
      <c r="D460">
        <v>-71.356955999999997</v>
      </c>
      <c r="E460">
        <v>-76.640320000000003</v>
      </c>
      <c r="F460">
        <v>-77.163414000000003</v>
      </c>
      <c r="L460">
        <v>2153350000</v>
      </c>
      <c r="M460">
        <v>-0.12715245999999999</v>
      </c>
      <c r="N460">
        <v>-71.356955999999997</v>
      </c>
      <c r="O460">
        <v>-76.640320000000003</v>
      </c>
      <c r="P460">
        <v>-77.163414000000003</v>
      </c>
    </row>
    <row r="461" spans="2:16" x14ac:dyDescent="0.25">
      <c r="B461">
        <v>2218300000</v>
      </c>
      <c r="C461">
        <v>-0.12166738000000001</v>
      </c>
      <c r="D461">
        <v>-71.401024000000007</v>
      </c>
      <c r="E461">
        <v>-74.244888000000003</v>
      </c>
      <c r="F461">
        <v>-73.224166999999994</v>
      </c>
      <c r="L461">
        <v>2218300000</v>
      </c>
      <c r="M461">
        <v>-0.12166738000000001</v>
      </c>
      <c r="N461">
        <v>-71.401024000000007</v>
      </c>
      <c r="O461">
        <v>-74.244888000000003</v>
      </c>
      <c r="P461">
        <v>-73.224166999999994</v>
      </c>
    </row>
    <row r="462" spans="2:16" x14ac:dyDescent="0.25">
      <c r="B462">
        <v>2283250000</v>
      </c>
      <c r="C462">
        <v>-0.12422353</v>
      </c>
      <c r="D462">
        <v>-68.482429999999994</v>
      </c>
      <c r="E462">
        <v>-73.977706999999995</v>
      </c>
      <c r="F462">
        <v>-73.183700999999999</v>
      </c>
      <c r="L462">
        <v>2283250000</v>
      </c>
      <c r="M462">
        <v>-0.12422353</v>
      </c>
      <c r="N462">
        <v>-68.482429999999994</v>
      </c>
      <c r="O462">
        <v>-73.977706999999995</v>
      </c>
      <c r="P462">
        <v>-73.183700999999999</v>
      </c>
    </row>
    <row r="463" spans="2:16" x14ac:dyDescent="0.25">
      <c r="B463">
        <v>2348200000</v>
      </c>
      <c r="C463">
        <v>-0.11773414</v>
      </c>
      <c r="D463">
        <v>-67.682060000000007</v>
      </c>
      <c r="E463">
        <v>-74.337090000000003</v>
      </c>
      <c r="F463">
        <v>-70.203429999999997</v>
      </c>
      <c r="L463">
        <v>2348200000</v>
      </c>
      <c r="M463">
        <v>-0.11773414</v>
      </c>
      <c r="N463">
        <v>-67.682060000000007</v>
      </c>
      <c r="O463">
        <v>-74.337090000000003</v>
      </c>
      <c r="P463">
        <v>-70.203429999999997</v>
      </c>
    </row>
    <row r="464" spans="2:16" x14ac:dyDescent="0.25">
      <c r="B464">
        <v>2413150000</v>
      </c>
      <c r="C464">
        <v>-0.11260355</v>
      </c>
      <c r="D464">
        <v>-69.719161999999997</v>
      </c>
      <c r="E464">
        <v>-77.163994000000002</v>
      </c>
      <c r="F464">
        <v>-73.446540999999996</v>
      </c>
      <c r="L464">
        <v>2413150000</v>
      </c>
      <c r="M464">
        <v>-0.11260355</v>
      </c>
      <c r="N464">
        <v>-69.719161999999997</v>
      </c>
      <c r="O464">
        <v>-77.163994000000002</v>
      </c>
      <c r="P464">
        <v>-73.446540999999996</v>
      </c>
    </row>
    <row r="465" spans="2:16" x14ac:dyDescent="0.25">
      <c r="B465">
        <v>2478100000</v>
      </c>
      <c r="C465">
        <v>-0.10334362</v>
      </c>
      <c r="D465">
        <v>-72.231910999999997</v>
      </c>
      <c r="E465">
        <v>-75.858306999999996</v>
      </c>
      <c r="F465">
        <v>-81.093292000000005</v>
      </c>
      <c r="L465">
        <v>2478100000</v>
      </c>
      <c r="M465">
        <v>-0.10334362</v>
      </c>
      <c r="N465">
        <v>-72.231910999999997</v>
      </c>
      <c r="O465">
        <v>-75.858306999999996</v>
      </c>
      <c r="P465">
        <v>-81.093292000000005</v>
      </c>
    </row>
    <row r="466" spans="2:16" x14ac:dyDescent="0.25">
      <c r="B466">
        <v>2543050000</v>
      </c>
      <c r="C466">
        <v>-9.2295690999999999E-2</v>
      </c>
      <c r="D466">
        <v>-76.630500999999995</v>
      </c>
      <c r="E466">
        <v>-74.417907999999997</v>
      </c>
      <c r="F466">
        <v>-84.498428000000004</v>
      </c>
      <c r="L466">
        <v>2543050000</v>
      </c>
      <c r="M466">
        <v>-9.2295690999999999E-2</v>
      </c>
      <c r="N466">
        <v>-76.630500999999995</v>
      </c>
      <c r="O466">
        <v>-74.417907999999997</v>
      </c>
      <c r="P466">
        <v>-84.498428000000004</v>
      </c>
    </row>
    <row r="467" spans="2:16" x14ac:dyDescent="0.25">
      <c r="B467">
        <v>2608000000</v>
      </c>
      <c r="C467">
        <v>-9.0507030000000002E-2</v>
      </c>
      <c r="D467">
        <v>-76.077292999999997</v>
      </c>
      <c r="E467">
        <v>-73.045303000000004</v>
      </c>
      <c r="F467">
        <v>-86.941147000000001</v>
      </c>
      <c r="L467">
        <v>2608000000</v>
      </c>
      <c r="M467">
        <v>-9.0507030000000002E-2</v>
      </c>
      <c r="N467">
        <v>-76.077292999999997</v>
      </c>
      <c r="O467">
        <v>-73.045303000000004</v>
      </c>
      <c r="P467">
        <v>-86.941147000000001</v>
      </c>
    </row>
    <row r="468" spans="2:16" x14ac:dyDescent="0.25">
      <c r="B468">
        <v>2672950000</v>
      </c>
      <c r="C468">
        <v>-9.2983745000000007E-2</v>
      </c>
      <c r="D468">
        <v>-76.727187999999998</v>
      </c>
      <c r="E468">
        <v>-74.277382000000003</v>
      </c>
      <c r="F468">
        <v>-79.655838000000003</v>
      </c>
      <c r="L468">
        <v>2672950000</v>
      </c>
      <c r="M468">
        <v>-9.2983745000000007E-2</v>
      </c>
      <c r="N468">
        <v>-76.727187999999998</v>
      </c>
      <c r="O468">
        <v>-74.277382000000003</v>
      </c>
      <c r="P468">
        <v>-79.655838000000003</v>
      </c>
    </row>
    <row r="469" spans="2:16" x14ac:dyDescent="0.25">
      <c r="B469">
        <v>2737900000</v>
      </c>
      <c r="C469">
        <v>-0.10581142</v>
      </c>
      <c r="D469">
        <v>-72.698875000000001</v>
      </c>
      <c r="E469">
        <v>-72.264495999999994</v>
      </c>
      <c r="F469">
        <v>-85.932593999999995</v>
      </c>
      <c r="L469">
        <v>2737900000</v>
      </c>
      <c r="M469">
        <v>-0.10581142</v>
      </c>
      <c r="N469">
        <v>-72.698875000000001</v>
      </c>
      <c r="O469">
        <v>-72.264495999999994</v>
      </c>
      <c r="P469">
        <v>-85.932593999999995</v>
      </c>
    </row>
    <row r="470" spans="2:16" x14ac:dyDescent="0.25">
      <c r="B470">
        <v>2802850000</v>
      </c>
      <c r="C470">
        <v>-0.10921691</v>
      </c>
      <c r="D470">
        <v>-71.633774000000003</v>
      </c>
      <c r="E470">
        <v>-74.776443</v>
      </c>
      <c r="F470">
        <v>-85.230789000000001</v>
      </c>
      <c r="L470">
        <v>2802850000</v>
      </c>
      <c r="M470">
        <v>-0.10921691</v>
      </c>
      <c r="N470">
        <v>-71.633774000000003</v>
      </c>
      <c r="O470">
        <v>-74.776443</v>
      </c>
      <c r="P470">
        <v>-85.230789000000001</v>
      </c>
    </row>
    <row r="471" spans="2:16" x14ac:dyDescent="0.25">
      <c r="B471">
        <v>2867800000</v>
      </c>
      <c r="C471">
        <v>-0.11027876</v>
      </c>
      <c r="D471">
        <v>-72.639060999999998</v>
      </c>
      <c r="E471">
        <v>-72.734725999999995</v>
      </c>
      <c r="F471">
        <v>-88.640297000000004</v>
      </c>
      <c r="L471">
        <v>2867800000</v>
      </c>
      <c r="M471">
        <v>-0.11027876</v>
      </c>
      <c r="N471">
        <v>-72.639060999999998</v>
      </c>
      <c r="O471">
        <v>-72.734725999999995</v>
      </c>
      <c r="P471">
        <v>-88.640297000000004</v>
      </c>
    </row>
    <row r="472" spans="2:16" x14ac:dyDescent="0.25">
      <c r="B472">
        <v>2932750000</v>
      </c>
      <c r="C472">
        <v>-0.10652631</v>
      </c>
      <c r="D472">
        <v>-75.421906000000007</v>
      </c>
      <c r="E472">
        <v>-73.463188000000002</v>
      </c>
      <c r="F472">
        <v>-79.401588000000004</v>
      </c>
      <c r="L472">
        <v>2932750000</v>
      </c>
      <c r="M472">
        <v>-0.10652631</v>
      </c>
      <c r="N472">
        <v>-75.421906000000007</v>
      </c>
      <c r="O472">
        <v>-73.463188000000002</v>
      </c>
      <c r="P472">
        <v>-79.401588000000004</v>
      </c>
    </row>
    <row r="473" spans="2:16" x14ac:dyDescent="0.25">
      <c r="B473">
        <v>2997700000</v>
      </c>
      <c r="C473">
        <v>-0.10359831</v>
      </c>
      <c r="D473">
        <v>-74.519157000000007</v>
      </c>
      <c r="E473">
        <v>-73.478081000000003</v>
      </c>
      <c r="F473">
        <v>-75.638710000000003</v>
      </c>
      <c r="L473">
        <v>2997700000</v>
      </c>
      <c r="M473">
        <v>-0.10359831</v>
      </c>
      <c r="N473">
        <v>-74.519157000000007</v>
      </c>
      <c r="O473">
        <v>-73.478081000000003</v>
      </c>
      <c r="P473">
        <v>-75.638710000000003</v>
      </c>
    </row>
    <row r="474" spans="2:16" x14ac:dyDescent="0.25">
      <c r="B474">
        <v>3062650000</v>
      </c>
      <c r="C474">
        <v>-0.10680489</v>
      </c>
      <c r="D474">
        <v>-73.826126000000002</v>
      </c>
      <c r="E474">
        <v>-74.667038000000005</v>
      </c>
      <c r="F474">
        <v>-72.813095000000004</v>
      </c>
      <c r="L474">
        <v>3062650000</v>
      </c>
      <c r="M474">
        <v>-0.10680489</v>
      </c>
      <c r="N474">
        <v>-73.826126000000002</v>
      </c>
      <c r="O474">
        <v>-74.667038000000005</v>
      </c>
      <c r="P474">
        <v>-72.813095000000004</v>
      </c>
    </row>
    <row r="475" spans="2:16" x14ac:dyDescent="0.25">
      <c r="B475">
        <v>3127600000</v>
      </c>
      <c r="C475">
        <v>-0.10265922</v>
      </c>
      <c r="D475">
        <v>-73.640891999999994</v>
      </c>
      <c r="E475">
        <v>-75.832374999999999</v>
      </c>
      <c r="F475">
        <v>-74.231635999999995</v>
      </c>
      <c r="L475">
        <v>3127600000</v>
      </c>
      <c r="M475">
        <v>-0.10265922</v>
      </c>
      <c r="N475">
        <v>-73.640891999999994</v>
      </c>
      <c r="O475">
        <v>-75.832374999999999</v>
      </c>
      <c r="P475">
        <v>-74.231635999999995</v>
      </c>
    </row>
    <row r="476" spans="2:16" x14ac:dyDescent="0.25">
      <c r="B476">
        <v>3192550000</v>
      </c>
      <c r="C476">
        <v>-0.10860042</v>
      </c>
      <c r="D476">
        <v>-78.866607999999999</v>
      </c>
      <c r="E476">
        <v>-84.394340999999997</v>
      </c>
      <c r="F476">
        <v>-74.962242000000003</v>
      </c>
      <c r="L476">
        <v>3192550000</v>
      </c>
      <c r="M476">
        <v>-0.10860042</v>
      </c>
      <c r="N476">
        <v>-78.866607999999999</v>
      </c>
      <c r="O476">
        <v>-84.394340999999997</v>
      </c>
      <c r="P476">
        <v>-74.962242000000003</v>
      </c>
    </row>
    <row r="477" spans="2:16" x14ac:dyDescent="0.25">
      <c r="B477">
        <v>3257500000</v>
      </c>
      <c r="C477">
        <v>-0.10311285000000001</v>
      </c>
      <c r="D477">
        <v>-78.305687000000006</v>
      </c>
      <c r="E477">
        <v>-85.668807999999999</v>
      </c>
      <c r="F477">
        <v>-82.647796999999997</v>
      </c>
      <c r="L477">
        <v>3257500000</v>
      </c>
      <c r="M477">
        <v>-0.10311285000000001</v>
      </c>
      <c r="N477">
        <v>-78.305687000000006</v>
      </c>
      <c r="O477">
        <v>-85.668807999999999</v>
      </c>
      <c r="P477">
        <v>-82.647796999999997</v>
      </c>
    </row>
    <row r="478" spans="2:16" x14ac:dyDescent="0.25">
      <c r="B478">
        <v>3322450000</v>
      </c>
      <c r="C478">
        <v>-0.10762425</v>
      </c>
      <c r="D478">
        <v>-77.777946</v>
      </c>
      <c r="E478">
        <v>-86.053070000000005</v>
      </c>
      <c r="F478">
        <v>-82.509788999999998</v>
      </c>
      <c r="L478">
        <v>3322450000</v>
      </c>
      <c r="M478">
        <v>-0.10762425</v>
      </c>
      <c r="N478">
        <v>-77.777946</v>
      </c>
      <c r="O478">
        <v>-86.053070000000005</v>
      </c>
      <c r="P478">
        <v>-82.509788999999998</v>
      </c>
    </row>
    <row r="479" spans="2:16" x14ac:dyDescent="0.25">
      <c r="B479">
        <v>3387400000</v>
      </c>
      <c r="C479">
        <v>-0.10194945</v>
      </c>
      <c r="D479">
        <v>-71.791770999999997</v>
      </c>
      <c r="E479">
        <v>-76.007758999999993</v>
      </c>
      <c r="F479">
        <v>-82.507277999999999</v>
      </c>
      <c r="L479">
        <v>3387400000</v>
      </c>
      <c r="M479">
        <v>-0.10194945</v>
      </c>
      <c r="N479">
        <v>-71.791770999999997</v>
      </c>
      <c r="O479">
        <v>-76.007758999999993</v>
      </c>
      <c r="P479">
        <v>-82.507277999999999</v>
      </c>
    </row>
    <row r="480" spans="2:16" x14ac:dyDescent="0.25">
      <c r="B480">
        <v>3452350000</v>
      </c>
      <c r="C480">
        <v>-0.10509092</v>
      </c>
      <c r="D480">
        <v>-71.809044</v>
      </c>
      <c r="E480">
        <v>-74.537070999999997</v>
      </c>
      <c r="F480">
        <v>-74.252182000000005</v>
      </c>
      <c r="L480">
        <v>3452350000</v>
      </c>
      <c r="M480">
        <v>-0.10509092</v>
      </c>
      <c r="N480">
        <v>-71.809044</v>
      </c>
      <c r="O480">
        <v>-74.537070999999997</v>
      </c>
      <c r="P480">
        <v>-74.252182000000005</v>
      </c>
    </row>
    <row r="481" spans="2:16" x14ac:dyDescent="0.25">
      <c r="B481">
        <v>3517300000</v>
      </c>
      <c r="C481">
        <v>-9.8720907999999996E-2</v>
      </c>
      <c r="D481">
        <v>-73.032157999999995</v>
      </c>
      <c r="E481">
        <v>-77.276816999999994</v>
      </c>
      <c r="F481">
        <v>-75.247017</v>
      </c>
      <c r="L481">
        <v>3517300000</v>
      </c>
      <c r="M481">
        <v>-9.8720907999999996E-2</v>
      </c>
      <c r="N481">
        <v>-73.032157999999995</v>
      </c>
      <c r="O481">
        <v>-77.276816999999994</v>
      </c>
      <c r="P481">
        <v>-75.247017</v>
      </c>
    </row>
    <row r="482" spans="2:16" x14ac:dyDescent="0.25">
      <c r="B482">
        <v>3582250000</v>
      </c>
      <c r="C482">
        <v>-0.10155749</v>
      </c>
      <c r="D482">
        <v>-75.806006999999994</v>
      </c>
      <c r="E482">
        <v>-75.258537000000004</v>
      </c>
      <c r="F482">
        <v>-75.750870000000006</v>
      </c>
      <c r="L482">
        <v>3582250000</v>
      </c>
      <c r="M482">
        <v>-0.10155749</v>
      </c>
      <c r="N482">
        <v>-75.806006999999994</v>
      </c>
      <c r="O482">
        <v>-75.258537000000004</v>
      </c>
      <c r="P482">
        <v>-75.750870000000006</v>
      </c>
    </row>
    <row r="483" spans="2:16" x14ac:dyDescent="0.25">
      <c r="B483">
        <v>3647200000</v>
      </c>
      <c r="C483">
        <v>-9.4884126999999999E-2</v>
      </c>
      <c r="D483">
        <v>-75.368979999999993</v>
      </c>
      <c r="E483">
        <v>-75.979286000000002</v>
      </c>
      <c r="F483">
        <v>-78.847885000000005</v>
      </c>
      <c r="L483">
        <v>3647200000</v>
      </c>
      <c r="M483">
        <v>-9.4884126999999999E-2</v>
      </c>
      <c r="N483">
        <v>-75.368979999999993</v>
      </c>
      <c r="O483">
        <v>-75.979286000000002</v>
      </c>
      <c r="P483">
        <v>-78.847885000000005</v>
      </c>
    </row>
    <row r="484" spans="2:16" x14ac:dyDescent="0.25">
      <c r="B484">
        <v>3712150000</v>
      </c>
      <c r="C484">
        <v>-9.5487155000000004E-2</v>
      </c>
      <c r="D484">
        <v>-72.799544999999995</v>
      </c>
      <c r="E484">
        <v>-75.925811999999993</v>
      </c>
      <c r="F484">
        <v>-78.102553999999998</v>
      </c>
      <c r="L484">
        <v>3712150000</v>
      </c>
      <c r="M484">
        <v>-9.5487155000000004E-2</v>
      </c>
      <c r="N484">
        <v>-72.799544999999995</v>
      </c>
      <c r="O484">
        <v>-75.925811999999993</v>
      </c>
      <c r="P484">
        <v>-78.102553999999998</v>
      </c>
    </row>
    <row r="485" spans="2:16" x14ac:dyDescent="0.25">
      <c r="B485">
        <v>3777100000</v>
      </c>
      <c r="C485">
        <v>-8.8797196999999994E-2</v>
      </c>
      <c r="D485">
        <v>-71.988181999999995</v>
      </c>
      <c r="E485">
        <v>-77.799796999999998</v>
      </c>
      <c r="F485">
        <v>-76.991164999999995</v>
      </c>
      <c r="L485">
        <v>3777100000</v>
      </c>
      <c r="M485">
        <v>-8.8797196999999994E-2</v>
      </c>
      <c r="N485">
        <v>-71.988181999999995</v>
      </c>
      <c r="O485">
        <v>-77.799796999999998</v>
      </c>
      <c r="P485">
        <v>-76.991164999999995</v>
      </c>
    </row>
    <row r="486" spans="2:16" x14ac:dyDescent="0.25">
      <c r="B486">
        <v>3842050000</v>
      </c>
      <c r="C486">
        <v>-8.6345844000000005E-2</v>
      </c>
      <c r="D486">
        <v>-69.798530999999997</v>
      </c>
      <c r="E486">
        <v>-78.178162</v>
      </c>
      <c r="F486">
        <v>-76.491141999999996</v>
      </c>
      <c r="L486">
        <v>3842050000</v>
      </c>
      <c r="M486">
        <v>-8.6345844000000005E-2</v>
      </c>
      <c r="N486">
        <v>-69.798530999999997</v>
      </c>
      <c r="O486">
        <v>-78.178162</v>
      </c>
      <c r="P486">
        <v>-76.491141999999996</v>
      </c>
    </row>
    <row r="487" spans="2:16" x14ac:dyDescent="0.25">
      <c r="B487">
        <v>3907000000</v>
      </c>
      <c r="C487">
        <v>-8.9022069999999995E-2</v>
      </c>
      <c r="D487">
        <v>-72.294189000000003</v>
      </c>
      <c r="E487">
        <v>-77.079277000000005</v>
      </c>
      <c r="F487">
        <v>-77.904030000000006</v>
      </c>
      <c r="L487">
        <v>3907000000</v>
      </c>
      <c r="M487">
        <v>-8.9022069999999995E-2</v>
      </c>
      <c r="N487">
        <v>-72.294189000000003</v>
      </c>
      <c r="O487">
        <v>-77.079277000000005</v>
      </c>
      <c r="P487">
        <v>-77.904030000000006</v>
      </c>
    </row>
    <row r="488" spans="2:16" x14ac:dyDescent="0.25">
      <c r="B488">
        <v>3971950000</v>
      </c>
      <c r="C488">
        <v>-8.6421876999999994E-2</v>
      </c>
      <c r="D488">
        <v>-75.006729000000007</v>
      </c>
      <c r="E488">
        <v>-77.820250999999999</v>
      </c>
      <c r="F488">
        <v>-76.771072000000004</v>
      </c>
      <c r="L488">
        <v>3971950000</v>
      </c>
      <c r="M488">
        <v>-8.6421876999999994E-2</v>
      </c>
      <c r="N488">
        <v>-75.006729000000007</v>
      </c>
      <c r="O488">
        <v>-77.820250999999999</v>
      </c>
      <c r="P488">
        <v>-76.771072000000004</v>
      </c>
    </row>
    <row r="489" spans="2:16" x14ac:dyDescent="0.25">
      <c r="B489">
        <v>4036900000</v>
      </c>
      <c r="C489">
        <v>-9.2108034000000005E-2</v>
      </c>
      <c r="D489">
        <v>-76.781661999999997</v>
      </c>
      <c r="E489">
        <v>-76.569130000000001</v>
      </c>
      <c r="F489">
        <v>-73.272735999999995</v>
      </c>
      <c r="L489">
        <v>4036900000</v>
      </c>
      <c r="M489">
        <v>-9.2108034000000005E-2</v>
      </c>
      <c r="N489">
        <v>-76.781661999999997</v>
      </c>
      <c r="O489">
        <v>-76.569130000000001</v>
      </c>
      <c r="P489">
        <v>-73.272735999999995</v>
      </c>
    </row>
    <row r="490" spans="2:16" x14ac:dyDescent="0.25">
      <c r="B490">
        <v>4101850000</v>
      </c>
      <c r="C490">
        <v>-8.4113777000000001E-2</v>
      </c>
      <c r="D490">
        <v>-79.292479999999998</v>
      </c>
      <c r="E490">
        <v>-74.155647000000002</v>
      </c>
      <c r="F490">
        <v>-71.673636999999999</v>
      </c>
      <c r="L490">
        <v>4101850000</v>
      </c>
      <c r="M490">
        <v>-8.4113777000000001E-2</v>
      </c>
      <c r="N490">
        <v>-79.292479999999998</v>
      </c>
      <c r="O490">
        <v>-74.155647000000002</v>
      </c>
      <c r="P490">
        <v>-71.673636999999999</v>
      </c>
    </row>
    <row r="491" spans="2:16" x14ac:dyDescent="0.25">
      <c r="B491">
        <v>4166800000</v>
      </c>
      <c r="C491">
        <v>-9.0588786000000004E-2</v>
      </c>
      <c r="D491">
        <v>-75.564445000000006</v>
      </c>
      <c r="E491">
        <v>-75.084900000000005</v>
      </c>
      <c r="F491">
        <v>-72.940894999999998</v>
      </c>
      <c r="L491">
        <v>4166800000</v>
      </c>
      <c r="M491">
        <v>-9.0588786000000004E-2</v>
      </c>
      <c r="N491">
        <v>-75.564445000000006</v>
      </c>
      <c r="O491">
        <v>-75.084900000000005</v>
      </c>
      <c r="P491">
        <v>-72.940894999999998</v>
      </c>
    </row>
    <row r="492" spans="2:16" x14ac:dyDescent="0.25">
      <c r="B492">
        <v>4231750000</v>
      </c>
      <c r="C492">
        <v>-8.1987097999999994E-2</v>
      </c>
      <c r="D492">
        <v>-75.852767999999998</v>
      </c>
      <c r="E492">
        <v>-75.871262000000002</v>
      </c>
      <c r="F492">
        <v>-76.611198000000002</v>
      </c>
      <c r="L492">
        <v>4231750000</v>
      </c>
      <c r="M492">
        <v>-8.1987097999999994E-2</v>
      </c>
      <c r="N492">
        <v>-75.852767999999998</v>
      </c>
      <c r="O492">
        <v>-75.871262000000002</v>
      </c>
      <c r="P492">
        <v>-76.611198000000002</v>
      </c>
    </row>
    <row r="493" spans="2:16" x14ac:dyDescent="0.25">
      <c r="B493">
        <v>4296700000</v>
      </c>
      <c r="C493">
        <v>-8.5931987000000001E-2</v>
      </c>
      <c r="D493">
        <v>-71.604079999999996</v>
      </c>
      <c r="E493">
        <v>-74.569214000000002</v>
      </c>
      <c r="F493">
        <v>-75.606605999999999</v>
      </c>
      <c r="L493">
        <v>4296700000</v>
      </c>
      <c r="M493">
        <v>-8.5931987000000001E-2</v>
      </c>
      <c r="N493">
        <v>-71.604079999999996</v>
      </c>
      <c r="O493">
        <v>-74.569214000000002</v>
      </c>
      <c r="P493">
        <v>-75.606605999999999</v>
      </c>
    </row>
    <row r="494" spans="2:16" x14ac:dyDescent="0.25">
      <c r="B494">
        <v>4361650000</v>
      </c>
      <c r="C494">
        <v>-8.3528981000000002E-2</v>
      </c>
      <c r="D494">
        <v>-73.960487000000001</v>
      </c>
      <c r="E494">
        <v>-72.276131000000007</v>
      </c>
      <c r="F494">
        <v>-78.045035999999996</v>
      </c>
      <c r="L494">
        <v>4361650000</v>
      </c>
      <c r="M494">
        <v>-8.3528981000000002E-2</v>
      </c>
      <c r="N494">
        <v>-73.960487000000001</v>
      </c>
      <c r="O494">
        <v>-72.276131000000007</v>
      </c>
      <c r="P494">
        <v>-78.045035999999996</v>
      </c>
    </row>
    <row r="495" spans="2:16" x14ac:dyDescent="0.25">
      <c r="B495">
        <v>4426600000</v>
      </c>
      <c r="C495">
        <v>-9.0670883999999993E-2</v>
      </c>
      <c r="D495">
        <v>-72.641700999999998</v>
      </c>
      <c r="E495">
        <v>-75.824477999999999</v>
      </c>
      <c r="F495">
        <v>-82.184005999999997</v>
      </c>
      <c r="L495">
        <v>4426600000</v>
      </c>
      <c r="M495">
        <v>-9.0670883999999993E-2</v>
      </c>
      <c r="N495">
        <v>-72.641700999999998</v>
      </c>
      <c r="O495">
        <v>-75.824477999999999</v>
      </c>
      <c r="P495">
        <v>-82.184005999999997</v>
      </c>
    </row>
    <row r="496" spans="2:16" x14ac:dyDescent="0.25">
      <c r="B496">
        <v>4491550000</v>
      </c>
      <c r="C496">
        <v>-9.5890969000000006E-2</v>
      </c>
      <c r="D496">
        <v>-73.482292000000001</v>
      </c>
      <c r="E496">
        <v>-77.179573000000005</v>
      </c>
      <c r="F496">
        <v>-87.114433000000005</v>
      </c>
      <c r="L496">
        <v>4491550000</v>
      </c>
      <c r="M496">
        <v>-9.5890969000000006E-2</v>
      </c>
      <c r="N496">
        <v>-73.482292000000001</v>
      </c>
      <c r="O496">
        <v>-77.179573000000005</v>
      </c>
      <c r="P496">
        <v>-87.114433000000005</v>
      </c>
    </row>
    <row r="497" spans="2:16" x14ac:dyDescent="0.25">
      <c r="B497">
        <v>4556500000</v>
      </c>
      <c r="C497">
        <v>-9.7346127000000005E-2</v>
      </c>
      <c r="D497">
        <v>-71.272452999999999</v>
      </c>
      <c r="E497">
        <v>-76.952231999999995</v>
      </c>
      <c r="F497">
        <v>-84.750495999999998</v>
      </c>
      <c r="L497">
        <v>4556500000</v>
      </c>
      <c r="M497">
        <v>-9.7346127000000005E-2</v>
      </c>
      <c r="N497">
        <v>-71.272452999999999</v>
      </c>
      <c r="O497">
        <v>-76.952231999999995</v>
      </c>
      <c r="P497">
        <v>-84.750495999999998</v>
      </c>
    </row>
    <row r="498" spans="2:16" x14ac:dyDescent="0.25">
      <c r="B498">
        <v>4621450000</v>
      </c>
      <c r="C498">
        <v>-0.10070614999999999</v>
      </c>
      <c r="D498">
        <v>-73.624481000000003</v>
      </c>
      <c r="E498">
        <v>-75.325432000000006</v>
      </c>
      <c r="F498">
        <v>-80.191520999999995</v>
      </c>
      <c r="L498">
        <v>4621450000</v>
      </c>
      <c r="M498">
        <v>-0.10070614999999999</v>
      </c>
      <c r="N498">
        <v>-73.624481000000003</v>
      </c>
      <c r="O498">
        <v>-75.325432000000006</v>
      </c>
      <c r="P498">
        <v>-80.191520999999995</v>
      </c>
    </row>
    <row r="499" spans="2:16" x14ac:dyDescent="0.25">
      <c r="B499">
        <v>4686400000</v>
      </c>
      <c r="C499">
        <v>-0.10007147</v>
      </c>
      <c r="D499">
        <v>-73.309944000000002</v>
      </c>
      <c r="E499">
        <v>-77.968436999999994</v>
      </c>
      <c r="F499">
        <v>-74.988167000000004</v>
      </c>
      <c r="L499">
        <v>4686400000</v>
      </c>
      <c r="M499">
        <v>-0.10007147</v>
      </c>
      <c r="N499">
        <v>-73.309944000000002</v>
      </c>
      <c r="O499">
        <v>-77.968436999999994</v>
      </c>
      <c r="P499">
        <v>-74.988167000000004</v>
      </c>
    </row>
    <row r="500" spans="2:16" x14ac:dyDescent="0.25">
      <c r="B500">
        <v>4751350000</v>
      </c>
      <c r="C500">
        <v>-0.1058626</v>
      </c>
      <c r="D500">
        <v>-75.232963999999996</v>
      </c>
      <c r="E500">
        <v>-78.303595999999999</v>
      </c>
      <c r="F500">
        <v>-81.507071999999994</v>
      </c>
      <c r="L500">
        <v>4751350000</v>
      </c>
      <c r="M500">
        <v>-0.1058626</v>
      </c>
      <c r="N500">
        <v>-75.232963999999996</v>
      </c>
      <c r="O500">
        <v>-78.303595999999999</v>
      </c>
      <c r="P500">
        <v>-81.507071999999994</v>
      </c>
    </row>
    <row r="501" spans="2:16" x14ac:dyDescent="0.25">
      <c r="B501">
        <v>4816300000</v>
      </c>
      <c r="C501">
        <v>-0.10914898000000001</v>
      </c>
      <c r="D501">
        <v>-79.169967999999997</v>
      </c>
      <c r="E501">
        <v>-75.268378999999996</v>
      </c>
      <c r="F501">
        <v>-87.305160999999998</v>
      </c>
      <c r="L501">
        <v>4816300000</v>
      </c>
      <c r="M501">
        <v>-0.10914898000000001</v>
      </c>
      <c r="N501">
        <v>-79.169967999999997</v>
      </c>
      <c r="O501">
        <v>-75.268378999999996</v>
      </c>
      <c r="P501">
        <v>-87.305160999999998</v>
      </c>
    </row>
    <row r="502" spans="2:16" x14ac:dyDescent="0.25">
      <c r="B502">
        <v>4881250000</v>
      </c>
      <c r="C502">
        <v>-0.11466347</v>
      </c>
      <c r="D502">
        <v>-76.384711999999993</v>
      </c>
      <c r="E502">
        <v>-75.324646000000001</v>
      </c>
      <c r="F502">
        <v>-89.752814999999998</v>
      </c>
      <c r="L502">
        <v>4881250000</v>
      </c>
      <c r="M502">
        <v>-0.11466347</v>
      </c>
      <c r="N502">
        <v>-76.384711999999993</v>
      </c>
      <c r="O502">
        <v>-75.324646000000001</v>
      </c>
      <c r="P502">
        <v>-89.752814999999998</v>
      </c>
    </row>
    <row r="503" spans="2:16" x14ac:dyDescent="0.25">
      <c r="B503">
        <v>4946200000</v>
      </c>
      <c r="C503">
        <v>-0.11761857000000001</v>
      </c>
      <c r="D503">
        <v>-76.704635999999994</v>
      </c>
      <c r="E503">
        <v>-76.217208999999997</v>
      </c>
      <c r="F503">
        <v>-82.844307000000001</v>
      </c>
      <c r="L503">
        <v>4946200000</v>
      </c>
      <c r="M503">
        <v>-0.11761857000000001</v>
      </c>
      <c r="N503">
        <v>-76.704635999999994</v>
      </c>
      <c r="O503">
        <v>-76.217208999999997</v>
      </c>
      <c r="P503">
        <v>-82.844307000000001</v>
      </c>
    </row>
    <row r="504" spans="2:16" x14ac:dyDescent="0.25">
      <c r="B504">
        <v>5011150000</v>
      </c>
      <c r="C504">
        <v>-0.11524330000000001</v>
      </c>
      <c r="D504">
        <v>-70.940597999999994</v>
      </c>
      <c r="E504">
        <v>-80.283011999999999</v>
      </c>
      <c r="F504">
        <v>-75.063689999999994</v>
      </c>
      <c r="L504">
        <v>5011150000</v>
      </c>
      <c r="M504">
        <v>-0.11524330000000001</v>
      </c>
      <c r="N504">
        <v>-70.940597999999994</v>
      </c>
      <c r="O504">
        <v>-80.283011999999999</v>
      </c>
      <c r="P504">
        <v>-75.063689999999994</v>
      </c>
    </row>
    <row r="505" spans="2:16" x14ac:dyDescent="0.25">
      <c r="B505">
        <v>5076100000</v>
      </c>
      <c r="C505">
        <v>-0.11655647</v>
      </c>
      <c r="D505">
        <v>-81.278137000000001</v>
      </c>
      <c r="E505">
        <v>-78.034392999999994</v>
      </c>
      <c r="F505">
        <v>-73.614448999999993</v>
      </c>
      <c r="L505">
        <v>5076100000</v>
      </c>
      <c r="M505">
        <v>-0.11655647</v>
      </c>
      <c r="N505">
        <v>-81.278137000000001</v>
      </c>
      <c r="O505">
        <v>-78.034392999999994</v>
      </c>
      <c r="P505">
        <v>-73.614448999999993</v>
      </c>
    </row>
    <row r="506" spans="2:16" x14ac:dyDescent="0.25">
      <c r="B506">
        <v>5141050000</v>
      </c>
      <c r="C506">
        <v>-0.11355738</v>
      </c>
      <c r="D506">
        <v>-81.313796999999994</v>
      </c>
      <c r="E506">
        <v>-82.758041000000006</v>
      </c>
      <c r="F506">
        <v>-73.819153</v>
      </c>
      <c r="L506">
        <v>5141050000</v>
      </c>
      <c r="M506">
        <v>-0.11355738</v>
      </c>
      <c r="N506">
        <v>-81.313796999999994</v>
      </c>
      <c r="O506">
        <v>-82.758041000000006</v>
      </c>
      <c r="P506">
        <v>-73.819153</v>
      </c>
    </row>
    <row r="507" spans="2:16" x14ac:dyDescent="0.25">
      <c r="B507">
        <v>5206000000</v>
      </c>
      <c r="C507">
        <v>-0.11918291</v>
      </c>
      <c r="D507">
        <v>-82.516762</v>
      </c>
      <c r="E507">
        <v>-80.513992000000002</v>
      </c>
      <c r="F507">
        <v>-74.076911999999993</v>
      </c>
      <c r="L507">
        <v>5206000000</v>
      </c>
      <c r="M507">
        <v>-0.11918291</v>
      </c>
      <c r="N507">
        <v>-82.516762</v>
      </c>
      <c r="O507">
        <v>-80.513992000000002</v>
      </c>
      <c r="P507">
        <v>-74.076911999999993</v>
      </c>
    </row>
    <row r="508" spans="2:16" x14ac:dyDescent="0.25">
      <c r="B508">
        <v>5270950000</v>
      </c>
      <c r="C508">
        <v>-0.11414791000000001</v>
      </c>
      <c r="D508">
        <v>-74.941199999999995</v>
      </c>
      <c r="E508">
        <v>-82.662757999999997</v>
      </c>
      <c r="F508">
        <v>-78.041199000000006</v>
      </c>
      <c r="L508">
        <v>5270950000</v>
      </c>
      <c r="M508">
        <v>-0.11414791000000001</v>
      </c>
      <c r="N508">
        <v>-74.941199999999995</v>
      </c>
      <c r="O508">
        <v>-82.662757999999997</v>
      </c>
      <c r="P508">
        <v>-78.041199000000006</v>
      </c>
    </row>
    <row r="509" spans="2:16" x14ac:dyDescent="0.25">
      <c r="B509">
        <v>5335900000</v>
      </c>
      <c r="C509">
        <v>-0.11919229000000001</v>
      </c>
      <c r="D509">
        <v>-76.509354000000002</v>
      </c>
      <c r="E509">
        <v>-79.011512999999994</v>
      </c>
      <c r="F509">
        <v>-77.903792999999993</v>
      </c>
      <c r="L509">
        <v>5335900000</v>
      </c>
      <c r="M509">
        <v>-0.11919229000000001</v>
      </c>
      <c r="N509">
        <v>-76.509354000000002</v>
      </c>
      <c r="O509">
        <v>-79.011512999999994</v>
      </c>
      <c r="P509">
        <v>-77.903792999999993</v>
      </c>
    </row>
    <row r="510" spans="2:16" x14ac:dyDescent="0.25">
      <c r="B510">
        <v>5400850000</v>
      </c>
      <c r="C510">
        <v>-0.11435279</v>
      </c>
      <c r="D510">
        <v>-76.013535000000005</v>
      </c>
      <c r="E510">
        <v>-77.992714000000007</v>
      </c>
      <c r="F510">
        <v>-78.375771</v>
      </c>
      <c r="L510">
        <v>5400850000</v>
      </c>
      <c r="M510">
        <v>-0.11435279</v>
      </c>
      <c r="N510">
        <v>-76.013535000000005</v>
      </c>
      <c r="O510">
        <v>-77.992714000000007</v>
      </c>
      <c r="P510">
        <v>-78.375771</v>
      </c>
    </row>
    <row r="511" spans="2:16" x14ac:dyDescent="0.25">
      <c r="B511">
        <v>5465800000</v>
      </c>
      <c r="C511">
        <v>-0.11657973000000001</v>
      </c>
      <c r="D511">
        <v>-79.751282000000003</v>
      </c>
      <c r="E511">
        <v>-77.014587000000006</v>
      </c>
      <c r="F511">
        <v>-75.172882000000001</v>
      </c>
      <c r="L511">
        <v>5465800000</v>
      </c>
      <c r="M511">
        <v>-0.11657973000000001</v>
      </c>
      <c r="N511">
        <v>-79.751282000000003</v>
      </c>
      <c r="O511">
        <v>-77.014587000000006</v>
      </c>
      <c r="P511">
        <v>-75.172882000000001</v>
      </c>
    </row>
    <row r="512" spans="2:16" x14ac:dyDescent="0.25">
      <c r="B512">
        <v>5530750000</v>
      </c>
      <c r="C512">
        <v>-0.11145988</v>
      </c>
      <c r="D512">
        <v>-79.775504999999995</v>
      </c>
      <c r="E512">
        <v>-78.172127000000003</v>
      </c>
      <c r="F512">
        <v>-74.745895000000004</v>
      </c>
      <c r="L512">
        <v>5530750000</v>
      </c>
      <c r="M512">
        <v>-0.11145988</v>
      </c>
      <c r="N512">
        <v>-79.775504999999995</v>
      </c>
      <c r="O512">
        <v>-78.172127000000003</v>
      </c>
      <c r="P512">
        <v>-74.745895000000004</v>
      </c>
    </row>
    <row r="513" spans="2:16" x14ac:dyDescent="0.25">
      <c r="B513">
        <v>5595700000</v>
      </c>
      <c r="C513">
        <v>-0.11168572</v>
      </c>
      <c r="D513">
        <v>-81.873344000000003</v>
      </c>
      <c r="E513">
        <v>-79.751732000000004</v>
      </c>
      <c r="F513">
        <v>-75.569312999999994</v>
      </c>
      <c r="L513">
        <v>5595700000</v>
      </c>
      <c r="M513">
        <v>-0.11168572</v>
      </c>
      <c r="N513">
        <v>-81.873344000000003</v>
      </c>
      <c r="O513">
        <v>-79.751732000000004</v>
      </c>
      <c r="P513">
        <v>-75.569312999999994</v>
      </c>
    </row>
    <row r="514" spans="2:16" x14ac:dyDescent="0.25">
      <c r="B514">
        <v>5660650000</v>
      </c>
      <c r="C514">
        <v>-0.11307130999999999</v>
      </c>
      <c r="D514">
        <v>-78.784285999999994</v>
      </c>
      <c r="E514">
        <v>-78.442718999999997</v>
      </c>
      <c r="F514">
        <v>-74.885589999999993</v>
      </c>
      <c r="L514">
        <v>5660650000</v>
      </c>
      <c r="M514">
        <v>-0.11307130999999999</v>
      </c>
      <c r="N514">
        <v>-78.784285999999994</v>
      </c>
      <c r="O514">
        <v>-78.442718999999997</v>
      </c>
      <c r="P514">
        <v>-74.885589999999993</v>
      </c>
    </row>
    <row r="515" spans="2:16" x14ac:dyDescent="0.25">
      <c r="B515">
        <v>5725600000</v>
      </c>
      <c r="C515">
        <v>-0.11503445</v>
      </c>
      <c r="D515">
        <v>-74.378685000000004</v>
      </c>
      <c r="E515">
        <v>-77.198845000000006</v>
      </c>
      <c r="F515">
        <v>-74.639351000000005</v>
      </c>
      <c r="L515">
        <v>5725600000</v>
      </c>
      <c r="M515">
        <v>-0.11503445</v>
      </c>
      <c r="N515">
        <v>-74.378685000000004</v>
      </c>
      <c r="O515">
        <v>-77.198845000000006</v>
      </c>
      <c r="P515">
        <v>-74.639351000000005</v>
      </c>
    </row>
    <row r="516" spans="2:16" x14ac:dyDescent="0.25">
      <c r="B516">
        <v>5790550000</v>
      </c>
      <c r="C516">
        <v>-0.11382809000000001</v>
      </c>
      <c r="D516">
        <v>-72.469352999999998</v>
      </c>
      <c r="E516">
        <v>-75.261062999999993</v>
      </c>
      <c r="F516">
        <v>-74.734840000000005</v>
      </c>
      <c r="L516">
        <v>5790550000</v>
      </c>
      <c r="M516">
        <v>-0.11382809000000001</v>
      </c>
      <c r="N516">
        <v>-72.469352999999998</v>
      </c>
      <c r="O516">
        <v>-75.261062999999993</v>
      </c>
      <c r="P516">
        <v>-74.734840000000005</v>
      </c>
    </row>
    <row r="517" spans="2:16" x14ac:dyDescent="0.25">
      <c r="B517">
        <v>5855500000</v>
      </c>
      <c r="C517">
        <v>-0.10849958</v>
      </c>
      <c r="D517">
        <v>-71.706703000000005</v>
      </c>
      <c r="E517">
        <v>-77.439246999999995</v>
      </c>
      <c r="F517">
        <v>-73.091385000000002</v>
      </c>
      <c r="L517">
        <v>5855500000</v>
      </c>
      <c r="M517">
        <v>-0.10849958</v>
      </c>
      <c r="N517">
        <v>-71.706703000000005</v>
      </c>
      <c r="O517">
        <v>-77.439246999999995</v>
      </c>
      <c r="P517">
        <v>-73.091385000000002</v>
      </c>
    </row>
    <row r="518" spans="2:16" x14ac:dyDescent="0.25">
      <c r="B518">
        <v>5920450000</v>
      </c>
      <c r="C518">
        <v>-0.10170361999999999</v>
      </c>
      <c r="D518">
        <v>-74.978545999999994</v>
      </c>
      <c r="E518">
        <v>-75.695183</v>
      </c>
      <c r="F518">
        <v>-72.298309000000003</v>
      </c>
      <c r="L518">
        <v>5920450000</v>
      </c>
      <c r="M518">
        <v>-0.10170361999999999</v>
      </c>
      <c r="N518">
        <v>-74.978545999999994</v>
      </c>
      <c r="O518">
        <v>-75.695183</v>
      </c>
      <c r="P518">
        <v>-72.298309000000003</v>
      </c>
    </row>
    <row r="519" spans="2:16" x14ac:dyDescent="0.25">
      <c r="B519">
        <v>5985400000</v>
      </c>
      <c r="C519">
        <v>-9.8131984000000005E-2</v>
      </c>
      <c r="D519">
        <v>-73.975998000000004</v>
      </c>
      <c r="E519">
        <v>-77.604705999999993</v>
      </c>
      <c r="F519">
        <v>-72.864943999999994</v>
      </c>
      <c r="L519">
        <v>5985400000</v>
      </c>
      <c r="M519">
        <v>-9.8131984000000005E-2</v>
      </c>
      <c r="N519">
        <v>-73.975998000000004</v>
      </c>
      <c r="O519">
        <v>-77.604705999999993</v>
      </c>
      <c r="P519">
        <v>-72.864943999999994</v>
      </c>
    </row>
    <row r="520" spans="2:16" x14ac:dyDescent="0.25">
      <c r="B520">
        <v>6050350000</v>
      </c>
      <c r="C520">
        <v>-9.6922003000000007E-2</v>
      </c>
      <c r="D520">
        <v>-75.053207</v>
      </c>
      <c r="E520">
        <v>-75.302795000000003</v>
      </c>
      <c r="F520">
        <v>-73.652313000000007</v>
      </c>
      <c r="L520">
        <v>6050350000</v>
      </c>
      <c r="M520">
        <v>-9.6922003000000007E-2</v>
      </c>
      <c r="N520">
        <v>-75.053207</v>
      </c>
      <c r="O520">
        <v>-75.302795000000003</v>
      </c>
      <c r="P520">
        <v>-73.652313000000007</v>
      </c>
    </row>
    <row r="521" spans="2:16" x14ac:dyDescent="0.25">
      <c r="B521">
        <v>6115300000</v>
      </c>
      <c r="C521">
        <v>-0.10066385999999999</v>
      </c>
      <c r="D521">
        <v>-73.674980000000005</v>
      </c>
      <c r="E521">
        <v>-77.528892999999997</v>
      </c>
      <c r="F521">
        <v>-76.640900000000002</v>
      </c>
      <c r="L521">
        <v>6115300000</v>
      </c>
      <c r="M521">
        <v>-0.10066385999999999</v>
      </c>
      <c r="N521">
        <v>-73.674980000000005</v>
      </c>
      <c r="O521">
        <v>-77.528892999999997</v>
      </c>
      <c r="P521">
        <v>-76.640900000000002</v>
      </c>
    </row>
    <row r="522" spans="2:16" x14ac:dyDescent="0.25">
      <c r="B522">
        <v>6180250000</v>
      </c>
      <c r="C522">
        <v>-0.10441082</v>
      </c>
      <c r="D522">
        <v>-77.819725000000005</v>
      </c>
      <c r="E522">
        <v>-74.775306999999998</v>
      </c>
      <c r="F522">
        <v>-75.699509000000006</v>
      </c>
      <c r="L522">
        <v>6180250000</v>
      </c>
      <c r="M522">
        <v>-0.10441082</v>
      </c>
      <c r="N522">
        <v>-77.819725000000005</v>
      </c>
      <c r="O522">
        <v>-74.775306999999998</v>
      </c>
      <c r="P522">
        <v>-75.699509000000006</v>
      </c>
    </row>
    <row r="523" spans="2:16" x14ac:dyDescent="0.25">
      <c r="B523">
        <v>6245200000</v>
      </c>
      <c r="C523">
        <v>-0.10443057</v>
      </c>
      <c r="D523">
        <v>-76.861594999999994</v>
      </c>
      <c r="E523">
        <v>-77.310944000000006</v>
      </c>
      <c r="F523">
        <v>-80.195030000000003</v>
      </c>
      <c r="L523">
        <v>6245200000</v>
      </c>
      <c r="M523">
        <v>-0.10443057</v>
      </c>
      <c r="N523">
        <v>-76.861594999999994</v>
      </c>
      <c r="O523">
        <v>-77.310944000000006</v>
      </c>
      <c r="P523">
        <v>-80.195030000000003</v>
      </c>
    </row>
    <row r="524" spans="2:16" x14ac:dyDescent="0.25">
      <c r="B524">
        <v>6310150000</v>
      </c>
      <c r="C524">
        <v>-0.1014022</v>
      </c>
      <c r="D524">
        <v>-79.785469000000006</v>
      </c>
      <c r="E524">
        <v>-74.949630999999997</v>
      </c>
      <c r="F524">
        <v>-79.299865999999994</v>
      </c>
      <c r="L524">
        <v>6310150000</v>
      </c>
      <c r="M524">
        <v>-0.1014022</v>
      </c>
      <c r="N524">
        <v>-79.785469000000006</v>
      </c>
      <c r="O524">
        <v>-74.949630999999997</v>
      </c>
      <c r="P524">
        <v>-79.299865999999994</v>
      </c>
    </row>
    <row r="525" spans="2:16" x14ac:dyDescent="0.25">
      <c r="B525">
        <v>6375100000</v>
      </c>
      <c r="C525">
        <v>-9.5467738999999996E-2</v>
      </c>
      <c r="D525">
        <v>-81.38015</v>
      </c>
      <c r="E525">
        <v>-75.207053999999999</v>
      </c>
      <c r="F525">
        <v>-79.334823999999998</v>
      </c>
      <c r="L525">
        <v>6375100000</v>
      </c>
      <c r="M525">
        <v>-9.5467738999999996E-2</v>
      </c>
      <c r="N525">
        <v>-81.38015</v>
      </c>
      <c r="O525">
        <v>-75.207053999999999</v>
      </c>
      <c r="P525">
        <v>-79.334823999999998</v>
      </c>
    </row>
    <row r="526" spans="2:16" x14ac:dyDescent="0.25">
      <c r="B526">
        <v>6440050000</v>
      </c>
      <c r="C526">
        <v>-9.3368977000000006E-2</v>
      </c>
      <c r="D526">
        <v>-81.781738000000004</v>
      </c>
      <c r="E526">
        <v>-71.511809999999997</v>
      </c>
      <c r="F526">
        <v>-78.782921000000002</v>
      </c>
      <c r="L526">
        <v>6440050000</v>
      </c>
      <c r="M526">
        <v>-9.3368977000000006E-2</v>
      </c>
      <c r="N526">
        <v>-81.781738000000004</v>
      </c>
      <c r="O526">
        <v>-71.511809999999997</v>
      </c>
      <c r="P526">
        <v>-78.782921000000002</v>
      </c>
    </row>
    <row r="527" spans="2:16" x14ac:dyDescent="0.25">
      <c r="B527">
        <v>6505000000</v>
      </c>
      <c r="C527">
        <v>-8.76633E-2</v>
      </c>
      <c r="D527">
        <v>-82.625</v>
      </c>
      <c r="E527">
        <v>-72.486946000000003</v>
      </c>
      <c r="F527">
        <v>-77.698775999999995</v>
      </c>
      <c r="L527">
        <v>6505000000</v>
      </c>
      <c r="M527">
        <v>-8.76633E-2</v>
      </c>
      <c r="N527">
        <v>-82.625</v>
      </c>
      <c r="O527">
        <v>-72.486946000000003</v>
      </c>
      <c r="P527">
        <v>-77.698775999999995</v>
      </c>
    </row>
    <row r="528" spans="2:16" x14ac:dyDescent="0.25">
      <c r="B528">
        <v>6569950000</v>
      </c>
      <c r="C528">
        <v>-9.0834044000000003E-2</v>
      </c>
      <c r="D528">
        <v>-76.680572999999995</v>
      </c>
      <c r="E528">
        <v>-77.409637000000004</v>
      </c>
      <c r="F528">
        <v>-79.724365000000006</v>
      </c>
      <c r="L528">
        <v>6569950000</v>
      </c>
      <c r="M528">
        <v>-9.0834044000000003E-2</v>
      </c>
      <c r="N528">
        <v>-76.680572999999995</v>
      </c>
      <c r="O528">
        <v>-77.409637000000004</v>
      </c>
      <c r="P528">
        <v>-79.724365000000006</v>
      </c>
    </row>
    <row r="529" spans="2:16" x14ac:dyDescent="0.25">
      <c r="B529">
        <v>6634900000</v>
      </c>
      <c r="C529">
        <v>-8.7680720000000004E-2</v>
      </c>
      <c r="D529">
        <v>-75.660529999999994</v>
      </c>
      <c r="E529">
        <v>-78.603843999999995</v>
      </c>
      <c r="F529">
        <v>-77.878494000000003</v>
      </c>
      <c r="L529">
        <v>6634900000</v>
      </c>
      <c r="M529">
        <v>-8.7680720000000004E-2</v>
      </c>
      <c r="N529">
        <v>-75.660529999999994</v>
      </c>
      <c r="O529">
        <v>-78.603843999999995</v>
      </c>
      <c r="P529">
        <v>-77.878494000000003</v>
      </c>
    </row>
    <row r="530" spans="2:16" x14ac:dyDescent="0.25">
      <c r="B530">
        <v>6699850000</v>
      </c>
      <c r="C530">
        <v>-9.3541159999999998E-2</v>
      </c>
      <c r="D530">
        <v>-71.766700999999998</v>
      </c>
      <c r="E530">
        <v>-77.363677999999993</v>
      </c>
      <c r="F530">
        <v>-81.726196000000002</v>
      </c>
      <c r="L530">
        <v>6699850000</v>
      </c>
      <c r="M530">
        <v>-9.3541159999999998E-2</v>
      </c>
      <c r="N530">
        <v>-71.766700999999998</v>
      </c>
      <c r="O530">
        <v>-77.363677999999993</v>
      </c>
      <c r="P530">
        <v>-81.726196000000002</v>
      </c>
    </row>
    <row r="531" spans="2:16" x14ac:dyDescent="0.25">
      <c r="B531">
        <v>6764800000</v>
      </c>
      <c r="C531">
        <v>-8.9000955000000007E-2</v>
      </c>
      <c r="D531">
        <v>-72.510734999999997</v>
      </c>
      <c r="E531">
        <v>-72.206581</v>
      </c>
      <c r="F531">
        <v>-81.425842000000003</v>
      </c>
      <c r="L531">
        <v>6764800000</v>
      </c>
      <c r="M531">
        <v>-8.9000955000000007E-2</v>
      </c>
      <c r="N531">
        <v>-72.510734999999997</v>
      </c>
      <c r="O531">
        <v>-72.206581</v>
      </c>
      <c r="P531">
        <v>-81.425842000000003</v>
      </c>
    </row>
    <row r="532" spans="2:16" x14ac:dyDescent="0.25">
      <c r="B532">
        <v>6829750000</v>
      </c>
      <c r="C532">
        <v>-0.10253824</v>
      </c>
      <c r="D532">
        <v>-73.570351000000002</v>
      </c>
      <c r="E532">
        <v>-74.755447000000004</v>
      </c>
      <c r="F532">
        <v>-79.953674000000007</v>
      </c>
      <c r="L532">
        <v>6829750000</v>
      </c>
      <c r="M532">
        <v>-0.10253824</v>
      </c>
      <c r="N532">
        <v>-73.570351000000002</v>
      </c>
      <c r="O532">
        <v>-74.755447000000004</v>
      </c>
      <c r="P532">
        <v>-79.953674000000007</v>
      </c>
    </row>
    <row r="533" spans="2:16" x14ac:dyDescent="0.25">
      <c r="B533">
        <v>6894700000</v>
      </c>
      <c r="C533">
        <v>-0.10010404000000001</v>
      </c>
      <c r="D533">
        <v>-74.634697000000003</v>
      </c>
      <c r="E533">
        <v>-78.508133000000001</v>
      </c>
      <c r="F533">
        <v>-79.422340000000005</v>
      </c>
      <c r="L533">
        <v>6894700000</v>
      </c>
      <c r="M533">
        <v>-0.10010404000000001</v>
      </c>
      <c r="N533">
        <v>-74.634697000000003</v>
      </c>
      <c r="O533">
        <v>-78.508133000000001</v>
      </c>
      <c r="P533">
        <v>-79.422340000000005</v>
      </c>
    </row>
    <row r="534" spans="2:16" x14ac:dyDescent="0.25">
      <c r="B534">
        <v>6959650000</v>
      </c>
      <c r="C534">
        <v>-0.10990088000000001</v>
      </c>
      <c r="D534">
        <v>-78.991546999999997</v>
      </c>
      <c r="E534">
        <v>-81.372437000000005</v>
      </c>
      <c r="F534">
        <v>-74.849663000000007</v>
      </c>
      <c r="L534">
        <v>6959650000</v>
      </c>
      <c r="M534">
        <v>-0.10990088000000001</v>
      </c>
      <c r="N534">
        <v>-78.991546999999997</v>
      </c>
      <c r="O534">
        <v>-81.372437000000005</v>
      </c>
      <c r="P534">
        <v>-74.849663000000007</v>
      </c>
    </row>
    <row r="535" spans="2:16" x14ac:dyDescent="0.25">
      <c r="B535">
        <v>7024600000</v>
      </c>
      <c r="C535">
        <v>-0.10357481</v>
      </c>
      <c r="D535">
        <v>-77.895317000000006</v>
      </c>
      <c r="E535">
        <v>-79.715744000000001</v>
      </c>
      <c r="F535">
        <v>-75.324653999999995</v>
      </c>
      <c r="L535">
        <v>7024600000</v>
      </c>
      <c r="M535">
        <v>-0.10357481</v>
      </c>
      <c r="N535">
        <v>-77.895317000000006</v>
      </c>
      <c r="O535">
        <v>-79.715744000000001</v>
      </c>
      <c r="P535">
        <v>-75.324653999999995</v>
      </c>
    </row>
    <row r="536" spans="2:16" x14ac:dyDescent="0.25">
      <c r="B536">
        <v>7089550000</v>
      </c>
      <c r="C536">
        <v>-0.10941413</v>
      </c>
      <c r="D536">
        <v>-81.648666000000006</v>
      </c>
      <c r="E536">
        <v>-78.780974999999998</v>
      </c>
      <c r="F536">
        <v>-73.089325000000002</v>
      </c>
      <c r="L536">
        <v>7089550000</v>
      </c>
      <c r="M536">
        <v>-0.10941413</v>
      </c>
      <c r="N536">
        <v>-81.648666000000006</v>
      </c>
      <c r="O536">
        <v>-78.780974999999998</v>
      </c>
      <c r="P536">
        <v>-73.089325000000002</v>
      </c>
    </row>
    <row r="537" spans="2:16" x14ac:dyDescent="0.25">
      <c r="B537">
        <v>7154500000</v>
      </c>
      <c r="C537">
        <v>-0.10361744000000001</v>
      </c>
      <c r="D537">
        <v>-79.445587000000003</v>
      </c>
      <c r="E537">
        <v>-75.968970999999996</v>
      </c>
      <c r="F537">
        <v>-77.055756000000002</v>
      </c>
      <c r="L537">
        <v>7154500000</v>
      </c>
      <c r="M537">
        <v>-0.10361744000000001</v>
      </c>
      <c r="N537">
        <v>-79.445587000000003</v>
      </c>
      <c r="O537">
        <v>-75.968970999999996</v>
      </c>
      <c r="P537">
        <v>-77.055756000000002</v>
      </c>
    </row>
    <row r="538" spans="2:16" x14ac:dyDescent="0.25">
      <c r="B538">
        <v>7219450000</v>
      </c>
      <c r="C538">
        <v>-0.10441804</v>
      </c>
      <c r="D538">
        <v>-81.498801999999998</v>
      </c>
      <c r="E538">
        <v>-74.884765999999999</v>
      </c>
      <c r="F538">
        <v>-78.988213000000002</v>
      </c>
      <c r="L538">
        <v>7219450000</v>
      </c>
      <c r="M538">
        <v>-0.10441804</v>
      </c>
      <c r="N538">
        <v>-81.498801999999998</v>
      </c>
      <c r="O538">
        <v>-74.884765999999999</v>
      </c>
      <c r="P538">
        <v>-78.988213000000002</v>
      </c>
    </row>
    <row r="539" spans="2:16" x14ac:dyDescent="0.25">
      <c r="B539">
        <v>7284400000</v>
      </c>
      <c r="C539">
        <v>-0.10342899999999999</v>
      </c>
      <c r="D539">
        <v>-76.168128999999993</v>
      </c>
      <c r="E539">
        <v>-77.984634</v>
      </c>
      <c r="F539">
        <v>-77.443184000000002</v>
      </c>
      <c r="L539">
        <v>7284400000</v>
      </c>
      <c r="M539">
        <v>-0.10342899999999999</v>
      </c>
      <c r="N539">
        <v>-76.168128999999993</v>
      </c>
      <c r="O539">
        <v>-77.984634</v>
      </c>
      <c r="P539">
        <v>-77.443184000000002</v>
      </c>
    </row>
    <row r="540" spans="2:16" x14ac:dyDescent="0.25">
      <c r="B540">
        <v>7349350000</v>
      </c>
      <c r="C540">
        <v>-0.11368091</v>
      </c>
      <c r="D540">
        <v>-73.515304999999998</v>
      </c>
      <c r="E540">
        <v>-78.810210999999995</v>
      </c>
      <c r="F540">
        <v>-73.567368000000002</v>
      </c>
      <c r="L540">
        <v>7349350000</v>
      </c>
      <c r="M540">
        <v>-0.11368091</v>
      </c>
      <c r="N540">
        <v>-73.515304999999998</v>
      </c>
      <c r="O540">
        <v>-78.810210999999995</v>
      </c>
      <c r="P540">
        <v>-73.567368000000002</v>
      </c>
    </row>
    <row r="541" spans="2:16" x14ac:dyDescent="0.25">
      <c r="B541">
        <v>7414300000</v>
      </c>
      <c r="C541">
        <v>-0.12148045</v>
      </c>
      <c r="D541">
        <v>-73.369499000000005</v>
      </c>
      <c r="E541">
        <v>-78.976494000000002</v>
      </c>
      <c r="F541">
        <v>-71.187813000000006</v>
      </c>
      <c r="L541">
        <v>7414300000</v>
      </c>
      <c r="M541">
        <v>-0.12148045</v>
      </c>
      <c r="N541">
        <v>-73.369499000000005</v>
      </c>
      <c r="O541">
        <v>-78.976494000000002</v>
      </c>
      <c r="P541">
        <v>-71.187813000000006</v>
      </c>
    </row>
    <row r="542" spans="2:16" x14ac:dyDescent="0.25">
      <c r="B542">
        <v>7479250000</v>
      </c>
      <c r="C542">
        <v>-0.13103867999999999</v>
      </c>
      <c r="D542">
        <v>-72.192108000000005</v>
      </c>
      <c r="E542">
        <v>-72.650818000000001</v>
      </c>
      <c r="F542">
        <v>-72.606819000000002</v>
      </c>
      <c r="L542">
        <v>7479250000</v>
      </c>
      <c r="M542">
        <v>-0.13103867999999999</v>
      </c>
      <c r="N542">
        <v>-72.192108000000005</v>
      </c>
      <c r="O542">
        <v>-72.650818000000001</v>
      </c>
      <c r="P542">
        <v>-72.606819000000002</v>
      </c>
    </row>
    <row r="543" spans="2:16" x14ac:dyDescent="0.25">
      <c r="B543">
        <v>7544200000</v>
      </c>
      <c r="C543">
        <v>-0.13234259000000001</v>
      </c>
      <c r="D543">
        <v>-71.685080999999997</v>
      </c>
      <c r="E543">
        <v>-72.773453000000003</v>
      </c>
      <c r="F543">
        <v>-73.653380999999996</v>
      </c>
      <c r="L543">
        <v>7544200000</v>
      </c>
      <c r="M543">
        <v>-0.13234259000000001</v>
      </c>
      <c r="N543">
        <v>-71.685080999999997</v>
      </c>
      <c r="O543">
        <v>-72.773453000000003</v>
      </c>
      <c r="P543">
        <v>-73.653380999999996</v>
      </c>
    </row>
    <row r="544" spans="2:16" x14ac:dyDescent="0.25">
      <c r="B544">
        <v>7609150000</v>
      </c>
      <c r="C544">
        <v>-0.13344412</v>
      </c>
      <c r="D544">
        <v>-73.130713999999998</v>
      </c>
      <c r="E544">
        <v>-75.321608999999995</v>
      </c>
      <c r="F544">
        <v>-72.066269000000005</v>
      </c>
      <c r="L544">
        <v>7609150000</v>
      </c>
      <c r="M544">
        <v>-0.13344412</v>
      </c>
      <c r="N544">
        <v>-73.130713999999998</v>
      </c>
      <c r="O544">
        <v>-75.321608999999995</v>
      </c>
      <c r="P544">
        <v>-72.066269000000005</v>
      </c>
    </row>
    <row r="545" spans="2:16" x14ac:dyDescent="0.25">
      <c r="B545">
        <v>7674100000</v>
      </c>
      <c r="C545">
        <v>-0.12608615000000001</v>
      </c>
      <c r="D545">
        <v>-82.962188999999995</v>
      </c>
      <c r="E545">
        <v>-79.821365</v>
      </c>
      <c r="F545">
        <v>-71.111435</v>
      </c>
      <c r="L545">
        <v>7674100000</v>
      </c>
      <c r="M545">
        <v>-0.12608615000000001</v>
      </c>
      <c r="N545">
        <v>-82.962188999999995</v>
      </c>
      <c r="O545">
        <v>-79.821365</v>
      </c>
      <c r="P545">
        <v>-71.111435</v>
      </c>
    </row>
    <row r="546" spans="2:16" x14ac:dyDescent="0.25">
      <c r="B546">
        <v>7739050000</v>
      </c>
      <c r="C546">
        <v>-0.12046698</v>
      </c>
      <c r="D546">
        <v>-85.610847000000007</v>
      </c>
      <c r="E546">
        <v>-79.072165999999996</v>
      </c>
      <c r="F546">
        <v>-70.879379</v>
      </c>
      <c r="L546">
        <v>7739050000</v>
      </c>
      <c r="M546">
        <v>-0.12046698</v>
      </c>
      <c r="N546">
        <v>-85.610847000000007</v>
      </c>
      <c r="O546">
        <v>-79.072165999999996</v>
      </c>
      <c r="P546">
        <v>-70.879379</v>
      </c>
    </row>
    <row r="547" spans="2:16" x14ac:dyDescent="0.25">
      <c r="B547">
        <v>7804000000</v>
      </c>
      <c r="C547">
        <v>-0.11474021</v>
      </c>
      <c r="D547">
        <v>-86.311829000000003</v>
      </c>
      <c r="E547">
        <v>-74.584663000000006</v>
      </c>
      <c r="F547">
        <v>-75.404480000000007</v>
      </c>
      <c r="L547">
        <v>7804000000</v>
      </c>
      <c r="M547">
        <v>-0.11474021</v>
      </c>
      <c r="N547">
        <v>-86.311829000000003</v>
      </c>
      <c r="O547">
        <v>-74.584663000000006</v>
      </c>
      <c r="P547">
        <v>-75.404480000000007</v>
      </c>
    </row>
    <row r="548" spans="2:16" x14ac:dyDescent="0.25">
      <c r="B548">
        <v>7868950000</v>
      </c>
      <c r="C548">
        <v>-0.12085948000000001</v>
      </c>
      <c r="D548">
        <v>-80.317924000000005</v>
      </c>
      <c r="E548">
        <v>-71.744140999999999</v>
      </c>
      <c r="F548">
        <v>-75.343177999999995</v>
      </c>
      <c r="L548">
        <v>7868950000</v>
      </c>
      <c r="M548">
        <v>-0.12085948000000001</v>
      </c>
      <c r="N548">
        <v>-80.317924000000005</v>
      </c>
      <c r="O548">
        <v>-71.744140999999999</v>
      </c>
      <c r="P548">
        <v>-75.343177999999995</v>
      </c>
    </row>
    <row r="549" spans="2:16" x14ac:dyDescent="0.25">
      <c r="B549">
        <v>7933900000</v>
      </c>
      <c r="C549">
        <v>-0.12207765</v>
      </c>
      <c r="D549">
        <v>-78.260399000000007</v>
      </c>
      <c r="E549">
        <v>-72.945273999999998</v>
      </c>
      <c r="F549">
        <v>-77.533989000000005</v>
      </c>
      <c r="L549">
        <v>7933900000</v>
      </c>
      <c r="M549">
        <v>-0.12207765</v>
      </c>
      <c r="N549">
        <v>-78.260399000000007</v>
      </c>
      <c r="O549">
        <v>-72.945273999999998</v>
      </c>
      <c r="P549">
        <v>-77.533989000000005</v>
      </c>
    </row>
    <row r="550" spans="2:16" x14ac:dyDescent="0.25">
      <c r="B550">
        <v>7998850000</v>
      </c>
      <c r="C550">
        <v>-0.13197194000000001</v>
      </c>
      <c r="D550">
        <v>-73.699600000000004</v>
      </c>
      <c r="E550">
        <v>-74.357902999999993</v>
      </c>
      <c r="F550">
        <v>-75.263260000000002</v>
      </c>
      <c r="L550">
        <v>7998850000</v>
      </c>
      <c r="M550">
        <v>-0.13197194000000001</v>
      </c>
      <c r="N550">
        <v>-73.699600000000004</v>
      </c>
      <c r="O550">
        <v>-74.357902999999993</v>
      </c>
      <c r="P550">
        <v>-75.263260000000002</v>
      </c>
    </row>
    <row r="551" spans="2:16" x14ac:dyDescent="0.25">
      <c r="B551">
        <v>8063800000</v>
      </c>
      <c r="C551">
        <v>-0.13104783</v>
      </c>
      <c r="D551">
        <v>-71.413917999999995</v>
      </c>
      <c r="E551">
        <v>-73.491302000000005</v>
      </c>
      <c r="F551">
        <v>-76.698158000000006</v>
      </c>
      <c r="L551">
        <v>8063800000</v>
      </c>
      <c r="M551">
        <v>-0.13104783</v>
      </c>
      <c r="N551">
        <v>-71.413917999999995</v>
      </c>
      <c r="O551">
        <v>-73.491302000000005</v>
      </c>
      <c r="P551">
        <v>-76.698158000000006</v>
      </c>
    </row>
    <row r="552" spans="2:16" x14ac:dyDescent="0.25">
      <c r="B552">
        <v>8128750000</v>
      </c>
      <c r="C552">
        <v>-0.14262058999999999</v>
      </c>
      <c r="D552">
        <v>-71.804451</v>
      </c>
      <c r="E552">
        <v>-72.247710999999995</v>
      </c>
      <c r="F552">
        <v>-76.159424000000001</v>
      </c>
      <c r="L552">
        <v>8128750000</v>
      </c>
      <c r="M552">
        <v>-0.14262058999999999</v>
      </c>
      <c r="N552">
        <v>-71.804451</v>
      </c>
      <c r="O552">
        <v>-72.247710999999995</v>
      </c>
      <c r="P552">
        <v>-76.159424000000001</v>
      </c>
    </row>
    <row r="553" spans="2:16" x14ac:dyDescent="0.25">
      <c r="B553">
        <v>8193700000</v>
      </c>
      <c r="C553">
        <v>-0.14407326000000001</v>
      </c>
      <c r="D553">
        <v>-78.449378999999993</v>
      </c>
      <c r="E553">
        <v>-74.321106</v>
      </c>
      <c r="F553">
        <v>-75.656540000000007</v>
      </c>
      <c r="L553">
        <v>8193700000</v>
      </c>
      <c r="M553">
        <v>-0.14407326000000001</v>
      </c>
      <c r="N553">
        <v>-78.449378999999993</v>
      </c>
      <c r="O553">
        <v>-74.321106</v>
      </c>
      <c r="P553">
        <v>-75.656540000000007</v>
      </c>
    </row>
    <row r="554" spans="2:16" x14ac:dyDescent="0.25">
      <c r="B554">
        <v>8258650000</v>
      </c>
      <c r="C554">
        <v>-0.15175860999999999</v>
      </c>
      <c r="D554">
        <v>-78.563263000000006</v>
      </c>
      <c r="E554">
        <v>-74.624374000000003</v>
      </c>
      <c r="F554">
        <v>-75.850182000000004</v>
      </c>
      <c r="L554">
        <v>8258650000</v>
      </c>
      <c r="M554">
        <v>-0.15175860999999999</v>
      </c>
      <c r="N554">
        <v>-78.563263000000006</v>
      </c>
      <c r="O554">
        <v>-74.624374000000003</v>
      </c>
      <c r="P554">
        <v>-75.850182000000004</v>
      </c>
    </row>
    <row r="555" spans="2:16" x14ac:dyDescent="0.25">
      <c r="B555">
        <v>8323600000</v>
      </c>
      <c r="C555">
        <v>-0.14714219000000001</v>
      </c>
      <c r="D555">
        <v>-81.063995000000006</v>
      </c>
      <c r="E555">
        <v>-78.083716999999993</v>
      </c>
      <c r="F555">
        <v>-75.381377999999998</v>
      </c>
      <c r="L555">
        <v>8323600000</v>
      </c>
      <c r="M555">
        <v>-0.14714219000000001</v>
      </c>
      <c r="N555">
        <v>-81.063995000000006</v>
      </c>
      <c r="O555">
        <v>-78.083716999999993</v>
      </c>
      <c r="P555">
        <v>-75.381377999999998</v>
      </c>
    </row>
    <row r="556" spans="2:16" x14ac:dyDescent="0.25">
      <c r="B556">
        <v>8388550000</v>
      </c>
      <c r="C556">
        <v>-0.14237717</v>
      </c>
      <c r="D556">
        <v>-77.559669</v>
      </c>
      <c r="E556">
        <v>-77.147316000000004</v>
      </c>
      <c r="F556">
        <v>-77.809303</v>
      </c>
      <c r="L556">
        <v>8388550000</v>
      </c>
      <c r="M556">
        <v>-0.14237717</v>
      </c>
      <c r="N556">
        <v>-77.559669</v>
      </c>
      <c r="O556">
        <v>-77.147316000000004</v>
      </c>
      <c r="P556">
        <v>-77.809303</v>
      </c>
    </row>
    <row r="557" spans="2:16" x14ac:dyDescent="0.25">
      <c r="B557">
        <v>8453500000</v>
      </c>
      <c r="C557">
        <v>-0.12789329999999999</v>
      </c>
      <c r="D557">
        <v>-77.154739000000006</v>
      </c>
      <c r="E557">
        <v>-78.700760000000002</v>
      </c>
      <c r="F557">
        <v>-79.286026000000007</v>
      </c>
      <c r="L557">
        <v>8453500000</v>
      </c>
      <c r="M557">
        <v>-0.12789329999999999</v>
      </c>
      <c r="N557">
        <v>-77.154739000000006</v>
      </c>
      <c r="O557">
        <v>-78.700760000000002</v>
      </c>
      <c r="P557">
        <v>-79.286026000000007</v>
      </c>
    </row>
    <row r="558" spans="2:16" x14ac:dyDescent="0.25">
      <c r="B558">
        <v>8518450000</v>
      </c>
      <c r="C558">
        <v>-0.12276702</v>
      </c>
      <c r="D558">
        <v>-76.496536000000006</v>
      </c>
      <c r="E558">
        <v>-77.220489999999998</v>
      </c>
      <c r="F558">
        <v>-78.511711000000005</v>
      </c>
      <c r="L558">
        <v>8518450000</v>
      </c>
      <c r="M558">
        <v>-0.12276702</v>
      </c>
      <c r="N558">
        <v>-76.496536000000006</v>
      </c>
      <c r="O558">
        <v>-77.220489999999998</v>
      </c>
      <c r="P558">
        <v>-78.511711000000005</v>
      </c>
    </row>
    <row r="559" spans="2:16" x14ac:dyDescent="0.25">
      <c r="B559">
        <v>8583400000</v>
      </c>
      <c r="C559">
        <v>-0.11596183</v>
      </c>
      <c r="D559">
        <v>-72.634048000000007</v>
      </c>
      <c r="E559">
        <v>-75.257621999999998</v>
      </c>
      <c r="F559">
        <v>-76.177368000000001</v>
      </c>
      <c r="L559">
        <v>8583400000</v>
      </c>
      <c r="M559">
        <v>-0.11596183</v>
      </c>
      <c r="N559">
        <v>-72.634048000000007</v>
      </c>
      <c r="O559">
        <v>-75.257621999999998</v>
      </c>
      <c r="P559">
        <v>-76.177368000000001</v>
      </c>
    </row>
    <row r="560" spans="2:16" x14ac:dyDescent="0.25">
      <c r="B560">
        <v>8648350000</v>
      </c>
      <c r="C560">
        <v>-0.11672957</v>
      </c>
      <c r="D560">
        <v>-74.753394999999998</v>
      </c>
      <c r="E560">
        <v>-74.526627000000005</v>
      </c>
      <c r="F560">
        <v>-76.059821999999997</v>
      </c>
      <c r="L560">
        <v>8648350000</v>
      </c>
      <c r="M560">
        <v>-0.11672957</v>
      </c>
      <c r="N560">
        <v>-74.753394999999998</v>
      </c>
      <c r="O560">
        <v>-74.526627000000005</v>
      </c>
      <c r="P560">
        <v>-76.059821999999997</v>
      </c>
    </row>
    <row r="561" spans="2:16" x14ac:dyDescent="0.25">
      <c r="B561">
        <v>8713300000</v>
      </c>
      <c r="C561">
        <v>-0.11765133</v>
      </c>
      <c r="D561">
        <v>-74.359641999999994</v>
      </c>
      <c r="E561">
        <v>-73.728072999999995</v>
      </c>
      <c r="F561">
        <v>-78.294028999999995</v>
      </c>
      <c r="L561">
        <v>8713300000</v>
      </c>
      <c r="M561">
        <v>-0.11765133</v>
      </c>
      <c r="N561">
        <v>-74.359641999999994</v>
      </c>
      <c r="O561">
        <v>-73.728072999999995</v>
      </c>
      <c r="P561">
        <v>-78.294028999999995</v>
      </c>
    </row>
    <row r="562" spans="2:16" x14ac:dyDescent="0.25">
      <c r="B562">
        <v>8778250000</v>
      </c>
      <c r="C562">
        <v>-0.12070740000000001</v>
      </c>
      <c r="D562">
        <v>-79.321358000000004</v>
      </c>
      <c r="E562">
        <v>-75.544028999999995</v>
      </c>
      <c r="F562">
        <v>-77.428855999999996</v>
      </c>
      <c r="L562">
        <v>8778250000</v>
      </c>
      <c r="M562">
        <v>-0.12070740000000001</v>
      </c>
      <c r="N562">
        <v>-79.321358000000004</v>
      </c>
      <c r="O562">
        <v>-75.544028999999995</v>
      </c>
      <c r="P562">
        <v>-77.428855999999996</v>
      </c>
    </row>
    <row r="563" spans="2:16" x14ac:dyDescent="0.25">
      <c r="B563">
        <v>8843200000</v>
      </c>
      <c r="C563">
        <v>-0.12734777</v>
      </c>
      <c r="D563">
        <v>-79.853088</v>
      </c>
      <c r="E563">
        <v>-74.803939999999997</v>
      </c>
      <c r="F563">
        <v>-75.019103999999999</v>
      </c>
      <c r="L563">
        <v>8843200000</v>
      </c>
      <c r="M563">
        <v>-0.12734777</v>
      </c>
      <c r="N563">
        <v>-79.853088</v>
      </c>
      <c r="O563">
        <v>-74.803939999999997</v>
      </c>
      <c r="P563">
        <v>-75.019103999999999</v>
      </c>
    </row>
    <row r="564" spans="2:16" x14ac:dyDescent="0.25">
      <c r="B564">
        <v>8908150000</v>
      </c>
      <c r="C564">
        <v>-0.12011606</v>
      </c>
      <c r="D564">
        <v>-83.069000000000003</v>
      </c>
      <c r="E564">
        <v>-76.358390999999997</v>
      </c>
      <c r="F564">
        <v>-73.205207999999999</v>
      </c>
      <c r="L564">
        <v>8908150000</v>
      </c>
      <c r="M564">
        <v>-0.12011606</v>
      </c>
      <c r="N564">
        <v>-83.069000000000003</v>
      </c>
      <c r="O564">
        <v>-76.358390999999997</v>
      </c>
      <c r="P564">
        <v>-73.205207999999999</v>
      </c>
    </row>
    <row r="565" spans="2:16" x14ac:dyDescent="0.25">
      <c r="B565">
        <v>8973100000</v>
      </c>
      <c r="C565">
        <v>-0.11653893999999999</v>
      </c>
      <c r="D565">
        <v>-79.942604000000003</v>
      </c>
      <c r="E565">
        <v>-77.108199999999997</v>
      </c>
      <c r="F565">
        <v>-73.972885000000005</v>
      </c>
      <c r="L565">
        <v>8973100000</v>
      </c>
      <c r="M565">
        <v>-0.11653893999999999</v>
      </c>
      <c r="N565">
        <v>-79.942604000000003</v>
      </c>
      <c r="O565">
        <v>-77.108199999999997</v>
      </c>
      <c r="P565">
        <v>-73.972885000000005</v>
      </c>
    </row>
    <row r="566" spans="2:16" x14ac:dyDescent="0.25">
      <c r="B566">
        <v>9038050000</v>
      </c>
      <c r="C566">
        <v>-0.10715677999999999</v>
      </c>
      <c r="D566">
        <v>-83.758697999999995</v>
      </c>
      <c r="E566">
        <v>-79.297516000000002</v>
      </c>
      <c r="F566">
        <v>-73.802322000000004</v>
      </c>
      <c r="L566">
        <v>9038050000</v>
      </c>
      <c r="M566">
        <v>-0.10715677999999999</v>
      </c>
      <c r="N566">
        <v>-83.758697999999995</v>
      </c>
      <c r="O566">
        <v>-79.297516000000002</v>
      </c>
      <c r="P566">
        <v>-73.802322000000004</v>
      </c>
    </row>
    <row r="567" spans="2:16" x14ac:dyDescent="0.25">
      <c r="B567">
        <v>9103000000</v>
      </c>
      <c r="C567">
        <v>-0.11271738000000001</v>
      </c>
      <c r="D567">
        <v>-81.948989999999995</v>
      </c>
      <c r="E567">
        <v>-77.530700999999993</v>
      </c>
      <c r="F567">
        <v>-79.171463000000003</v>
      </c>
      <c r="L567">
        <v>9103000000</v>
      </c>
      <c r="M567">
        <v>-0.11271738000000001</v>
      </c>
      <c r="N567">
        <v>-81.948989999999995</v>
      </c>
      <c r="O567">
        <v>-77.530700999999993</v>
      </c>
      <c r="P567">
        <v>-79.171463000000003</v>
      </c>
    </row>
    <row r="568" spans="2:16" x14ac:dyDescent="0.25">
      <c r="B568">
        <v>9167950000</v>
      </c>
      <c r="C568">
        <v>-0.11111937</v>
      </c>
      <c r="D568">
        <v>-84.964363000000006</v>
      </c>
      <c r="E568">
        <v>-78.391150999999994</v>
      </c>
      <c r="F568">
        <v>-81.291068999999993</v>
      </c>
      <c r="L568">
        <v>9167950000</v>
      </c>
      <c r="M568">
        <v>-0.11111937</v>
      </c>
      <c r="N568">
        <v>-84.964363000000006</v>
      </c>
      <c r="O568">
        <v>-78.391150999999994</v>
      </c>
      <c r="P568">
        <v>-81.291068999999993</v>
      </c>
    </row>
    <row r="569" spans="2:16" x14ac:dyDescent="0.25">
      <c r="B569">
        <v>9232900000</v>
      </c>
      <c r="C569">
        <v>-0.11623482</v>
      </c>
      <c r="D569">
        <v>-78.442688000000004</v>
      </c>
      <c r="E569">
        <v>-77.750777999999997</v>
      </c>
      <c r="F569">
        <v>-80.117203000000003</v>
      </c>
      <c r="L569">
        <v>9232900000</v>
      </c>
      <c r="M569">
        <v>-0.11623482</v>
      </c>
      <c r="N569">
        <v>-78.442688000000004</v>
      </c>
      <c r="O569">
        <v>-77.750777999999997</v>
      </c>
      <c r="P569">
        <v>-80.117203000000003</v>
      </c>
    </row>
    <row r="570" spans="2:16" x14ac:dyDescent="0.25">
      <c r="B570">
        <v>9297850000</v>
      </c>
      <c r="C570">
        <v>-0.10892399</v>
      </c>
      <c r="D570">
        <v>-78.011047000000005</v>
      </c>
      <c r="E570">
        <v>-75.967140000000001</v>
      </c>
      <c r="F570">
        <v>-75.705025000000006</v>
      </c>
      <c r="L570">
        <v>9297850000</v>
      </c>
      <c r="M570">
        <v>-0.10892399</v>
      </c>
      <c r="N570">
        <v>-78.011047000000005</v>
      </c>
      <c r="O570">
        <v>-75.967140000000001</v>
      </c>
      <c r="P570">
        <v>-75.705025000000006</v>
      </c>
    </row>
    <row r="571" spans="2:16" x14ac:dyDescent="0.25">
      <c r="B571">
        <v>9362800000</v>
      </c>
      <c r="C571">
        <v>-0.11463758</v>
      </c>
      <c r="D571">
        <v>-76.539863999999994</v>
      </c>
      <c r="E571">
        <v>-72.145470000000003</v>
      </c>
      <c r="F571">
        <v>-72.248756</v>
      </c>
      <c r="L571">
        <v>9362800000</v>
      </c>
      <c r="M571">
        <v>-0.11463758</v>
      </c>
      <c r="N571">
        <v>-76.539863999999994</v>
      </c>
      <c r="O571">
        <v>-72.145470000000003</v>
      </c>
      <c r="P571">
        <v>-72.248756</v>
      </c>
    </row>
    <row r="572" spans="2:16" x14ac:dyDescent="0.25">
      <c r="B572">
        <v>9427750000</v>
      </c>
      <c r="C572">
        <v>-0.10676682999999999</v>
      </c>
      <c r="D572">
        <v>-78.114975000000001</v>
      </c>
      <c r="E572">
        <v>-70.215873999999999</v>
      </c>
      <c r="F572">
        <v>-71.852042999999995</v>
      </c>
      <c r="L572">
        <v>9427750000</v>
      </c>
      <c r="M572">
        <v>-0.10676682999999999</v>
      </c>
      <c r="N572">
        <v>-78.114975000000001</v>
      </c>
      <c r="O572">
        <v>-70.215873999999999</v>
      </c>
      <c r="P572">
        <v>-71.852042999999995</v>
      </c>
    </row>
    <row r="573" spans="2:16" x14ac:dyDescent="0.25">
      <c r="B573">
        <v>9492700000</v>
      </c>
      <c r="C573">
        <v>-0.11862726</v>
      </c>
      <c r="D573">
        <v>-75.278403999999995</v>
      </c>
      <c r="E573">
        <v>-73.471924000000001</v>
      </c>
      <c r="F573">
        <v>-72.467536999999993</v>
      </c>
      <c r="L573">
        <v>9492700000</v>
      </c>
      <c r="M573">
        <v>-0.11862726</v>
      </c>
      <c r="N573">
        <v>-75.278403999999995</v>
      </c>
      <c r="O573">
        <v>-73.471924000000001</v>
      </c>
      <c r="P573">
        <v>-72.467536999999993</v>
      </c>
    </row>
    <row r="574" spans="2:16" x14ac:dyDescent="0.25">
      <c r="B574">
        <v>9557650000</v>
      </c>
      <c r="C574">
        <v>-0.11249278</v>
      </c>
      <c r="D574">
        <v>-71.127808000000002</v>
      </c>
      <c r="E574">
        <v>-79.322395</v>
      </c>
      <c r="F574">
        <v>-72.073845000000006</v>
      </c>
      <c r="L574">
        <v>9557650000</v>
      </c>
      <c r="M574">
        <v>-0.11249278</v>
      </c>
      <c r="N574">
        <v>-71.127808000000002</v>
      </c>
      <c r="O574">
        <v>-79.322395</v>
      </c>
      <c r="P574">
        <v>-72.073845000000006</v>
      </c>
    </row>
    <row r="575" spans="2:16" x14ac:dyDescent="0.25">
      <c r="B575">
        <v>9622600000</v>
      </c>
      <c r="C575">
        <v>-0.12356091</v>
      </c>
      <c r="D575">
        <v>-70.310401999999996</v>
      </c>
      <c r="E575">
        <v>-77.179519999999997</v>
      </c>
      <c r="F575">
        <v>-74.488297000000003</v>
      </c>
      <c r="L575">
        <v>9622600000</v>
      </c>
      <c r="M575">
        <v>-0.12356091</v>
      </c>
      <c r="N575">
        <v>-70.310401999999996</v>
      </c>
      <c r="O575">
        <v>-77.179519999999997</v>
      </c>
      <c r="P575">
        <v>-74.488297000000003</v>
      </c>
    </row>
    <row r="576" spans="2:16" x14ac:dyDescent="0.25">
      <c r="B576">
        <v>9687550000</v>
      </c>
      <c r="C576">
        <v>-0.10599121</v>
      </c>
      <c r="D576">
        <v>-74.099532999999994</v>
      </c>
      <c r="E576">
        <v>-74.023415</v>
      </c>
      <c r="F576">
        <v>-73.229156000000003</v>
      </c>
      <c r="L576">
        <v>9687550000</v>
      </c>
      <c r="M576">
        <v>-0.10599121</v>
      </c>
      <c r="N576">
        <v>-74.099532999999994</v>
      </c>
      <c r="O576">
        <v>-74.023415</v>
      </c>
      <c r="P576">
        <v>-73.229156000000003</v>
      </c>
    </row>
    <row r="577" spans="2:16" x14ac:dyDescent="0.25">
      <c r="B577">
        <v>9752500000</v>
      </c>
      <c r="C577">
        <v>-0.11173948</v>
      </c>
      <c r="D577">
        <v>-75.883635999999996</v>
      </c>
      <c r="E577">
        <v>-67.058967999999993</v>
      </c>
      <c r="F577">
        <v>-74.479033999999999</v>
      </c>
      <c r="L577">
        <v>9752500000</v>
      </c>
      <c r="M577">
        <v>-0.11173948</v>
      </c>
      <c r="N577">
        <v>-75.883635999999996</v>
      </c>
      <c r="O577">
        <v>-67.058967999999993</v>
      </c>
      <c r="P577">
        <v>-74.479033999999999</v>
      </c>
    </row>
    <row r="578" spans="2:16" x14ac:dyDescent="0.25">
      <c r="B578">
        <v>9817450000</v>
      </c>
      <c r="C578">
        <v>-9.5106444999999998E-2</v>
      </c>
      <c r="D578">
        <v>-76.399154999999993</v>
      </c>
      <c r="E578">
        <v>-69.723029999999994</v>
      </c>
      <c r="F578">
        <v>-75.537925999999999</v>
      </c>
      <c r="L578">
        <v>9817450000</v>
      </c>
      <c r="M578">
        <v>-9.5106444999999998E-2</v>
      </c>
      <c r="N578">
        <v>-76.399154999999993</v>
      </c>
      <c r="O578">
        <v>-69.723029999999994</v>
      </c>
      <c r="P578">
        <v>-75.537925999999999</v>
      </c>
    </row>
    <row r="579" spans="2:16" x14ac:dyDescent="0.25">
      <c r="B579">
        <v>9882400000</v>
      </c>
      <c r="C579">
        <v>-0.10243642</v>
      </c>
      <c r="D579">
        <v>-74.926986999999997</v>
      </c>
      <c r="E579">
        <v>-72.133553000000006</v>
      </c>
      <c r="F579">
        <v>-74.607712000000006</v>
      </c>
      <c r="L579">
        <v>9882400000</v>
      </c>
      <c r="M579">
        <v>-0.10243642</v>
      </c>
      <c r="N579">
        <v>-74.926986999999997</v>
      </c>
      <c r="O579">
        <v>-72.133553000000006</v>
      </c>
      <c r="P579">
        <v>-74.607712000000006</v>
      </c>
    </row>
    <row r="580" spans="2:16" x14ac:dyDescent="0.25">
      <c r="B580">
        <v>9947350000</v>
      </c>
      <c r="C580">
        <v>-9.4024292999999995E-2</v>
      </c>
      <c r="D580">
        <v>-72.903251999999995</v>
      </c>
      <c r="E580">
        <v>-73.850882999999996</v>
      </c>
      <c r="F580">
        <v>-72.338477999999995</v>
      </c>
      <c r="L580">
        <v>9947350000</v>
      </c>
      <c r="M580">
        <v>-9.4024292999999995E-2</v>
      </c>
      <c r="N580">
        <v>-72.903251999999995</v>
      </c>
      <c r="O580">
        <v>-73.850882999999996</v>
      </c>
      <c r="P580">
        <v>-72.338477999999995</v>
      </c>
    </row>
    <row r="581" spans="2:16" x14ac:dyDescent="0.25">
      <c r="B581">
        <v>10012300000</v>
      </c>
      <c r="C581">
        <v>-0.10979902</v>
      </c>
      <c r="D581">
        <v>-73.002243000000007</v>
      </c>
      <c r="E581">
        <v>-73.536963999999998</v>
      </c>
      <c r="F581">
        <v>-69.946006999999994</v>
      </c>
      <c r="L581">
        <v>10012300000</v>
      </c>
      <c r="M581">
        <v>-0.10979902</v>
      </c>
      <c r="N581">
        <v>-73.002243000000007</v>
      </c>
      <c r="O581">
        <v>-73.536963999999998</v>
      </c>
      <c r="P581">
        <v>-69.946006999999994</v>
      </c>
    </row>
    <row r="582" spans="2:16" x14ac:dyDescent="0.25">
      <c r="B582">
        <v>10077250000</v>
      </c>
      <c r="C582">
        <v>-0.10938241</v>
      </c>
      <c r="D582">
        <v>-68.815224000000001</v>
      </c>
      <c r="E582">
        <v>-72.626045000000005</v>
      </c>
      <c r="F582">
        <v>-71.646377999999999</v>
      </c>
      <c r="L582">
        <v>10077250000</v>
      </c>
      <c r="M582">
        <v>-0.10938241</v>
      </c>
      <c r="N582">
        <v>-68.815224000000001</v>
      </c>
      <c r="O582">
        <v>-72.626045000000005</v>
      </c>
      <c r="P582">
        <v>-71.646377999999999</v>
      </c>
    </row>
    <row r="583" spans="2:16" x14ac:dyDescent="0.25">
      <c r="B583">
        <v>10142200000</v>
      </c>
      <c r="C583">
        <v>-0.11760344</v>
      </c>
      <c r="D583">
        <v>-71.406242000000006</v>
      </c>
      <c r="E583">
        <v>-72.121566999999999</v>
      </c>
      <c r="F583">
        <v>-73.920479</v>
      </c>
      <c r="L583">
        <v>10142200000</v>
      </c>
      <c r="M583">
        <v>-0.11760344</v>
      </c>
      <c r="N583">
        <v>-71.406242000000006</v>
      </c>
      <c r="O583">
        <v>-72.121566999999999</v>
      </c>
      <c r="P583">
        <v>-73.920479</v>
      </c>
    </row>
    <row r="584" spans="2:16" x14ac:dyDescent="0.25">
      <c r="B584">
        <v>10207150000</v>
      </c>
      <c r="C584">
        <v>-0.11252819999999999</v>
      </c>
      <c r="D584">
        <v>-72.747314000000003</v>
      </c>
      <c r="E584">
        <v>-71.108542999999997</v>
      </c>
      <c r="F584">
        <v>-78.569626</v>
      </c>
      <c r="L584">
        <v>10207150000</v>
      </c>
      <c r="M584">
        <v>-0.11252819999999999</v>
      </c>
      <c r="N584">
        <v>-72.747314000000003</v>
      </c>
      <c r="O584">
        <v>-71.108542999999997</v>
      </c>
      <c r="P584">
        <v>-78.569626</v>
      </c>
    </row>
    <row r="585" spans="2:16" x14ac:dyDescent="0.25">
      <c r="B585">
        <v>10272100000</v>
      </c>
      <c r="C585">
        <v>-0.11869986</v>
      </c>
      <c r="D585">
        <v>-75.423203000000001</v>
      </c>
      <c r="E585">
        <v>-69.369750999999994</v>
      </c>
      <c r="F585">
        <v>-77.500313000000006</v>
      </c>
      <c r="L585">
        <v>10272100000</v>
      </c>
      <c r="M585">
        <v>-0.11869986</v>
      </c>
      <c r="N585">
        <v>-75.423203000000001</v>
      </c>
      <c r="O585">
        <v>-69.369750999999994</v>
      </c>
      <c r="P585">
        <v>-77.500313000000006</v>
      </c>
    </row>
    <row r="586" spans="2:16" x14ac:dyDescent="0.25">
      <c r="B586">
        <v>10337050000</v>
      </c>
      <c r="C586">
        <v>-0.11064923</v>
      </c>
      <c r="D586">
        <v>-77.901832999999996</v>
      </c>
      <c r="E586">
        <v>-70.099761999999998</v>
      </c>
      <c r="F586">
        <v>-78.684096999999994</v>
      </c>
      <c r="L586">
        <v>10337050000</v>
      </c>
      <c r="M586">
        <v>-0.11064923</v>
      </c>
      <c r="N586">
        <v>-77.901832999999996</v>
      </c>
      <c r="O586">
        <v>-70.099761999999998</v>
      </c>
      <c r="P586">
        <v>-78.684096999999994</v>
      </c>
    </row>
    <row r="587" spans="2:16" x14ac:dyDescent="0.25">
      <c r="B587">
        <v>10402000000</v>
      </c>
      <c r="C587">
        <v>-0.1107659</v>
      </c>
      <c r="D587">
        <v>-76.569107000000002</v>
      </c>
      <c r="E587">
        <v>-72.104042000000007</v>
      </c>
      <c r="F587">
        <v>-73.977515999999994</v>
      </c>
      <c r="L587">
        <v>10402000000</v>
      </c>
      <c r="M587">
        <v>-0.1107659</v>
      </c>
      <c r="N587">
        <v>-76.569107000000002</v>
      </c>
      <c r="O587">
        <v>-72.104042000000007</v>
      </c>
      <c r="P587">
        <v>-73.977515999999994</v>
      </c>
    </row>
    <row r="588" spans="2:16" x14ac:dyDescent="0.25">
      <c r="B588">
        <v>10466950000</v>
      </c>
      <c r="C588">
        <v>-9.6180192999999997E-2</v>
      </c>
      <c r="D588">
        <v>-74.232963999999996</v>
      </c>
      <c r="E588">
        <v>-72.653587000000002</v>
      </c>
      <c r="F588">
        <v>-74.929717999999994</v>
      </c>
      <c r="L588">
        <v>10466950000</v>
      </c>
      <c r="M588">
        <v>-9.6180192999999997E-2</v>
      </c>
      <c r="N588">
        <v>-74.232963999999996</v>
      </c>
      <c r="O588">
        <v>-72.653587000000002</v>
      </c>
      <c r="P588">
        <v>-74.929717999999994</v>
      </c>
    </row>
    <row r="589" spans="2:16" x14ac:dyDescent="0.25">
      <c r="B589">
        <v>10531900000</v>
      </c>
      <c r="C589">
        <v>-9.8976672000000002E-2</v>
      </c>
      <c r="D589">
        <v>-71.825592</v>
      </c>
      <c r="E589">
        <v>-72.690094000000002</v>
      </c>
      <c r="F589">
        <v>-73.881386000000006</v>
      </c>
      <c r="L589">
        <v>10531900000</v>
      </c>
      <c r="M589">
        <v>-9.8976672000000002E-2</v>
      </c>
      <c r="N589">
        <v>-71.825592</v>
      </c>
      <c r="O589">
        <v>-72.690094000000002</v>
      </c>
      <c r="P589">
        <v>-73.881386000000006</v>
      </c>
    </row>
    <row r="590" spans="2:16" x14ac:dyDescent="0.25">
      <c r="B590">
        <v>10596850000</v>
      </c>
      <c r="C590">
        <v>-8.7590359000000007E-2</v>
      </c>
      <c r="D590">
        <v>-70.651520000000005</v>
      </c>
      <c r="E590">
        <v>-69.475609000000006</v>
      </c>
      <c r="F590">
        <v>-77.633529999999993</v>
      </c>
      <c r="L590">
        <v>10596850000</v>
      </c>
      <c r="M590">
        <v>-8.7590359000000007E-2</v>
      </c>
      <c r="N590">
        <v>-70.651520000000005</v>
      </c>
      <c r="O590">
        <v>-69.475609000000006</v>
      </c>
      <c r="P590">
        <v>-77.633529999999993</v>
      </c>
    </row>
    <row r="591" spans="2:16" x14ac:dyDescent="0.25">
      <c r="B591">
        <v>10661800000</v>
      </c>
      <c r="C591">
        <v>-0.10317808000000001</v>
      </c>
      <c r="D591">
        <v>-75.119804000000002</v>
      </c>
      <c r="E591">
        <v>-72.236328</v>
      </c>
      <c r="F591">
        <v>-78.082381999999996</v>
      </c>
      <c r="L591">
        <v>10661800000</v>
      </c>
      <c r="M591">
        <v>-0.10317808000000001</v>
      </c>
      <c r="N591">
        <v>-75.119804000000002</v>
      </c>
      <c r="O591">
        <v>-72.236328</v>
      </c>
      <c r="P591">
        <v>-78.082381999999996</v>
      </c>
    </row>
    <row r="592" spans="2:16" x14ac:dyDescent="0.25">
      <c r="B592">
        <v>10726750000</v>
      </c>
      <c r="C592">
        <v>-0.1086256</v>
      </c>
      <c r="D592">
        <v>-73.800545</v>
      </c>
      <c r="E592">
        <v>-72.618301000000002</v>
      </c>
      <c r="F592">
        <v>-78.293526</v>
      </c>
      <c r="L592">
        <v>10726750000</v>
      </c>
      <c r="M592">
        <v>-0.1086256</v>
      </c>
      <c r="N592">
        <v>-73.800545</v>
      </c>
      <c r="O592">
        <v>-72.618301000000002</v>
      </c>
      <c r="P592">
        <v>-78.293526</v>
      </c>
    </row>
    <row r="593" spans="2:16" x14ac:dyDescent="0.25">
      <c r="B593">
        <v>10791700000</v>
      </c>
      <c r="C593">
        <v>-0.12928999999999999</v>
      </c>
      <c r="D593">
        <v>-74.785285999999999</v>
      </c>
      <c r="E593">
        <v>-74.051399000000004</v>
      </c>
      <c r="F593">
        <v>-75.705787999999998</v>
      </c>
      <c r="L593">
        <v>10791700000</v>
      </c>
      <c r="M593">
        <v>-0.12928999999999999</v>
      </c>
      <c r="N593">
        <v>-74.785285999999999</v>
      </c>
      <c r="O593">
        <v>-74.051399000000004</v>
      </c>
      <c r="P593">
        <v>-75.705787999999998</v>
      </c>
    </row>
    <row r="594" spans="2:16" x14ac:dyDescent="0.25">
      <c r="B594">
        <v>10856650000</v>
      </c>
      <c r="C594">
        <v>-0.13135888000000001</v>
      </c>
      <c r="D594">
        <v>-76.138617999999994</v>
      </c>
      <c r="E594">
        <v>-75.175185999999997</v>
      </c>
      <c r="F594">
        <v>-73.061240999999995</v>
      </c>
      <c r="L594">
        <v>10856650000</v>
      </c>
      <c r="M594">
        <v>-0.13135888000000001</v>
      </c>
      <c r="N594">
        <v>-76.138617999999994</v>
      </c>
      <c r="O594">
        <v>-75.175185999999997</v>
      </c>
      <c r="P594">
        <v>-73.061240999999995</v>
      </c>
    </row>
    <row r="595" spans="2:16" x14ac:dyDescent="0.25">
      <c r="B595">
        <v>10921600000</v>
      </c>
      <c r="C595">
        <v>-0.13601769999999999</v>
      </c>
      <c r="D595">
        <v>-76.515799999999999</v>
      </c>
      <c r="E595">
        <v>-75.581505000000007</v>
      </c>
      <c r="F595">
        <v>-70.950455000000005</v>
      </c>
      <c r="L595">
        <v>10921600000</v>
      </c>
      <c r="M595">
        <v>-0.13601769999999999</v>
      </c>
      <c r="N595">
        <v>-76.515799999999999</v>
      </c>
      <c r="O595">
        <v>-75.581505000000007</v>
      </c>
      <c r="P595">
        <v>-70.950455000000005</v>
      </c>
    </row>
    <row r="596" spans="2:16" x14ac:dyDescent="0.25">
      <c r="B596">
        <v>10986550000</v>
      </c>
      <c r="C596">
        <v>-0.13175243</v>
      </c>
      <c r="D596">
        <v>-78.760811000000004</v>
      </c>
      <c r="E596">
        <v>-78.444823999999997</v>
      </c>
      <c r="F596">
        <v>-72.676506000000003</v>
      </c>
      <c r="L596">
        <v>10986550000</v>
      </c>
      <c r="M596">
        <v>-0.13175243</v>
      </c>
      <c r="N596">
        <v>-78.760811000000004</v>
      </c>
      <c r="O596">
        <v>-78.444823999999997</v>
      </c>
      <c r="P596">
        <v>-72.676506000000003</v>
      </c>
    </row>
    <row r="597" spans="2:16" x14ac:dyDescent="0.25">
      <c r="B597">
        <v>11051500000</v>
      </c>
      <c r="C597">
        <v>-0.12330816999999999</v>
      </c>
      <c r="D597">
        <v>-76.116157999999999</v>
      </c>
      <c r="E597">
        <v>-75.584511000000006</v>
      </c>
      <c r="F597">
        <v>-73.568436000000005</v>
      </c>
      <c r="L597">
        <v>11051500000</v>
      </c>
      <c r="M597">
        <v>-0.12330816999999999</v>
      </c>
      <c r="N597">
        <v>-76.116157999999999</v>
      </c>
      <c r="O597">
        <v>-75.584511000000006</v>
      </c>
      <c r="P597">
        <v>-73.568436000000005</v>
      </c>
    </row>
    <row r="598" spans="2:16" x14ac:dyDescent="0.25">
      <c r="B598">
        <v>11116450000</v>
      </c>
      <c r="C598">
        <v>-0.11899272</v>
      </c>
      <c r="D598">
        <v>-78.638535000000005</v>
      </c>
      <c r="E598">
        <v>-76.265877000000003</v>
      </c>
      <c r="F598">
        <v>-74.596581</v>
      </c>
      <c r="L598">
        <v>11116450000</v>
      </c>
      <c r="M598">
        <v>-0.11899272</v>
      </c>
      <c r="N598">
        <v>-78.638535000000005</v>
      </c>
      <c r="O598">
        <v>-76.265877000000003</v>
      </c>
      <c r="P598">
        <v>-74.596581</v>
      </c>
    </row>
    <row r="599" spans="2:16" x14ac:dyDescent="0.25">
      <c r="B599">
        <v>11181400000</v>
      </c>
      <c r="C599">
        <v>-0.11289623</v>
      </c>
      <c r="D599">
        <v>-75.789017000000001</v>
      </c>
      <c r="E599">
        <v>-75.295913999999996</v>
      </c>
      <c r="F599">
        <v>-72.364577999999995</v>
      </c>
      <c r="L599">
        <v>11181400000</v>
      </c>
      <c r="M599">
        <v>-0.11289623</v>
      </c>
      <c r="N599">
        <v>-75.789017000000001</v>
      </c>
      <c r="O599">
        <v>-75.295913999999996</v>
      </c>
      <c r="P599">
        <v>-72.364577999999995</v>
      </c>
    </row>
    <row r="600" spans="2:16" x14ac:dyDescent="0.25">
      <c r="B600">
        <v>11246350000</v>
      </c>
      <c r="C600">
        <v>-0.1245015</v>
      </c>
      <c r="D600">
        <v>-79.964691000000002</v>
      </c>
      <c r="E600">
        <v>-76.898048000000003</v>
      </c>
      <c r="F600">
        <v>-75.395568999999995</v>
      </c>
      <c r="L600">
        <v>11246350000</v>
      </c>
      <c r="M600">
        <v>-0.1245015</v>
      </c>
      <c r="N600">
        <v>-79.964691000000002</v>
      </c>
      <c r="O600">
        <v>-76.898048000000003</v>
      </c>
      <c r="P600">
        <v>-75.395568999999995</v>
      </c>
    </row>
    <row r="601" spans="2:16" x14ac:dyDescent="0.25">
      <c r="B601">
        <v>11311300000</v>
      </c>
      <c r="C601">
        <v>-0.12126408</v>
      </c>
      <c r="D601">
        <v>-79.629859999999994</v>
      </c>
      <c r="E601">
        <v>-75.379204000000001</v>
      </c>
      <c r="F601">
        <v>-74.716187000000005</v>
      </c>
      <c r="L601">
        <v>11311300000</v>
      </c>
      <c r="M601">
        <v>-0.12126408</v>
      </c>
      <c r="N601">
        <v>-79.629859999999994</v>
      </c>
      <c r="O601">
        <v>-75.379204000000001</v>
      </c>
      <c r="P601">
        <v>-74.716187000000005</v>
      </c>
    </row>
    <row r="602" spans="2:16" x14ac:dyDescent="0.25">
      <c r="B602">
        <v>11376250000</v>
      </c>
      <c r="C602">
        <v>-0.13669279000000001</v>
      </c>
      <c r="D602">
        <v>-78.929374999999993</v>
      </c>
      <c r="E602">
        <v>-76.642662000000001</v>
      </c>
      <c r="F602">
        <v>-75.115004999999996</v>
      </c>
      <c r="L602">
        <v>11376250000</v>
      </c>
      <c r="M602">
        <v>-0.13669279000000001</v>
      </c>
      <c r="N602">
        <v>-78.929374999999993</v>
      </c>
      <c r="O602">
        <v>-76.642662000000001</v>
      </c>
      <c r="P602">
        <v>-75.115004999999996</v>
      </c>
    </row>
    <row r="603" spans="2:16" x14ac:dyDescent="0.25">
      <c r="B603">
        <v>11441200000</v>
      </c>
      <c r="C603">
        <v>-0.12613063999999999</v>
      </c>
      <c r="D603">
        <v>-73.413071000000002</v>
      </c>
      <c r="E603">
        <v>-74.715278999999995</v>
      </c>
      <c r="F603">
        <v>-72.141829999999999</v>
      </c>
      <c r="L603">
        <v>11441200000</v>
      </c>
      <c r="M603">
        <v>-0.12613063999999999</v>
      </c>
      <c r="N603">
        <v>-73.413071000000002</v>
      </c>
      <c r="O603">
        <v>-74.715278999999995</v>
      </c>
      <c r="P603">
        <v>-72.141829999999999</v>
      </c>
    </row>
    <row r="604" spans="2:16" x14ac:dyDescent="0.25">
      <c r="B604">
        <v>11506150000</v>
      </c>
      <c r="C604">
        <v>-0.13865495</v>
      </c>
      <c r="D604">
        <v>-72.093338000000003</v>
      </c>
      <c r="E604">
        <v>-75.7761</v>
      </c>
      <c r="F604">
        <v>-72.236908</v>
      </c>
      <c r="L604">
        <v>11506150000</v>
      </c>
      <c r="M604">
        <v>-0.13865495</v>
      </c>
      <c r="N604">
        <v>-72.093338000000003</v>
      </c>
      <c r="O604">
        <v>-75.7761</v>
      </c>
      <c r="P604">
        <v>-72.236908</v>
      </c>
    </row>
    <row r="605" spans="2:16" x14ac:dyDescent="0.25">
      <c r="B605">
        <v>11571100000</v>
      </c>
      <c r="C605">
        <v>-0.12907763999999999</v>
      </c>
      <c r="D605">
        <v>-75.559325999999999</v>
      </c>
      <c r="E605">
        <v>-78.295615999999995</v>
      </c>
      <c r="F605">
        <v>-73.007384999999999</v>
      </c>
      <c r="L605">
        <v>11571100000</v>
      </c>
      <c r="M605">
        <v>-0.12907763999999999</v>
      </c>
      <c r="N605">
        <v>-75.559325999999999</v>
      </c>
      <c r="O605">
        <v>-78.295615999999995</v>
      </c>
      <c r="P605">
        <v>-73.007384999999999</v>
      </c>
    </row>
    <row r="606" spans="2:16" x14ac:dyDescent="0.25">
      <c r="B606">
        <v>11636050000</v>
      </c>
      <c r="C606">
        <v>-0.14841492000000001</v>
      </c>
      <c r="D606">
        <v>-78.009192999999996</v>
      </c>
      <c r="E606">
        <v>-79.067672999999999</v>
      </c>
      <c r="F606">
        <v>-74.523476000000002</v>
      </c>
      <c r="L606">
        <v>11636050000</v>
      </c>
      <c r="M606">
        <v>-0.14841492000000001</v>
      </c>
      <c r="N606">
        <v>-78.009192999999996</v>
      </c>
      <c r="O606">
        <v>-79.067672999999999</v>
      </c>
      <c r="P606">
        <v>-74.523476000000002</v>
      </c>
    </row>
    <row r="607" spans="2:16" x14ac:dyDescent="0.25">
      <c r="B607">
        <v>11701000000</v>
      </c>
      <c r="C607">
        <v>-0.14397616999999999</v>
      </c>
      <c r="D607">
        <v>-78.466071999999997</v>
      </c>
      <c r="E607">
        <v>-76.429931999999994</v>
      </c>
      <c r="F607">
        <v>-81.889915000000002</v>
      </c>
      <c r="L607">
        <v>11701000000</v>
      </c>
      <c r="M607">
        <v>-0.14397616999999999</v>
      </c>
      <c r="N607">
        <v>-78.466071999999997</v>
      </c>
      <c r="O607">
        <v>-76.429931999999994</v>
      </c>
      <c r="P607">
        <v>-81.889915000000002</v>
      </c>
    </row>
    <row r="608" spans="2:16" x14ac:dyDescent="0.25">
      <c r="B608">
        <v>11765950000</v>
      </c>
      <c r="C608">
        <v>-0.16459323000000001</v>
      </c>
      <c r="D608">
        <v>-77.607651000000004</v>
      </c>
      <c r="E608">
        <v>-73.520499999999998</v>
      </c>
      <c r="F608">
        <v>-79.636619999999994</v>
      </c>
      <c r="L608">
        <v>11765950000</v>
      </c>
      <c r="M608">
        <v>-0.16459323000000001</v>
      </c>
      <c r="N608">
        <v>-77.607651000000004</v>
      </c>
      <c r="O608">
        <v>-73.520499999999998</v>
      </c>
      <c r="P608">
        <v>-79.636619999999994</v>
      </c>
    </row>
    <row r="609" spans="2:16" x14ac:dyDescent="0.25">
      <c r="B609">
        <v>11830900000</v>
      </c>
      <c r="C609">
        <v>-0.14712565999999999</v>
      </c>
      <c r="D609">
        <v>-77.079277000000005</v>
      </c>
      <c r="E609">
        <v>-71.230675000000005</v>
      </c>
      <c r="F609">
        <v>-77.085289000000003</v>
      </c>
      <c r="L609">
        <v>11830900000</v>
      </c>
      <c r="M609">
        <v>-0.14712565999999999</v>
      </c>
      <c r="N609">
        <v>-77.079277000000005</v>
      </c>
      <c r="O609">
        <v>-71.230675000000005</v>
      </c>
      <c r="P609">
        <v>-77.085289000000003</v>
      </c>
    </row>
    <row r="610" spans="2:16" x14ac:dyDescent="0.25">
      <c r="B610">
        <v>11895850000</v>
      </c>
      <c r="C610">
        <v>-0.16303967</v>
      </c>
      <c r="D610">
        <v>-76.055008000000001</v>
      </c>
      <c r="E610">
        <v>-73.300865000000002</v>
      </c>
      <c r="F610">
        <v>-77.870063999999999</v>
      </c>
      <c r="L610">
        <v>11895850000</v>
      </c>
      <c r="M610">
        <v>-0.16303967</v>
      </c>
      <c r="N610">
        <v>-76.055008000000001</v>
      </c>
      <c r="O610">
        <v>-73.300865000000002</v>
      </c>
      <c r="P610">
        <v>-77.870063999999999</v>
      </c>
    </row>
    <row r="611" spans="2:16" x14ac:dyDescent="0.25">
      <c r="B611">
        <v>11960800000</v>
      </c>
      <c r="C611">
        <v>-0.14052439</v>
      </c>
      <c r="D611">
        <v>-72.588120000000004</v>
      </c>
      <c r="E611">
        <v>-70.200180000000003</v>
      </c>
      <c r="F611">
        <v>-77.345626999999993</v>
      </c>
      <c r="L611">
        <v>11960800000</v>
      </c>
      <c r="M611">
        <v>-0.14052439</v>
      </c>
      <c r="N611">
        <v>-72.588120000000004</v>
      </c>
      <c r="O611">
        <v>-70.200180000000003</v>
      </c>
      <c r="P611">
        <v>-77.345626999999993</v>
      </c>
    </row>
    <row r="612" spans="2:16" x14ac:dyDescent="0.25">
      <c r="B612">
        <v>12025750000</v>
      </c>
      <c r="C612">
        <v>-0.16337109999999999</v>
      </c>
      <c r="D612">
        <v>-70.538619999999995</v>
      </c>
      <c r="E612">
        <v>-74.143349000000001</v>
      </c>
      <c r="F612">
        <v>-79.407393999999996</v>
      </c>
      <c r="L612">
        <v>12025750000</v>
      </c>
      <c r="M612">
        <v>-0.16337109999999999</v>
      </c>
      <c r="N612">
        <v>-70.538619999999995</v>
      </c>
      <c r="O612">
        <v>-74.143349000000001</v>
      </c>
      <c r="P612">
        <v>-79.407393999999996</v>
      </c>
    </row>
    <row r="613" spans="2:16" x14ac:dyDescent="0.25">
      <c r="B613">
        <v>12090700000</v>
      </c>
      <c r="C613">
        <v>-0.15205263999999999</v>
      </c>
      <c r="D613">
        <v>-77.335335000000001</v>
      </c>
      <c r="E613">
        <v>-75.229218000000003</v>
      </c>
      <c r="F613">
        <v>-70.644501000000005</v>
      </c>
      <c r="L613">
        <v>12090700000</v>
      </c>
      <c r="M613">
        <v>-0.15205263999999999</v>
      </c>
      <c r="N613">
        <v>-77.335335000000001</v>
      </c>
      <c r="O613">
        <v>-75.229218000000003</v>
      </c>
      <c r="P613">
        <v>-70.644501000000005</v>
      </c>
    </row>
    <row r="614" spans="2:16" x14ac:dyDescent="0.25">
      <c r="B614">
        <v>12155650000</v>
      </c>
      <c r="C614">
        <v>-0.18586214000000001</v>
      </c>
      <c r="D614">
        <v>-83.092078999999998</v>
      </c>
      <c r="E614">
        <v>-73.738181999999995</v>
      </c>
      <c r="F614">
        <v>-74.107619999999997</v>
      </c>
      <c r="L614">
        <v>12155650000</v>
      </c>
      <c r="M614">
        <v>-0.18586214000000001</v>
      </c>
      <c r="N614">
        <v>-83.092078999999998</v>
      </c>
      <c r="O614">
        <v>-73.738181999999995</v>
      </c>
      <c r="P614">
        <v>-74.107619999999997</v>
      </c>
    </row>
    <row r="615" spans="2:16" x14ac:dyDescent="0.25">
      <c r="B615">
        <v>12220600000</v>
      </c>
      <c r="C615">
        <v>-0.16920908000000001</v>
      </c>
      <c r="D615">
        <v>-83.469932999999997</v>
      </c>
      <c r="E615">
        <v>-71.523375999999999</v>
      </c>
      <c r="F615">
        <v>-74.716292999999993</v>
      </c>
      <c r="L615">
        <v>12220600000</v>
      </c>
      <c r="M615">
        <v>-0.16920908000000001</v>
      </c>
      <c r="N615">
        <v>-83.469932999999997</v>
      </c>
      <c r="O615">
        <v>-71.523375999999999</v>
      </c>
      <c r="P615">
        <v>-74.716292999999993</v>
      </c>
    </row>
    <row r="616" spans="2:16" x14ac:dyDescent="0.25">
      <c r="B616">
        <v>12285550000</v>
      </c>
      <c r="C616">
        <v>-0.19420750000000001</v>
      </c>
      <c r="D616">
        <v>-79.166718000000003</v>
      </c>
      <c r="E616">
        <v>-69.757271000000003</v>
      </c>
      <c r="F616">
        <v>-77.800940999999995</v>
      </c>
      <c r="L616">
        <v>12285550000</v>
      </c>
      <c r="M616">
        <v>-0.19420750000000001</v>
      </c>
      <c r="N616">
        <v>-79.166718000000003</v>
      </c>
      <c r="O616">
        <v>-69.757271000000003</v>
      </c>
      <c r="P616">
        <v>-77.800940999999995</v>
      </c>
    </row>
    <row r="617" spans="2:16" x14ac:dyDescent="0.25">
      <c r="B617">
        <v>12350500000</v>
      </c>
      <c r="C617">
        <v>-0.17220505</v>
      </c>
      <c r="D617">
        <v>-75.543578999999994</v>
      </c>
      <c r="E617">
        <v>-77.120728</v>
      </c>
      <c r="F617">
        <v>-75.199332999999996</v>
      </c>
      <c r="L617">
        <v>12350500000</v>
      </c>
      <c r="M617">
        <v>-0.17220505</v>
      </c>
      <c r="N617">
        <v>-75.543578999999994</v>
      </c>
      <c r="O617">
        <v>-77.120728</v>
      </c>
      <c r="P617">
        <v>-75.199332999999996</v>
      </c>
    </row>
    <row r="618" spans="2:16" x14ac:dyDescent="0.25">
      <c r="B618">
        <v>12415450000</v>
      </c>
      <c r="C618">
        <v>-0.19287714</v>
      </c>
      <c r="D618">
        <v>-80.222274999999996</v>
      </c>
      <c r="E618">
        <v>-76.720130999999995</v>
      </c>
      <c r="F618">
        <v>-77.520325</v>
      </c>
      <c r="L618">
        <v>12415450000</v>
      </c>
      <c r="M618">
        <v>-0.19287714</v>
      </c>
      <c r="N618">
        <v>-80.222274999999996</v>
      </c>
      <c r="O618">
        <v>-76.720130999999995</v>
      </c>
      <c r="P618">
        <v>-77.520325</v>
      </c>
    </row>
    <row r="619" spans="2:16" x14ac:dyDescent="0.25">
      <c r="B619">
        <v>12480400000</v>
      </c>
      <c r="C619">
        <v>-0.16578493999999999</v>
      </c>
      <c r="D619">
        <v>-77.980018999999999</v>
      </c>
      <c r="E619">
        <v>-75.753035999999994</v>
      </c>
      <c r="F619">
        <v>-79.980293000000003</v>
      </c>
      <c r="L619">
        <v>12480400000</v>
      </c>
      <c r="M619">
        <v>-0.16578493999999999</v>
      </c>
      <c r="N619">
        <v>-77.980018999999999</v>
      </c>
      <c r="O619">
        <v>-75.753035999999994</v>
      </c>
      <c r="P619">
        <v>-79.980293000000003</v>
      </c>
    </row>
    <row r="620" spans="2:16" x14ac:dyDescent="0.25">
      <c r="B620">
        <v>12545350000</v>
      </c>
      <c r="C620">
        <v>-0.18690892000000001</v>
      </c>
      <c r="D620">
        <v>-75.400786999999994</v>
      </c>
      <c r="E620">
        <v>-70.034385999999998</v>
      </c>
      <c r="F620">
        <v>-81.120102000000003</v>
      </c>
      <c r="L620">
        <v>12545350000</v>
      </c>
      <c r="M620">
        <v>-0.18690892000000001</v>
      </c>
      <c r="N620">
        <v>-75.400786999999994</v>
      </c>
      <c r="O620">
        <v>-70.034385999999998</v>
      </c>
      <c r="P620">
        <v>-81.120102000000003</v>
      </c>
    </row>
    <row r="621" spans="2:16" x14ac:dyDescent="0.25">
      <c r="B621">
        <v>12610300000</v>
      </c>
      <c r="C621">
        <v>-0.17894571000000001</v>
      </c>
      <c r="D621">
        <v>-72.970839999999995</v>
      </c>
      <c r="E621">
        <v>-70.755882</v>
      </c>
      <c r="F621">
        <v>-77.864852999999997</v>
      </c>
      <c r="L621">
        <v>12610300000</v>
      </c>
      <c r="M621">
        <v>-0.17894571000000001</v>
      </c>
      <c r="N621">
        <v>-72.970839999999995</v>
      </c>
      <c r="O621">
        <v>-70.755882</v>
      </c>
      <c r="P621">
        <v>-77.864852999999997</v>
      </c>
    </row>
    <row r="622" spans="2:16" x14ac:dyDescent="0.25">
      <c r="B622">
        <v>12675250000</v>
      </c>
      <c r="C622">
        <v>-0.19796541000000001</v>
      </c>
      <c r="D622">
        <v>-72.437836000000004</v>
      </c>
      <c r="E622">
        <v>-73.152336000000005</v>
      </c>
      <c r="F622">
        <v>-74.400215000000003</v>
      </c>
      <c r="L622">
        <v>12675250000</v>
      </c>
      <c r="M622">
        <v>-0.19796541000000001</v>
      </c>
      <c r="N622">
        <v>-72.437836000000004</v>
      </c>
      <c r="O622">
        <v>-73.152336000000005</v>
      </c>
      <c r="P622">
        <v>-74.400215000000003</v>
      </c>
    </row>
    <row r="623" spans="2:16" x14ac:dyDescent="0.25">
      <c r="B623">
        <v>12740200000</v>
      </c>
      <c r="C623">
        <v>-0.18580857000000001</v>
      </c>
      <c r="D623">
        <v>-74.288291999999998</v>
      </c>
      <c r="E623">
        <v>-73.193993000000006</v>
      </c>
      <c r="F623">
        <v>-74.850716000000006</v>
      </c>
      <c r="L623">
        <v>12740200000</v>
      </c>
      <c r="M623">
        <v>-0.18580857000000001</v>
      </c>
      <c r="N623">
        <v>-74.288291999999998</v>
      </c>
      <c r="O623">
        <v>-73.193993000000006</v>
      </c>
      <c r="P623">
        <v>-74.850716000000006</v>
      </c>
    </row>
    <row r="624" spans="2:16" x14ac:dyDescent="0.25">
      <c r="B624">
        <v>12805150000</v>
      </c>
      <c r="C624">
        <v>-0.19412966000000001</v>
      </c>
      <c r="D624">
        <v>-74.280792000000005</v>
      </c>
      <c r="E624">
        <v>-74.250709999999998</v>
      </c>
      <c r="F624">
        <v>-73.334395999999998</v>
      </c>
      <c r="L624">
        <v>12805150000</v>
      </c>
      <c r="M624">
        <v>-0.19412966000000001</v>
      </c>
      <c r="N624">
        <v>-74.280792000000005</v>
      </c>
      <c r="O624">
        <v>-74.250709999999998</v>
      </c>
      <c r="P624">
        <v>-73.334395999999998</v>
      </c>
    </row>
    <row r="625" spans="2:16" x14ac:dyDescent="0.25">
      <c r="B625">
        <v>12870100000</v>
      </c>
      <c r="C625">
        <v>-0.19885564</v>
      </c>
      <c r="D625">
        <v>-75.364731000000006</v>
      </c>
      <c r="E625">
        <v>-72.906447999999997</v>
      </c>
      <c r="F625">
        <v>-73.674599000000001</v>
      </c>
      <c r="L625">
        <v>12870100000</v>
      </c>
      <c r="M625">
        <v>-0.19885564</v>
      </c>
      <c r="N625">
        <v>-75.364731000000006</v>
      </c>
      <c r="O625">
        <v>-72.906447999999997</v>
      </c>
      <c r="P625">
        <v>-73.674599000000001</v>
      </c>
    </row>
    <row r="626" spans="2:16" x14ac:dyDescent="0.25">
      <c r="B626">
        <v>12935050000</v>
      </c>
      <c r="C626">
        <v>-0.20694799999999999</v>
      </c>
      <c r="D626">
        <v>-74.197151000000005</v>
      </c>
      <c r="E626">
        <v>-73.461310999999995</v>
      </c>
      <c r="F626">
        <v>-74.522246999999993</v>
      </c>
      <c r="L626">
        <v>12935050000</v>
      </c>
      <c r="M626">
        <v>-0.20694799999999999</v>
      </c>
      <c r="N626">
        <v>-74.197151000000005</v>
      </c>
      <c r="O626">
        <v>-73.461310999999995</v>
      </c>
      <c r="P626">
        <v>-74.522246999999993</v>
      </c>
    </row>
    <row r="627" spans="2:16" x14ac:dyDescent="0.25">
      <c r="B627">
        <v>13000000000</v>
      </c>
      <c r="C627">
        <v>-0.21031557000000001</v>
      </c>
      <c r="D627">
        <v>-71.277968999999999</v>
      </c>
      <c r="E627">
        <v>-72.551292000000004</v>
      </c>
      <c r="F627">
        <v>-77.452834999999993</v>
      </c>
      <c r="L627">
        <v>13000000000</v>
      </c>
      <c r="M627">
        <v>-0.21031557000000001</v>
      </c>
      <c r="N627">
        <v>-71.277968999999999</v>
      </c>
      <c r="O627">
        <v>-72.551292000000004</v>
      </c>
      <c r="P627">
        <v>-77.452834999999993</v>
      </c>
    </row>
    <row r="628" spans="2:16" x14ac:dyDescent="0.25">
      <c r="B628" t="s">
        <v>25</v>
      </c>
      <c r="L628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5"/>
  <sheetViews>
    <sheetView workbookViewId="0">
      <selection activeCell="F3" sqref="F3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23" width="24.85546875" style="52" customWidth="1"/>
    <col min="24" max="24" width="10.7109375" style="25" bestFit="1" customWidth="1"/>
    <col min="25" max="25" width="2" style="26" customWidth="1"/>
    <col min="26" max="26" width="12.42578125" style="25" bestFit="1" customWidth="1"/>
    <col min="27" max="27" width="2" style="26" customWidth="1"/>
    <col min="28" max="28" width="12.42578125" style="27" bestFit="1" customWidth="1"/>
    <col min="29" max="29" width="2" style="26" customWidth="1"/>
    <col min="30" max="30" width="12.28515625" style="25" bestFit="1" customWidth="1"/>
    <col min="31" max="31" width="2" style="26" customWidth="1"/>
    <col min="32" max="32" width="11.7109375" style="27" bestFit="1" customWidth="1"/>
    <col min="33" max="33" width="2" style="26" customWidth="1"/>
    <col min="34" max="16384" width="9.140625" style="3"/>
  </cols>
  <sheetData>
    <row r="1" spans="1:34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  <c r="X1" s="25" t="s">
        <v>0</v>
      </c>
      <c r="Z1" s="25" t="s">
        <v>19</v>
      </c>
      <c r="AB1" s="27" t="s">
        <v>18</v>
      </c>
      <c r="AD1" s="25" t="s">
        <v>20</v>
      </c>
      <c r="AF1" s="27" t="s">
        <v>21</v>
      </c>
    </row>
    <row r="2" spans="1:34" x14ac:dyDescent="0.25">
      <c r="A2" s="39" t="s">
        <v>115</v>
      </c>
      <c r="H2" s="25"/>
      <c r="K2" s="39" t="s">
        <v>116</v>
      </c>
      <c r="R2" s="25"/>
      <c r="AB2" s="25"/>
      <c r="AF2" s="25"/>
    </row>
    <row r="3" spans="1:34" s="22" customFormat="1" x14ac:dyDescent="0.25">
      <c r="A3" s="40"/>
      <c r="B3" s="29" t="s">
        <v>13</v>
      </c>
      <c r="C3" s="30"/>
      <c r="D3" s="29">
        <f>AVERAGE(D18:D205)</f>
        <v>-9.0925601329787256</v>
      </c>
      <c r="E3" s="30"/>
      <c r="F3" s="29">
        <f>AVERAGE(F18:F205)</f>
        <v>-37.324545361702114</v>
      </c>
      <c r="G3" s="30"/>
      <c r="H3" s="29">
        <f>AVERAGE(H18:H205)</f>
        <v>-39.977747340425523</v>
      </c>
      <c r="I3" s="30"/>
      <c r="J3" s="29">
        <f>AVERAGE(J18:J205)</f>
        <v>-31.836249031914896</v>
      </c>
      <c r="K3" s="40"/>
      <c r="L3" s="29" t="s">
        <v>13</v>
      </c>
      <c r="M3" s="30"/>
      <c r="N3" s="29">
        <f>AVERAGE(N18:N205)</f>
        <v>-9.3661427319148931</v>
      </c>
      <c r="O3" s="30"/>
      <c r="P3" s="29">
        <f>AVERAGE(P18:P205)</f>
        <v>-36.629010670212764</v>
      </c>
      <c r="Q3" s="30"/>
      <c r="R3" s="29">
        <f>AVERAGE(R18:R205)</f>
        <v>-31.570572255319171</v>
      </c>
      <c r="S3" s="30"/>
      <c r="T3" s="29">
        <f>AVERAGE(T18:T205)</f>
        <v>-41.54438379255317</v>
      </c>
      <c r="U3" s="30"/>
      <c r="W3" s="50" t="s">
        <v>118</v>
      </c>
      <c r="X3" s="29" t="s">
        <v>13</v>
      </c>
      <c r="Y3" s="30"/>
      <c r="Z3" s="29">
        <f>AVERAGE(Z48:Z193)</f>
        <v>-49.571442609589063</v>
      </c>
      <c r="AA3" s="30"/>
      <c r="AB3" s="29">
        <f>AVERAGE(AB48:AB193)</f>
        <v>-24.368321671232877</v>
      </c>
      <c r="AC3" s="30"/>
      <c r="AD3" s="29">
        <f>AVERAGE(AD48:AD193)</f>
        <v>-50.366774684931514</v>
      </c>
      <c r="AE3" s="30"/>
      <c r="AF3" s="29">
        <f>AVERAGE(AF48:AF193)</f>
        <v>-32.594794267123298</v>
      </c>
      <c r="AG3" s="30"/>
    </row>
    <row r="4" spans="1:34" x14ac:dyDescent="0.25">
      <c r="A4" s="51" t="s">
        <v>125</v>
      </c>
      <c r="H4" s="25"/>
      <c r="K4" s="51" t="s">
        <v>125</v>
      </c>
      <c r="R4" s="25"/>
      <c r="AB4" s="25"/>
      <c r="AF4" s="25"/>
    </row>
    <row r="5" spans="1:34" x14ac:dyDescent="0.25">
      <c r="A5" s="51" t="s">
        <v>204</v>
      </c>
      <c r="B5" s="6">
        <f>'CL &amp; Data'!B427/1000000000</f>
        <v>0.01</v>
      </c>
      <c r="D5" s="6">
        <f>'CL &amp; Data'!C427</f>
        <v>-2.1259226999999998</v>
      </c>
      <c r="F5" s="6">
        <f>'CL &amp; Data'!D427</f>
        <v>-24.598288</v>
      </c>
      <c r="H5" s="6">
        <f>'CL &amp; Data'!E427</f>
        <v>-63.776985000000003</v>
      </c>
      <c r="J5" s="6">
        <f>'CL &amp; Data'!F427</f>
        <v>-64.078948999999994</v>
      </c>
      <c r="K5" s="51" t="s">
        <v>204</v>
      </c>
      <c r="L5" s="6">
        <f>'CL &amp; Data'!L427/1000000000</f>
        <v>0.01</v>
      </c>
      <c r="N5" s="6">
        <f>'CL &amp; Data'!M427</f>
        <v>-2.3023069</v>
      </c>
      <c r="P5" s="6">
        <f>'CL &amp; Data'!N427</f>
        <v>-24.563393000000001</v>
      </c>
      <c r="R5" s="6">
        <f>'CL &amp; Data'!O427</f>
        <v>-63.001015000000002</v>
      </c>
      <c r="T5" s="6">
        <f>'CL &amp; Data'!P427</f>
        <v>-63.472912000000001</v>
      </c>
      <c r="W5" s="53" t="s">
        <v>206</v>
      </c>
      <c r="X5" s="6">
        <v>1</v>
      </c>
      <c r="Z5" s="6">
        <v>-82.113975999999994</v>
      </c>
      <c r="AB5" s="6">
        <v>-41.815520999999997</v>
      </c>
      <c r="AD5" s="6">
        <v>-81.534369999999996</v>
      </c>
      <c r="AF5" s="6">
        <v>-64.771759000000003</v>
      </c>
    </row>
    <row r="6" spans="1:34" x14ac:dyDescent="0.25">
      <c r="A6" s="51" t="s">
        <v>205</v>
      </c>
      <c r="B6" s="6">
        <f>'CL &amp; Data'!B428/1000000000</f>
        <v>7.4950000000000003E-2</v>
      </c>
      <c r="D6" s="6">
        <f>'CL &amp; Data'!C428</f>
        <v>-2.2289951000000001</v>
      </c>
      <c r="F6" s="6">
        <f>'CL &amp; Data'!D428</f>
        <v>-24.598761</v>
      </c>
      <c r="H6" s="6">
        <f>'CL &amp; Data'!E428</f>
        <v>-61.851531999999999</v>
      </c>
      <c r="J6" s="6">
        <f>'CL &amp; Data'!F428</f>
        <v>-60.994945999999999</v>
      </c>
      <c r="K6" s="51" t="s">
        <v>205</v>
      </c>
      <c r="L6" s="6">
        <f>'CL &amp; Data'!L428/1000000000</f>
        <v>7.4950000000000003E-2</v>
      </c>
      <c r="N6" s="6">
        <f>'CL &amp; Data'!M428</f>
        <v>-2.4005070000000002</v>
      </c>
      <c r="P6" s="6">
        <f>'CL &amp; Data'!N428</f>
        <v>-24.563504999999999</v>
      </c>
      <c r="R6" s="6">
        <f>'CL &amp; Data'!O428</f>
        <v>-60.327457000000003</v>
      </c>
      <c r="T6" s="6">
        <f>'CL &amp; Data'!P428</f>
        <v>-61.669254000000002</v>
      </c>
      <c r="W6" s="53" t="s">
        <v>207</v>
      </c>
      <c r="X6" s="6">
        <v>1.1274999999999999</v>
      </c>
      <c r="Z6" s="6">
        <v>-81.578102000000001</v>
      </c>
      <c r="AB6" s="6">
        <v>-41.481749999999998</v>
      </c>
      <c r="AD6" s="6">
        <v>-81.006080999999995</v>
      </c>
      <c r="AF6" s="6">
        <v>-64.103088</v>
      </c>
    </row>
    <row r="7" spans="1:34" x14ac:dyDescent="0.25">
      <c r="B7" s="6">
        <f>'CL &amp; Data'!B429/1000000000</f>
        <v>0.1399</v>
      </c>
      <c r="D7" s="6">
        <f>'CL &amp; Data'!C429</f>
        <v>-2.3877467999999999</v>
      </c>
      <c r="F7" s="6">
        <f>'CL &amp; Data'!D429</f>
        <v>-24.646042000000001</v>
      </c>
      <c r="H7" s="6">
        <f>'CL &amp; Data'!E429</f>
        <v>-58.683948999999998</v>
      </c>
      <c r="J7" s="6">
        <f>'CL &amp; Data'!F429</f>
        <v>-56.286858000000002</v>
      </c>
      <c r="L7" s="6">
        <f>'CL &amp; Data'!L429/1000000000</f>
        <v>0.1399</v>
      </c>
      <c r="N7" s="6">
        <f>'CL &amp; Data'!M429</f>
        <v>-2.5518928000000001</v>
      </c>
      <c r="P7" s="6">
        <f>'CL &amp; Data'!N429</f>
        <v>-24.602685999999999</v>
      </c>
      <c r="R7" s="6">
        <f>'CL &amp; Data'!O429</f>
        <v>-56.142268999999999</v>
      </c>
      <c r="T7" s="6">
        <f>'CL &amp; Data'!P429</f>
        <v>-58.530997999999997</v>
      </c>
      <c r="X7" s="6">
        <v>1.2549999999999999</v>
      </c>
      <c r="Z7" s="6">
        <v>-81.017234999999999</v>
      </c>
      <c r="AB7" s="6">
        <v>-41.191367999999997</v>
      </c>
      <c r="AD7" s="6">
        <v>-80.492339999999999</v>
      </c>
      <c r="AF7" s="6">
        <v>-63.359099999999998</v>
      </c>
    </row>
    <row r="8" spans="1:34" x14ac:dyDescent="0.25">
      <c r="B8" s="6">
        <f>'CL &amp; Data'!B430/1000000000</f>
        <v>0.20485</v>
      </c>
      <c r="D8" s="6">
        <f>'CL &amp; Data'!C430</f>
        <v>-2.4678566000000002</v>
      </c>
      <c r="F8" s="6">
        <f>'CL &amp; Data'!D430</f>
        <v>-24.730843</v>
      </c>
      <c r="H8" s="6">
        <f>'CL &amp; Data'!E430</f>
        <v>-54.474541000000002</v>
      </c>
      <c r="J8" s="6">
        <f>'CL &amp; Data'!F430</f>
        <v>-51.294853000000003</v>
      </c>
      <c r="L8" s="6">
        <f>'CL &amp; Data'!L430/1000000000</f>
        <v>0.20485</v>
      </c>
      <c r="N8" s="6">
        <f>'CL &amp; Data'!M430</f>
        <v>-2.6565766000000002</v>
      </c>
      <c r="P8" s="6">
        <f>'CL &amp; Data'!N430</f>
        <v>-24.699149999999999</v>
      </c>
      <c r="R8" s="6">
        <f>'CL &amp; Data'!O430</f>
        <v>-51.122321999999997</v>
      </c>
      <c r="T8" s="6">
        <f>'CL &amp; Data'!P430</f>
        <v>-54.493603</v>
      </c>
      <c r="X8" s="6">
        <v>1.3825000000000001</v>
      </c>
      <c r="Z8" s="6">
        <v>-80.475143000000003</v>
      </c>
      <c r="AB8" s="6">
        <v>-40.931282000000003</v>
      </c>
      <c r="AD8" s="6">
        <v>-79.982185000000001</v>
      </c>
      <c r="AF8" s="6">
        <v>-62.553069999999998</v>
      </c>
      <c r="AH8" s="32"/>
    </row>
    <row r="9" spans="1:34" x14ac:dyDescent="0.25">
      <c r="B9" s="6">
        <f>'CL &amp; Data'!B431/1000000000</f>
        <v>0.26979999999999998</v>
      </c>
      <c r="D9" s="6">
        <f>'CL &amp; Data'!C431</f>
        <v>-2.554986</v>
      </c>
      <c r="F9" s="6">
        <f>'CL &amp; Data'!D431</f>
        <v>-24.90654</v>
      </c>
      <c r="H9" s="6">
        <f>'CL &amp; Data'!E431</f>
        <v>-51.593594000000003</v>
      </c>
      <c r="J9" s="6">
        <f>'CL &amp; Data'!F431</f>
        <v>-47.501961000000001</v>
      </c>
      <c r="L9" s="6">
        <f>'CL &amp; Data'!L431/1000000000</f>
        <v>0.26979999999999998</v>
      </c>
      <c r="N9" s="6">
        <f>'CL &amp; Data'!M431</f>
        <v>-2.7712916999999999</v>
      </c>
      <c r="P9" s="6">
        <f>'CL &amp; Data'!N431</f>
        <v>-24.866844</v>
      </c>
      <c r="R9" s="6">
        <f>'CL &amp; Data'!O431</f>
        <v>-47.343212000000001</v>
      </c>
      <c r="T9" s="6">
        <f>'CL &amp; Data'!P431</f>
        <v>-51.565289</v>
      </c>
      <c r="X9" s="6">
        <v>1.51</v>
      </c>
      <c r="Z9" s="6">
        <v>-79.912552000000005</v>
      </c>
      <c r="AB9" s="6">
        <v>-40.678314</v>
      </c>
      <c r="AD9" s="6">
        <v>-79.476982000000007</v>
      </c>
      <c r="AF9" s="6">
        <v>-61.695686000000002</v>
      </c>
    </row>
    <row r="10" spans="1:34" x14ac:dyDescent="0.25">
      <c r="B10" s="6">
        <f>'CL &amp; Data'!B432/1000000000</f>
        <v>0.33474999999999999</v>
      </c>
      <c r="D10" s="6">
        <f>'CL &amp; Data'!C432</f>
        <v>-2.6158285000000001</v>
      </c>
      <c r="F10" s="6">
        <f>'CL &amp; Data'!D432</f>
        <v>-25.090622</v>
      </c>
      <c r="H10" s="6">
        <f>'CL &amp; Data'!E432</f>
        <v>-49.384746999999997</v>
      </c>
      <c r="J10" s="6">
        <f>'CL &amp; Data'!F432</f>
        <v>-44.437579999999997</v>
      </c>
      <c r="L10" s="6">
        <f>'CL &amp; Data'!L432/1000000000</f>
        <v>0.33474999999999999</v>
      </c>
      <c r="N10" s="6">
        <f>'CL &amp; Data'!M432</f>
        <v>-2.8739884</v>
      </c>
      <c r="P10" s="6">
        <f>'CL &amp; Data'!N432</f>
        <v>-25.062151</v>
      </c>
      <c r="R10" s="6">
        <f>'CL &amp; Data'!O432</f>
        <v>-43.615634999999997</v>
      </c>
      <c r="T10" s="6">
        <f>'CL &amp; Data'!P432</f>
        <v>-49.385528999999998</v>
      </c>
      <c r="X10" s="6">
        <v>1.6375</v>
      </c>
      <c r="Z10" s="6">
        <v>-79.359840000000005</v>
      </c>
      <c r="AB10" s="6">
        <v>-40.402306000000003</v>
      </c>
      <c r="AD10" s="6">
        <v>-78.965323999999995</v>
      </c>
      <c r="AF10" s="6">
        <v>-60.794884000000003</v>
      </c>
    </row>
    <row r="11" spans="1:34" x14ac:dyDescent="0.25">
      <c r="B11" s="6">
        <f>'CL &amp; Data'!B433/1000000000</f>
        <v>0.3997</v>
      </c>
      <c r="D11" s="6">
        <f>'CL &amp; Data'!C433</f>
        <v>-2.6839116000000001</v>
      </c>
      <c r="F11" s="6">
        <f>'CL &amp; Data'!D433</f>
        <v>-25.272175000000001</v>
      </c>
      <c r="H11" s="6">
        <f>'CL &amp; Data'!E433</f>
        <v>-47.404727999999999</v>
      </c>
      <c r="J11" s="6">
        <f>'CL &amp; Data'!F433</f>
        <v>-41.531647</v>
      </c>
      <c r="L11" s="6">
        <f>'CL &amp; Data'!L433/1000000000</f>
        <v>0.3997</v>
      </c>
      <c r="N11" s="6">
        <f>'CL &amp; Data'!M433</f>
        <v>-2.9846864000000002</v>
      </c>
      <c r="P11" s="6">
        <f>'CL &amp; Data'!N433</f>
        <v>-25.255274</v>
      </c>
      <c r="R11" s="6">
        <f>'CL &amp; Data'!O433</f>
        <v>-40.034312999999997</v>
      </c>
      <c r="T11" s="6">
        <f>'CL &amp; Data'!P433</f>
        <v>-47.354359000000002</v>
      </c>
      <c r="X11" s="6">
        <v>1.7649999999999999</v>
      </c>
      <c r="Z11" s="6">
        <v>-78.719986000000006</v>
      </c>
      <c r="AB11" s="6">
        <v>-40.144081</v>
      </c>
      <c r="AD11" s="6">
        <v>-78.520683000000005</v>
      </c>
      <c r="AF11" s="6">
        <v>-59.849789000000001</v>
      </c>
    </row>
    <row r="12" spans="1:34" x14ac:dyDescent="0.25">
      <c r="B12" s="6">
        <f>'CL &amp; Data'!B434/1000000000</f>
        <v>0.46465000000000001</v>
      </c>
      <c r="D12" s="6">
        <f>'CL &amp; Data'!C434</f>
        <v>-2.750772</v>
      </c>
      <c r="F12" s="6">
        <f>'CL &amp; Data'!D434</f>
        <v>-25.418755999999998</v>
      </c>
      <c r="H12" s="6">
        <f>'CL &amp; Data'!E434</f>
        <v>-45.795734000000003</v>
      </c>
      <c r="J12" s="6">
        <f>'CL &amp; Data'!F434</f>
        <v>-38.959538000000002</v>
      </c>
      <c r="L12" s="6">
        <f>'CL &amp; Data'!L434/1000000000</f>
        <v>0.46465000000000001</v>
      </c>
      <c r="N12" s="6">
        <f>'CL &amp; Data'!M434</f>
        <v>-3.0888379000000001</v>
      </c>
      <c r="P12" s="6">
        <f>'CL &amp; Data'!N434</f>
        <v>-25.429963999999998</v>
      </c>
      <c r="R12" s="6">
        <f>'CL &amp; Data'!O434</f>
        <v>-36.581448000000002</v>
      </c>
      <c r="T12" s="6">
        <f>'CL &amp; Data'!P434</f>
        <v>-45.738208999999998</v>
      </c>
      <c r="X12" s="6">
        <v>1.8925000000000001</v>
      </c>
      <c r="Z12" s="6">
        <v>-77.852058</v>
      </c>
      <c r="AB12" s="6">
        <v>-39.913100999999997</v>
      </c>
      <c r="AD12" s="6">
        <v>-78.121834000000007</v>
      </c>
      <c r="AF12" s="6">
        <v>-58.858322000000001</v>
      </c>
    </row>
    <row r="13" spans="1:34" x14ac:dyDescent="0.25">
      <c r="B13" s="6">
        <f>'CL &amp; Data'!B435/1000000000</f>
        <v>0.52959999999999996</v>
      </c>
      <c r="D13" s="6">
        <f>'CL &amp; Data'!C435</f>
        <v>-2.8118023999999999</v>
      </c>
      <c r="F13" s="6">
        <f>'CL &amp; Data'!D435</f>
        <v>-25.541015999999999</v>
      </c>
      <c r="H13" s="6">
        <f>'CL &amp; Data'!E435</f>
        <v>-44.326056999999999</v>
      </c>
      <c r="J13" s="6">
        <f>'CL &amp; Data'!F435</f>
        <v>-36.698737999999999</v>
      </c>
      <c r="L13" s="6">
        <f>'CL &amp; Data'!L435/1000000000</f>
        <v>0.52959999999999996</v>
      </c>
      <c r="N13" s="6">
        <f>'CL &amp; Data'!M435</f>
        <v>-3.1892377999999999</v>
      </c>
      <c r="P13" s="6">
        <f>'CL &amp; Data'!N435</f>
        <v>-25.57329</v>
      </c>
      <c r="R13" s="6">
        <f>'CL &amp; Data'!O435</f>
        <v>-33.330703999999997</v>
      </c>
      <c r="T13" s="6">
        <f>'CL &amp; Data'!P435</f>
        <v>-44.299033999999999</v>
      </c>
      <c r="X13" s="6">
        <v>2.02</v>
      </c>
      <c r="Z13" s="6">
        <v>-77.501152000000005</v>
      </c>
      <c r="AB13" s="6">
        <v>-39.678238</v>
      </c>
      <c r="AD13" s="6">
        <v>-77.763831999999994</v>
      </c>
      <c r="AF13" s="6">
        <v>-57.814518</v>
      </c>
    </row>
    <row r="14" spans="1:34" x14ac:dyDescent="0.25">
      <c r="B14" s="6">
        <f>'CL &amp; Data'!B436/1000000000</f>
        <v>0.59455000000000002</v>
      </c>
      <c r="D14" s="6">
        <f>'CL &amp; Data'!C436</f>
        <v>-2.8695583</v>
      </c>
      <c r="F14" s="6">
        <f>'CL &amp; Data'!D436</f>
        <v>-25.618866000000001</v>
      </c>
      <c r="H14" s="6">
        <f>'CL &amp; Data'!E436</f>
        <v>-42.983921000000002</v>
      </c>
      <c r="J14" s="6">
        <f>'CL &amp; Data'!F436</f>
        <v>-33.094563000000001</v>
      </c>
      <c r="L14" s="6">
        <f>'CL &amp; Data'!L436/1000000000</f>
        <v>0.59455000000000002</v>
      </c>
      <c r="N14" s="6">
        <f>'CL &amp; Data'!M436</f>
        <v>-3.3201725</v>
      </c>
      <c r="P14" s="6">
        <f>'CL &amp; Data'!N436</f>
        <v>-25.702940000000002</v>
      </c>
      <c r="R14" s="6">
        <f>'CL &amp; Data'!O436</f>
        <v>-29.602148</v>
      </c>
      <c r="T14" s="6">
        <f>'CL &amp; Data'!P436</f>
        <v>-43.019252999999999</v>
      </c>
      <c r="X14" s="6">
        <v>2.1475</v>
      </c>
      <c r="Z14" s="6">
        <v>-77.022171</v>
      </c>
      <c r="AB14" s="6">
        <v>-39.425938000000002</v>
      </c>
      <c r="AD14" s="6">
        <v>-77.396156000000005</v>
      </c>
      <c r="AF14" s="6">
        <v>-56.716915</v>
      </c>
    </row>
    <row r="15" spans="1:34" x14ac:dyDescent="0.25">
      <c r="B15" s="6">
        <f>'CL &amp; Data'!B437/1000000000</f>
        <v>0.65949999999999998</v>
      </c>
      <c r="D15" s="6">
        <f>'CL &amp; Data'!C437</f>
        <v>-2.9336077999999999</v>
      </c>
      <c r="F15" s="6">
        <f>'CL &amp; Data'!D437</f>
        <v>-25.681387000000001</v>
      </c>
      <c r="H15" s="6">
        <f>'CL &amp; Data'!E437</f>
        <v>-41.846260000000001</v>
      </c>
      <c r="J15" s="6">
        <f>'CL &amp; Data'!F437</f>
        <v>-29.680647</v>
      </c>
      <c r="L15" s="6">
        <f>'CL &amp; Data'!L437/1000000000</f>
        <v>0.65949999999999998</v>
      </c>
      <c r="N15" s="6">
        <f>'CL &amp; Data'!M437</f>
        <v>-3.4819846000000001</v>
      </c>
      <c r="P15" s="6">
        <f>'CL &amp; Data'!N437</f>
        <v>-25.836096000000001</v>
      </c>
      <c r="R15" s="6">
        <f>'CL &amp; Data'!O437</f>
        <v>-26.232679000000001</v>
      </c>
      <c r="T15" s="6">
        <f>'CL &amp; Data'!P437</f>
        <v>-41.941479000000001</v>
      </c>
      <c r="X15" s="6">
        <v>2.2749999999999999</v>
      </c>
      <c r="Z15" s="6">
        <v>-76.447800000000001</v>
      </c>
      <c r="AB15" s="6">
        <v>-39.164906000000002</v>
      </c>
      <c r="AD15" s="6">
        <v>-77.033378999999996</v>
      </c>
      <c r="AF15" s="6">
        <v>-55.564449000000003</v>
      </c>
    </row>
    <row r="16" spans="1:34" x14ac:dyDescent="0.25">
      <c r="B16" s="6">
        <f>'CL &amp; Data'!B438/1000000000</f>
        <v>0.72445000000000004</v>
      </c>
      <c r="D16" s="6">
        <f>'CL &amp; Data'!C438</f>
        <v>-2.9842279</v>
      </c>
      <c r="F16" s="6">
        <f>'CL &amp; Data'!D438</f>
        <v>-25.710795999999998</v>
      </c>
      <c r="H16" s="6">
        <f>'CL &amp; Data'!E438</f>
        <v>-40.436836</v>
      </c>
      <c r="J16" s="6">
        <f>'CL &amp; Data'!F438</f>
        <v>-26.230340999999999</v>
      </c>
      <c r="L16" s="6">
        <f>'CL &amp; Data'!L438/1000000000</f>
        <v>0.72445000000000004</v>
      </c>
      <c r="N16" s="6">
        <f>'CL &amp; Data'!M438</f>
        <v>-3.6969577999999998</v>
      </c>
      <c r="P16" s="6">
        <f>'CL &amp; Data'!N438</f>
        <v>-26.060461</v>
      </c>
      <c r="R16" s="6">
        <f>'CL &amp; Data'!O438</f>
        <v>-23.207868999999999</v>
      </c>
      <c r="T16" s="6">
        <f>'CL &amp; Data'!P438</f>
        <v>-40.901268000000002</v>
      </c>
      <c r="X16" s="6">
        <v>2.4024999999999999</v>
      </c>
      <c r="Z16" s="6">
        <v>-75.849425999999994</v>
      </c>
      <c r="AB16" s="6">
        <v>-38.887875000000001</v>
      </c>
      <c r="AD16" s="6">
        <v>-76.435554999999994</v>
      </c>
      <c r="AF16" s="6">
        <v>-54.371631999999998</v>
      </c>
    </row>
    <row r="17" spans="2:32" x14ac:dyDescent="0.25">
      <c r="B17" s="6">
        <f>'CL &amp; Data'!B439/1000000000</f>
        <v>0.78939999999999999</v>
      </c>
      <c r="D17" s="6">
        <f>'CL &amp; Data'!C439</f>
        <v>-3.0499917999999999</v>
      </c>
      <c r="F17" s="6">
        <f>'CL &amp; Data'!D439</f>
        <v>-25.734546999999999</v>
      </c>
      <c r="H17" s="6">
        <f>'CL &amp; Data'!E439</f>
        <v>-39.297977000000003</v>
      </c>
      <c r="J17" s="6">
        <f>'CL &amp; Data'!F439</f>
        <v>-23.650300999999999</v>
      </c>
      <c r="L17" s="6">
        <f>'CL &amp; Data'!L439/1000000000</f>
        <v>0.78939999999999999</v>
      </c>
      <c r="N17" s="6">
        <f>'CL &amp; Data'!M439</f>
        <v>-3.9031023999999999</v>
      </c>
      <c r="P17" s="6">
        <f>'CL &amp; Data'!N439</f>
        <v>-26.285620000000002</v>
      </c>
      <c r="R17" s="6">
        <f>'CL &amp; Data'!O439</f>
        <v>-21.258324000000002</v>
      </c>
      <c r="T17" s="6">
        <f>'CL &amp; Data'!P439</f>
        <v>-39.907226999999999</v>
      </c>
      <c r="X17" s="6">
        <v>2.5299999999999998</v>
      </c>
      <c r="Z17" s="6">
        <v>-75.166229000000001</v>
      </c>
      <c r="AB17" s="6">
        <v>-38.694217999999999</v>
      </c>
      <c r="AD17" s="6">
        <v>-75.518753000000004</v>
      </c>
      <c r="AF17" s="6">
        <v>-53.075718000000002</v>
      </c>
    </row>
    <row r="18" spans="2:32" x14ac:dyDescent="0.25">
      <c r="B18" s="6">
        <f>'CL &amp; Data'!B440/1000000000</f>
        <v>0.85435000000000005</v>
      </c>
      <c r="D18" s="6">
        <f>'CL &amp; Data'!C440</f>
        <v>-3.0952538999999999</v>
      </c>
      <c r="F18" s="6">
        <f>'CL &amp; Data'!D440</f>
        <v>-25.720388</v>
      </c>
      <c r="H18" s="6">
        <f>'CL &amp; Data'!E440</f>
        <v>-37.709522</v>
      </c>
      <c r="J18" s="6">
        <f>'CL &amp; Data'!F440</f>
        <v>-21.676915999999999</v>
      </c>
      <c r="L18" s="6">
        <f>'CL &amp; Data'!L440/1000000000</f>
        <v>0.85435000000000005</v>
      </c>
      <c r="N18" s="6">
        <f>'CL &amp; Data'!M440</f>
        <v>-4.1160230999999996</v>
      </c>
      <c r="P18" s="6">
        <f>'CL &amp; Data'!N440</f>
        <v>-26.600712000000001</v>
      </c>
      <c r="R18" s="6">
        <f>'CL &amp; Data'!O440</f>
        <v>-19.580517</v>
      </c>
      <c r="T18" s="6">
        <f>'CL &amp; Data'!P440</f>
        <v>-38.797961999999998</v>
      </c>
      <c r="X18" s="6">
        <v>2.6575000000000002</v>
      </c>
      <c r="Z18" s="6">
        <v>-74.559227000000007</v>
      </c>
      <c r="AB18" s="6">
        <v>-38.535953999999997</v>
      </c>
      <c r="AD18" s="6">
        <v>-74.650818000000001</v>
      </c>
      <c r="AF18" s="6">
        <v>-51.732208</v>
      </c>
    </row>
    <row r="19" spans="2:32" x14ac:dyDescent="0.25">
      <c r="B19" s="6">
        <f>'CL &amp; Data'!B441/1000000000</f>
        <v>0.91930000000000001</v>
      </c>
      <c r="D19" s="6">
        <f>'CL &amp; Data'!C441</f>
        <v>-3.164587</v>
      </c>
      <c r="F19" s="6">
        <f>'CL &amp; Data'!D441</f>
        <v>-25.713985000000001</v>
      </c>
      <c r="H19" s="6">
        <f>'CL &amp; Data'!E441</f>
        <v>-36.271847000000001</v>
      </c>
      <c r="J19" s="6">
        <f>'CL &amp; Data'!F441</f>
        <v>-20.677256</v>
      </c>
      <c r="L19" s="6">
        <f>'CL &amp; Data'!L441/1000000000</f>
        <v>0.91930000000000001</v>
      </c>
      <c r="N19" s="6">
        <f>'CL &amp; Data'!M441</f>
        <v>-4.2962894</v>
      </c>
      <c r="P19" s="6">
        <f>'CL &amp; Data'!N441</f>
        <v>-26.911949</v>
      </c>
      <c r="R19" s="6">
        <f>'CL &amp; Data'!O441</f>
        <v>-18.685746999999999</v>
      </c>
      <c r="T19" s="6">
        <f>'CL &amp; Data'!P441</f>
        <v>-37.690455999999998</v>
      </c>
      <c r="X19" s="6">
        <v>2.7850000000000001</v>
      </c>
      <c r="Z19" s="6">
        <v>-73.989891</v>
      </c>
      <c r="AB19" s="6">
        <v>-38.388385999999997</v>
      </c>
      <c r="AD19" s="6">
        <v>-73.705596999999997</v>
      </c>
      <c r="AF19" s="6">
        <v>-50.315327000000003</v>
      </c>
    </row>
    <row r="20" spans="2:32" x14ac:dyDescent="0.25">
      <c r="B20" s="6">
        <f>'CL &amp; Data'!B442/1000000000</f>
        <v>0.98424999999999996</v>
      </c>
      <c r="D20" s="6">
        <f>'CL &amp; Data'!C442</f>
        <v>-3.2084087999999999</v>
      </c>
      <c r="F20" s="6">
        <f>'CL &amp; Data'!D442</f>
        <v>-25.734048999999999</v>
      </c>
      <c r="H20" s="6">
        <f>'CL &amp; Data'!E442</f>
        <v>-34.788573999999997</v>
      </c>
      <c r="J20" s="6">
        <f>'CL &amp; Data'!F442</f>
        <v>-19.883959000000001</v>
      </c>
      <c r="L20" s="6">
        <f>'CL &amp; Data'!L442/1000000000</f>
        <v>0.98424999999999996</v>
      </c>
      <c r="N20" s="6">
        <f>'CL &amp; Data'!M442</f>
        <v>-4.4953566</v>
      </c>
      <c r="P20" s="6">
        <f>'CL &amp; Data'!N442</f>
        <v>-27.348134999999999</v>
      </c>
      <c r="R20" s="6">
        <f>'CL &amp; Data'!O442</f>
        <v>-18.375433000000001</v>
      </c>
      <c r="T20" s="6">
        <f>'CL &amp; Data'!P442</f>
        <v>-36.417884999999998</v>
      </c>
      <c r="X20" s="6">
        <v>2.9125000000000001</v>
      </c>
      <c r="Z20" s="6">
        <v>-73.400856000000005</v>
      </c>
      <c r="AB20" s="6">
        <v>-38.244678</v>
      </c>
      <c r="AD20" s="6">
        <v>-72.889099000000002</v>
      </c>
      <c r="AF20" s="6">
        <v>-48.889347000000001</v>
      </c>
    </row>
    <row r="21" spans="2:32" x14ac:dyDescent="0.25">
      <c r="B21" s="6">
        <f>'CL &amp; Data'!B443/1000000000</f>
        <v>1.0491999999999999</v>
      </c>
      <c r="D21" s="6">
        <f>'CL &amp; Data'!C443</f>
        <v>-3.3114254000000001</v>
      </c>
      <c r="F21" s="6">
        <f>'CL &amp; Data'!D443</f>
        <v>-25.809052000000001</v>
      </c>
      <c r="H21" s="6">
        <f>'CL &amp; Data'!E443</f>
        <v>-33.728039000000003</v>
      </c>
      <c r="J21" s="6">
        <f>'CL &amp; Data'!F443</f>
        <v>-19.116786999999999</v>
      </c>
      <c r="L21" s="6">
        <f>'CL &amp; Data'!L443/1000000000</f>
        <v>1.0491999999999999</v>
      </c>
      <c r="N21" s="6">
        <f>'CL &amp; Data'!M443</f>
        <v>-4.7606602000000002</v>
      </c>
      <c r="P21" s="6">
        <f>'CL &amp; Data'!N443</f>
        <v>-27.807613</v>
      </c>
      <c r="R21" s="6">
        <f>'CL &amp; Data'!O443</f>
        <v>-18.422460999999998</v>
      </c>
      <c r="T21" s="6">
        <f>'CL &amp; Data'!P443</f>
        <v>-35.255347999999998</v>
      </c>
      <c r="X21" s="6">
        <v>3.04</v>
      </c>
      <c r="Z21" s="6">
        <v>-72.868622000000002</v>
      </c>
      <c r="AB21" s="6">
        <v>-38.083447</v>
      </c>
      <c r="AD21" s="6">
        <v>-72.090941999999998</v>
      </c>
      <c r="AF21" s="6">
        <v>-47.479790000000001</v>
      </c>
    </row>
    <row r="22" spans="2:32" x14ac:dyDescent="0.25">
      <c r="B22" s="6">
        <f>'CL &amp; Data'!B444/1000000000</f>
        <v>1.11415</v>
      </c>
      <c r="D22" s="6">
        <f>'CL &amp; Data'!C444</f>
        <v>-3.4061026999999999</v>
      </c>
      <c r="F22" s="6">
        <f>'CL &amp; Data'!D444</f>
        <v>-26.046216999999999</v>
      </c>
      <c r="H22" s="6">
        <f>'CL &amp; Data'!E444</f>
        <v>-33.542518999999999</v>
      </c>
      <c r="J22" s="6">
        <f>'CL &amp; Data'!F444</f>
        <v>-17.782686000000002</v>
      </c>
      <c r="L22" s="6">
        <f>'CL &amp; Data'!L444/1000000000</f>
        <v>1.11415</v>
      </c>
      <c r="N22" s="6">
        <f>'CL &amp; Data'!M444</f>
        <v>-5.0546441</v>
      </c>
      <c r="P22" s="6">
        <f>'CL &amp; Data'!N444</f>
        <v>-28.217040999999998</v>
      </c>
      <c r="R22" s="6">
        <f>'CL &amp; Data'!O444</f>
        <v>-18.686841999999999</v>
      </c>
      <c r="T22" s="6">
        <f>'CL &amp; Data'!P444</f>
        <v>-34.239029000000002</v>
      </c>
      <c r="X22" s="6">
        <v>3.1675</v>
      </c>
      <c r="Z22" s="6">
        <v>-72.346275000000006</v>
      </c>
      <c r="AB22" s="6">
        <v>-37.924979999999998</v>
      </c>
      <c r="AD22" s="6">
        <v>-71.314255000000003</v>
      </c>
      <c r="AF22" s="6">
        <v>-46.132992000000002</v>
      </c>
    </row>
    <row r="23" spans="2:32" x14ac:dyDescent="0.25">
      <c r="B23" s="6">
        <f>'CL &amp; Data'!B445/1000000000</f>
        <v>1.1791</v>
      </c>
      <c r="D23" s="6">
        <f>'CL &amp; Data'!C445</f>
        <v>-3.5755115000000002</v>
      </c>
      <c r="F23" s="6">
        <f>'CL &amp; Data'!D445</f>
        <v>-26.457395999999999</v>
      </c>
      <c r="H23" s="6">
        <f>'CL &amp; Data'!E445</f>
        <v>-33.878307</v>
      </c>
      <c r="J23" s="6">
        <f>'CL &amp; Data'!F445</f>
        <v>-17.523475999999999</v>
      </c>
      <c r="L23" s="6">
        <f>'CL &amp; Data'!L445/1000000000</f>
        <v>1.1791</v>
      </c>
      <c r="N23" s="6">
        <f>'CL &amp; Data'!M445</f>
        <v>-5.4147935</v>
      </c>
      <c r="P23" s="6">
        <f>'CL &amp; Data'!N445</f>
        <v>-28.576575999999999</v>
      </c>
      <c r="R23" s="6">
        <f>'CL &amp; Data'!O445</f>
        <v>-18.822247999999998</v>
      </c>
      <c r="T23" s="6">
        <f>'CL &amp; Data'!P445</f>
        <v>-33.370621</v>
      </c>
      <c r="X23" s="6">
        <v>3.2949999999999999</v>
      </c>
      <c r="Z23" s="6">
        <v>-71.814194000000001</v>
      </c>
      <c r="AB23" s="6">
        <v>-37.732891000000002</v>
      </c>
      <c r="AD23" s="6">
        <v>-70.834541000000002</v>
      </c>
      <c r="AF23" s="6">
        <v>-44.837443999999998</v>
      </c>
    </row>
    <row r="24" spans="2:32" x14ac:dyDescent="0.25">
      <c r="B24" s="6">
        <f>'CL &amp; Data'!B446/1000000000</f>
        <v>1.2440500000000001</v>
      </c>
      <c r="D24" s="6">
        <f>'CL &amp; Data'!C446</f>
        <v>-3.7428469999999998</v>
      </c>
      <c r="F24" s="6">
        <f>'CL &amp; Data'!D446</f>
        <v>-27.007362000000001</v>
      </c>
      <c r="H24" s="6">
        <f>'CL &amp; Data'!E446</f>
        <v>-34.574078</v>
      </c>
      <c r="J24" s="6">
        <f>'CL &amp; Data'!F446</f>
        <v>-17.349087000000001</v>
      </c>
      <c r="L24" s="6">
        <f>'CL &amp; Data'!L446/1000000000</f>
        <v>1.2440500000000001</v>
      </c>
      <c r="N24" s="6">
        <f>'CL &amp; Data'!M446</f>
        <v>-5.8075355999999996</v>
      </c>
      <c r="P24" s="6">
        <f>'CL &amp; Data'!N446</f>
        <v>-28.891396</v>
      </c>
      <c r="R24" s="6">
        <f>'CL &amp; Data'!O446</f>
        <v>-19.117685000000002</v>
      </c>
      <c r="T24" s="6">
        <f>'CL &amp; Data'!P446</f>
        <v>-32.544628000000003</v>
      </c>
      <c r="X24" s="6">
        <v>3.4224999999999999</v>
      </c>
      <c r="Z24" s="6">
        <v>-71.295897999999994</v>
      </c>
      <c r="AB24" s="6">
        <v>-37.533760000000001</v>
      </c>
      <c r="AD24" s="6">
        <v>-70.443993000000006</v>
      </c>
      <c r="AF24" s="6">
        <v>-43.601050999999998</v>
      </c>
    </row>
    <row r="25" spans="2:32" x14ac:dyDescent="0.25">
      <c r="B25" s="6">
        <f>'CL &amp; Data'!B447/1000000000</f>
        <v>1.3089999999999999</v>
      </c>
      <c r="D25" s="6">
        <f>'CL &amp; Data'!C447</f>
        <v>-3.9749707999999999</v>
      </c>
      <c r="F25" s="6">
        <f>'CL &amp; Data'!D447</f>
        <v>-27.577546999999999</v>
      </c>
      <c r="H25" s="6">
        <f>'CL &amp; Data'!E447</f>
        <v>-35.197456000000003</v>
      </c>
      <c r="J25" s="6">
        <f>'CL &amp; Data'!F447</f>
        <v>-17.408256999999999</v>
      </c>
      <c r="L25" s="6">
        <f>'CL &amp; Data'!L447/1000000000</f>
        <v>1.3089999999999999</v>
      </c>
      <c r="N25" s="6">
        <f>'CL &amp; Data'!M447</f>
        <v>-6.1934937999999997</v>
      </c>
      <c r="P25" s="6">
        <f>'CL &amp; Data'!N447</f>
        <v>-29.211849000000001</v>
      </c>
      <c r="R25" s="6">
        <f>'CL &amp; Data'!O447</f>
        <v>-19.434839</v>
      </c>
      <c r="T25" s="6">
        <f>'CL &amp; Data'!P447</f>
        <v>-31.818161</v>
      </c>
      <c r="X25" s="6">
        <v>3.55</v>
      </c>
      <c r="Z25" s="6">
        <v>-70.759636</v>
      </c>
      <c r="AB25" s="6">
        <v>-37.326542000000003</v>
      </c>
      <c r="AD25" s="6">
        <v>-69.704903000000002</v>
      </c>
      <c r="AF25" s="6">
        <v>-42.423096000000001</v>
      </c>
    </row>
    <row r="26" spans="2:32" x14ac:dyDescent="0.25">
      <c r="B26" s="6">
        <f>'CL &amp; Data'!B448/1000000000</f>
        <v>1.37395</v>
      </c>
      <c r="D26" s="6">
        <f>'CL &amp; Data'!C448</f>
        <v>-4.2133082999999996</v>
      </c>
      <c r="F26" s="6">
        <f>'CL &amp; Data'!D448</f>
        <v>-28.097017000000001</v>
      </c>
      <c r="H26" s="6">
        <f>'CL &amp; Data'!E448</f>
        <v>-35.773890999999999</v>
      </c>
      <c r="J26" s="6">
        <f>'CL &amp; Data'!F448</f>
        <v>-17.642569999999999</v>
      </c>
      <c r="L26" s="6">
        <f>'CL &amp; Data'!L448/1000000000</f>
        <v>1.37395</v>
      </c>
      <c r="N26" s="6">
        <f>'CL &amp; Data'!M448</f>
        <v>-6.5279689000000003</v>
      </c>
      <c r="P26" s="6">
        <f>'CL &amp; Data'!N448</f>
        <v>-29.500053000000001</v>
      </c>
      <c r="R26" s="6">
        <f>'CL &amp; Data'!O448</f>
        <v>-19.798313</v>
      </c>
      <c r="T26" s="6">
        <f>'CL &amp; Data'!P448</f>
        <v>-31.865410000000001</v>
      </c>
      <c r="X26" s="6">
        <v>3.6775000000000002</v>
      </c>
      <c r="Z26" s="6">
        <v>-70.321586999999994</v>
      </c>
      <c r="AB26" s="6">
        <v>-37.064922000000003</v>
      </c>
      <c r="AD26" s="6">
        <v>-68.946288999999993</v>
      </c>
      <c r="AF26" s="6">
        <v>-41.255549999999999</v>
      </c>
    </row>
    <row r="27" spans="2:32" x14ac:dyDescent="0.25">
      <c r="B27" s="6">
        <f>'CL &amp; Data'!B449/1000000000</f>
        <v>1.4389000000000001</v>
      </c>
      <c r="D27" s="6">
        <f>'CL &amp; Data'!C449</f>
        <v>-4.5691018000000003</v>
      </c>
      <c r="F27" s="6">
        <f>'CL &amp; Data'!D449</f>
        <v>-28.668682</v>
      </c>
      <c r="H27" s="6">
        <f>'CL &amp; Data'!E449</f>
        <v>-36.445231999999997</v>
      </c>
      <c r="J27" s="6">
        <f>'CL &amp; Data'!F449</f>
        <v>-17.71011</v>
      </c>
      <c r="L27" s="6">
        <f>'CL &amp; Data'!L449/1000000000</f>
        <v>1.4389000000000001</v>
      </c>
      <c r="N27" s="6">
        <f>'CL &amp; Data'!M449</f>
        <v>-6.8538375</v>
      </c>
      <c r="P27" s="6">
        <f>'CL &amp; Data'!N449</f>
        <v>-29.839873999999998</v>
      </c>
      <c r="R27" s="6">
        <f>'CL &amp; Data'!O449</f>
        <v>-20.221440999999999</v>
      </c>
      <c r="T27" s="6">
        <f>'CL &amp; Data'!P449</f>
        <v>-32.152863000000004</v>
      </c>
      <c r="X27" s="6">
        <v>3.8050000000000002</v>
      </c>
      <c r="Z27" s="6">
        <v>-70.033835999999994</v>
      </c>
      <c r="AB27" s="6">
        <v>-36.798499999999997</v>
      </c>
      <c r="AD27" s="6">
        <v>-68.340514999999996</v>
      </c>
      <c r="AF27" s="6">
        <v>-40.141818999999998</v>
      </c>
    </row>
    <row r="28" spans="2:32" x14ac:dyDescent="0.25">
      <c r="B28" s="6">
        <f>'CL &amp; Data'!B450/1000000000</f>
        <v>1.5038499999999999</v>
      </c>
      <c r="D28" s="6">
        <f>'CL &amp; Data'!C450</f>
        <v>-4.9609370000000004</v>
      </c>
      <c r="F28" s="6">
        <f>'CL &amp; Data'!D450</f>
        <v>-29.284047999999999</v>
      </c>
      <c r="H28" s="6">
        <f>'CL &amp; Data'!E450</f>
        <v>-37.140025999999999</v>
      </c>
      <c r="J28" s="6">
        <f>'CL &amp; Data'!F450</f>
        <v>-17.975521000000001</v>
      </c>
      <c r="L28" s="6">
        <f>'CL &amp; Data'!L450/1000000000</f>
        <v>1.5038499999999999</v>
      </c>
      <c r="N28" s="6">
        <f>'CL &amp; Data'!M450</f>
        <v>-7.2199469000000001</v>
      </c>
      <c r="P28" s="6">
        <f>'CL &amp; Data'!N450</f>
        <v>-30.306630999999999</v>
      </c>
      <c r="R28" s="6">
        <f>'CL &amp; Data'!O450</f>
        <v>-20.690677999999998</v>
      </c>
      <c r="T28" s="6">
        <f>'CL &amp; Data'!P450</f>
        <v>-32.124671999999997</v>
      </c>
      <c r="X28" s="6">
        <v>3.9325000000000001</v>
      </c>
      <c r="Z28" s="6">
        <v>-69.732979</v>
      </c>
      <c r="AB28" s="6">
        <v>-36.471905</v>
      </c>
      <c r="AD28" s="6">
        <v>-67.745116999999993</v>
      </c>
      <c r="AF28" s="6">
        <v>-39.042625000000001</v>
      </c>
    </row>
    <row r="29" spans="2:32" x14ac:dyDescent="0.25">
      <c r="B29" s="6">
        <f>'CL &amp; Data'!B451/1000000000</f>
        <v>1.5688</v>
      </c>
      <c r="D29" s="6">
        <f>'CL &amp; Data'!C451</f>
        <v>-5.4077004999999998</v>
      </c>
      <c r="F29" s="6">
        <f>'CL &amp; Data'!D451</f>
        <v>-29.972674999999999</v>
      </c>
      <c r="H29" s="6">
        <f>'CL &amp; Data'!E451</f>
        <v>-37.807774000000002</v>
      </c>
      <c r="J29" s="6">
        <f>'CL &amp; Data'!F451</f>
        <v>-18.510973</v>
      </c>
      <c r="L29" s="6">
        <f>'CL &amp; Data'!L451/1000000000</f>
        <v>1.5688</v>
      </c>
      <c r="N29" s="6">
        <f>'CL &amp; Data'!M451</f>
        <v>-7.5590038000000002</v>
      </c>
      <c r="P29" s="6">
        <f>'CL &amp; Data'!N451</f>
        <v>-30.854120000000002</v>
      </c>
      <c r="R29" s="6">
        <f>'CL &amp; Data'!O451</f>
        <v>-21.028438999999999</v>
      </c>
      <c r="T29" s="6">
        <f>'CL &amp; Data'!P451</f>
        <v>-33.331840999999997</v>
      </c>
      <c r="X29" s="6">
        <v>4.0599999999999996</v>
      </c>
      <c r="Z29" s="6">
        <v>-69.472313</v>
      </c>
      <c r="AB29" s="6">
        <v>-36.095272000000001</v>
      </c>
      <c r="AD29" s="6">
        <v>-67.251930000000002</v>
      </c>
      <c r="AF29" s="6">
        <v>-37.960205000000002</v>
      </c>
    </row>
    <row r="30" spans="2:32" x14ac:dyDescent="0.25">
      <c r="B30" s="6">
        <f>'CL &amp; Data'!B452/1000000000</f>
        <v>1.63375</v>
      </c>
      <c r="D30" s="6">
        <f>'CL &amp; Data'!C452</f>
        <v>-5.8451032999999999</v>
      </c>
      <c r="F30" s="6">
        <f>'CL &amp; Data'!D452</f>
        <v>-30.676323</v>
      </c>
      <c r="H30" s="6">
        <f>'CL &amp; Data'!E452</f>
        <v>-38.620109999999997</v>
      </c>
      <c r="J30" s="6">
        <f>'CL &amp; Data'!F452</f>
        <v>-19.488997000000001</v>
      </c>
      <c r="L30" s="6">
        <f>'CL &amp; Data'!L452/1000000000</f>
        <v>1.63375</v>
      </c>
      <c r="N30" s="6">
        <f>'CL &amp; Data'!M452</f>
        <v>-7.8837256</v>
      </c>
      <c r="P30" s="6">
        <f>'CL &amp; Data'!N452</f>
        <v>-31.418195999999998</v>
      </c>
      <c r="R30" s="6">
        <f>'CL &amp; Data'!O452</f>
        <v>-21.407727999999999</v>
      </c>
      <c r="T30" s="6">
        <f>'CL &amp; Data'!P452</f>
        <v>-34.964492999999997</v>
      </c>
      <c r="X30" s="6">
        <v>4.1875</v>
      </c>
      <c r="Z30" s="6">
        <v>-69.187331999999998</v>
      </c>
      <c r="AB30" s="6">
        <v>-35.696247</v>
      </c>
      <c r="AD30" s="6">
        <v>-67.010979000000006</v>
      </c>
      <c r="AF30" s="6">
        <v>-36.916176</v>
      </c>
    </row>
    <row r="31" spans="2:32" x14ac:dyDescent="0.25">
      <c r="B31" s="6">
        <f>'CL &amp; Data'!B453/1000000000</f>
        <v>1.6987000000000001</v>
      </c>
      <c r="D31" s="6">
        <f>'CL &amp; Data'!C453</f>
        <v>-6.2457047000000001</v>
      </c>
      <c r="F31" s="6">
        <f>'CL &amp; Data'!D453</f>
        <v>-31.348130999999999</v>
      </c>
      <c r="H31" s="6">
        <f>'CL &amp; Data'!E453</f>
        <v>-39.379466999999998</v>
      </c>
      <c r="J31" s="6">
        <f>'CL &amp; Data'!F453</f>
        <v>-19.719078</v>
      </c>
      <c r="L31" s="6">
        <f>'CL &amp; Data'!L453/1000000000</f>
        <v>1.6987000000000001</v>
      </c>
      <c r="N31" s="6">
        <f>'CL &amp; Data'!M453</f>
        <v>-8.0972252000000005</v>
      </c>
      <c r="P31" s="6">
        <f>'CL &amp; Data'!N453</f>
        <v>-31.958288</v>
      </c>
      <c r="R31" s="6">
        <f>'CL &amp; Data'!O453</f>
        <v>-21.708679</v>
      </c>
      <c r="T31" s="6">
        <f>'CL &amp; Data'!P453</f>
        <v>-36.592658999999998</v>
      </c>
      <c r="X31" s="6">
        <v>4.3150000000000004</v>
      </c>
      <c r="Z31" s="6">
        <v>-68.760093999999995</v>
      </c>
      <c r="AB31" s="6">
        <v>-35.302230999999999</v>
      </c>
      <c r="AD31" s="6">
        <v>-66.670303000000004</v>
      </c>
      <c r="AF31" s="6">
        <v>-35.883105999999998</v>
      </c>
    </row>
    <row r="32" spans="2:32" x14ac:dyDescent="0.25">
      <c r="B32" s="6">
        <f>'CL &amp; Data'!B454/1000000000</f>
        <v>1.7636499999999999</v>
      </c>
      <c r="D32" s="6">
        <f>'CL &amp; Data'!C454</f>
        <v>-6.7315649999999998</v>
      </c>
      <c r="F32" s="6">
        <f>'CL &amp; Data'!D454</f>
        <v>-32.095871000000002</v>
      </c>
      <c r="H32" s="6">
        <f>'CL &amp; Data'!E454</f>
        <v>-40.262664999999998</v>
      </c>
      <c r="J32" s="6">
        <f>'CL &amp; Data'!F454</f>
        <v>-20.239350999999999</v>
      </c>
      <c r="L32" s="6">
        <f>'CL &amp; Data'!L454/1000000000</f>
        <v>1.7636499999999999</v>
      </c>
      <c r="N32" s="6">
        <f>'CL &amp; Data'!M454</f>
        <v>-8.3700743000000006</v>
      </c>
      <c r="P32" s="6">
        <f>'CL &amp; Data'!N454</f>
        <v>-32.560616000000003</v>
      </c>
      <c r="R32" s="6">
        <f>'CL &amp; Data'!O454</f>
        <v>-22.296989</v>
      </c>
      <c r="T32" s="6">
        <f>'CL &amp; Data'!P454</f>
        <v>-37.320872999999999</v>
      </c>
      <c r="X32" s="6">
        <v>4.4424999999999999</v>
      </c>
      <c r="Z32" s="6">
        <v>-68.286247000000003</v>
      </c>
      <c r="AB32" s="6">
        <v>-34.879303</v>
      </c>
      <c r="AD32" s="6">
        <v>-66.046356000000003</v>
      </c>
      <c r="AF32" s="6">
        <v>-34.882796999999997</v>
      </c>
    </row>
    <row r="33" spans="2:32" x14ac:dyDescent="0.25">
      <c r="B33" s="6">
        <f>'CL &amp; Data'!B455/1000000000</f>
        <v>1.8286</v>
      </c>
      <c r="D33" s="6">
        <f>'CL &amp; Data'!C455</f>
        <v>-7.1542028999999996</v>
      </c>
      <c r="F33" s="6">
        <f>'CL &amp; Data'!D455</f>
        <v>-32.863894999999999</v>
      </c>
      <c r="H33" s="6">
        <f>'CL &amp; Data'!E455</f>
        <v>-41.031199999999998</v>
      </c>
      <c r="J33" s="6">
        <f>'CL &amp; Data'!F455</f>
        <v>-20.67923</v>
      </c>
      <c r="L33" s="6">
        <f>'CL &amp; Data'!L455/1000000000</f>
        <v>1.8286</v>
      </c>
      <c r="N33" s="6">
        <f>'CL &amp; Data'!M455</f>
        <v>-8.4834414000000002</v>
      </c>
      <c r="P33" s="6">
        <f>'CL &amp; Data'!N455</f>
        <v>-33.174495999999998</v>
      </c>
      <c r="R33" s="6">
        <f>'CL &amp; Data'!O455</f>
        <v>-22.701397</v>
      </c>
      <c r="T33" s="6">
        <f>'CL &amp; Data'!P455</f>
        <v>-38.276474</v>
      </c>
      <c r="X33" s="6">
        <v>4.57</v>
      </c>
      <c r="Z33" s="6">
        <v>-67.933372000000006</v>
      </c>
      <c r="AB33" s="6">
        <v>-34.409359000000002</v>
      </c>
      <c r="AD33" s="6">
        <v>-65.235885999999994</v>
      </c>
      <c r="AF33" s="6">
        <v>-33.895279000000002</v>
      </c>
    </row>
    <row r="34" spans="2:32" x14ac:dyDescent="0.25">
      <c r="B34" s="6">
        <f>'CL &amp; Data'!B456/1000000000</f>
        <v>1.8935500000000001</v>
      </c>
      <c r="D34" s="6">
        <f>'CL &amp; Data'!C456</f>
        <v>-7.6336025999999997</v>
      </c>
      <c r="F34" s="6">
        <f>'CL &amp; Data'!D456</f>
        <v>-33.7346</v>
      </c>
      <c r="H34" s="6">
        <f>'CL &amp; Data'!E456</f>
        <v>-41.877212999999998</v>
      </c>
      <c r="J34" s="6">
        <f>'CL &amp; Data'!F456</f>
        <v>-21.663485999999999</v>
      </c>
      <c r="L34" s="6">
        <f>'CL &amp; Data'!L456/1000000000</f>
        <v>1.8935500000000001</v>
      </c>
      <c r="N34" s="6">
        <f>'CL &amp; Data'!M456</f>
        <v>-8.6055574000000004</v>
      </c>
      <c r="P34" s="6">
        <f>'CL &amp; Data'!N456</f>
        <v>-33.836295999999997</v>
      </c>
      <c r="R34" s="6">
        <f>'CL &amp; Data'!O456</f>
        <v>-23.071991000000001</v>
      </c>
      <c r="T34" s="6">
        <f>'CL &amp; Data'!P456</f>
        <v>-39.972468999999997</v>
      </c>
      <c r="X34" s="6">
        <v>4.6974999999999998</v>
      </c>
      <c r="Z34" s="6">
        <v>-66.947288999999998</v>
      </c>
      <c r="AB34" s="6">
        <v>-33.938000000000002</v>
      </c>
      <c r="AD34" s="6">
        <v>-64.426781000000005</v>
      </c>
      <c r="AF34" s="6">
        <v>-32.970866999999998</v>
      </c>
    </row>
    <row r="35" spans="2:32" x14ac:dyDescent="0.25">
      <c r="B35" s="6">
        <f>'CL &amp; Data'!B457/1000000000</f>
        <v>1.9584999999999999</v>
      </c>
      <c r="D35" s="6">
        <f>'CL &amp; Data'!C457</f>
        <v>-8.0871811000000005</v>
      </c>
      <c r="F35" s="6">
        <f>'CL &amp; Data'!D457</f>
        <v>-34.667102999999997</v>
      </c>
      <c r="H35" s="6">
        <f>'CL &amp; Data'!E457</f>
        <v>-42.684013</v>
      </c>
      <c r="J35" s="6">
        <f>'CL &amp; Data'!F457</f>
        <v>-22.287770999999999</v>
      </c>
      <c r="L35" s="6">
        <f>'CL &amp; Data'!L457/1000000000</f>
        <v>1.9584999999999999</v>
      </c>
      <c r="N35" s="6">
        <f>'CL &amp; Data'!M457</f>
        <v>-8.6532888000000003</v>
      </c>
      <c r="P35" s="6">
        <f>'CL &amp; Data'!N457</f>
        <v>-34.514572000000001</v>
      </c>
      <c r="R35" s="6">
        <f>'CL &amp; Data'!O457</f>
        <v>-23.30143</v>
      </c>
      <c r="T35" s="6">
        <f>'CL &amp; Data'!P457</f>
        <v>-41.565823000000002</v>
      </c>
      <c r="X35" s="6">
        <v>4.8250000000000002</v>
      </c>
      <c r="Z35" s="6">
        <v>-66.029335000000003</v>
      </c>
      <c r="AB35" s="6">
        <v>-33.473151999999999</v>
      </c>
      <c r="AD35" s="6">
        <v>-63.834544999999999</v>
      </c>
      <c r="AF35" s="6">
        <v>-32.088715000000001</v>
      </c>
    </row>
    <row r="36" spans="2:32" x14ac:dyDescent="0.25">
      <c r="B36" s="6">
        <f>'CL &amp; Data'!B458/1000000000</f>
        <v>2.02345</v>
      </c>
      <c r="D36" s="6">
        <f>'CL &amp; Data'!C458</f>
        <v>-8.5750933000000007</v>
      </c>
      <c r="F36" s="6">
        <f>'CL &amp; Data'!D458</f>
        <v>-35.722133999999997</v>
      </c>
      <c r="H36" s="6">
        <f>'CL &amp; Data'!E458</f>
        <v>-43.403229000000003</v>
      </c>
      <c r="J36" s="6">
        <f>'CL &amp; Data'!F458</f>
        <v>-22.785827999999999</v>
      </c>
      <c r="L36" s="6">
        <f>'CL &amp; Data'!L458/1000000000</f>
        <v>2.02345</v>
      </c>
      <c r="N36" s="6">
        <f>'CL &amp; Data'!M458</f>
        <v>-8.6607818999999999</v>
      </c>
      <c r="P36" s="6">
        <f>'CL &amp; Data'!N458</f>
        <v>-35.183566999999996</v>
      </c>
      <c r="R36" s="6">
        <f>'CL &amp; Data'!O458</f>
        <v>-23.585830999999999</v>
      </c>
      <c r="T36" s="6">
        <f>'CL &amp; Data'!P458</f>
        <v>-42.734673000000001</v>
      </c>
      <c r="X36" s="6">
        <v>4.9524999999999997</v>
      </c>
      <c r="Z36" s="6">
        <v>-65.140784999999994</v>
      </c>
      <c r="AB36" s="6">
        <v>-32.992457999999999</v>
      </c>
      <c r="AD36" s="6">
        <v>-63.094563000000001</v>
      </c>
      <c r="AF36" s="6">
        <v>-31.249856999999999</v>
      </c>
    </row>
    <row r="37" spans="2:32" x14ac:dyDescent="0.25">
      <c r="B37" s="6">
        <f>'CL &amp; Data'!B459/1000000000</f>
        <v>2.0884</v>
      </c>
      <c r="D37" s="6">
        <f>'CL &amp; Data'!C459</f>
        <v>-9.1296616000000004</v>
      </c>
      <c r="F37" s="6">
        <f>'CL &amp; Data'!D459</f>
        <v>-36.885635000000001</v>
      </c>
      <c r="H37" s="6">
        <f>'CL &amp; Data'!E459</f>
        <v>-44.009765999999999</v>
      </c>
      <c r="J37" s="6">
        <f>'CL &amp; Data'!F459</f>
        <v>-23.497826</v>
      </c>
      <c r="L37" s="6">
        <f>'CL &amp; Data'!L459/1000000000</f>
        <v>2.0884</v>
      </c>
      <c r="N37" s="6">
        <f>'CL &amp; Data'!M459</f>
        <v>-8.7796011000000007</v>
      </c>
      <c r="P37" s="6">
        <f>'CL &amp; Data'!N459</f>
        <v>-35.939438000000003</v>
      </c>
      <c r="R37" s="6">
        <f>'CL &amp; Data'!O459</f>
        <v>-23.992455</v>
      </c>
      <c r="T37" s="6">
        <f>'CL &amp; Data'!P459</f>
        <v>-43.894950999999999</v>
      </c>
      <c r="X37" s="6">
        <v>5.08</v>
      </c>
      <c r="Z37" s="6">
        <v>-64.231093999999999</v>
      </c>
      <c r="AB37" s="6">
        <v>-32.514235999999997</v>
      </c>
      <c r="AD37" s="6">
        <v>-62.453277999999997</v>
      </c>
      <c r="AF37" s="6">
        <v>-30.480772000000002</v>
      </c>
    </row>
    <row r="38" spans="2:32" x14ac:dyDescent="0.25">
      <c r="B38" s="6">
        <f>'CL &amp; Data'!B460/1000000000</f>
        <v>2.1533500000000001</v>
      </c>
      <c r="D38" s="6">
        <f>'CL &amp; Data'!C460</f>
        <v>-9.5817089000000006</v>
      </c>
      <c r="F38" s="6">
        <f>'CL &amp; Data'!D460</f>
        <v>-38.086491000000002</v>
      </c>
      <c r="H38" s="6">
        <f>'CL &amp; Data'!E460</f>
        <v>-44.415900999999998</v>
      </c>
      <c r="J38" s="6">
        <f>'CL &amp; Data'!F460</f>
        <v>-23.987663000000001</v>
      </c>
      <c r="L38" s="6">
        <f>'CL &amp; Data'!L460/1000000000</f>
        <v>2.1533500000000001</v>
      </c>
      <c r="N38" s="6">
        <f>'CL &amp; Data'!M460</f>
        <v>-8.7806206000000007</v>
      </c>
      <c r="P38" s="6">
        <f>'CL &amp; Data'!N460</f>
        <v>-36.670707999999998</v>
      </c>
      <c r="R38" s="6">
        <f>'CL &amp; Data'!O460</f>
        <v>-24.375181000000001</v>
      </c>
      <c r="T38" s="6">
        <f>'CL &amp; Data'!P460</f>
        <v>-44.601967000000002</v>
      </c>
      <c r="X38" s="6">
        <v>5.2074999999999996</v>
      </c>
      <c r="Z38" s="6">
        <v>-63.482723</v>
      </c>
      <c r="AB38" s="6">
        <v>-32.052405999999998</v>
      </c>
      <c r="AD38" s="6">
        <v>-62.135452000000001</v>
      </c>
      <c r="AF38" s="6">
        <v>-29.828737</v>
      </c>
    </row>
    <row r="39" spans="2:32" x14ac:dyDescent="0.25">
      <c r="B39" s="6">
        <f>'CL &amp; Data'!B461/1000000000</f>
        <v>2.2183000000000002</v>
      </c>
      <c r="D39" s="6">
        <f>'CL &amp; Data'!C461</f>
        <v>-9.9613571000000007</v>
      </c>
      <c r="F39" s="6">
        <f>'CL &amp; Data'!D461</f>
        <v>-39.316887000000001</v>
      </c>
      <c r="H39" s="6">
        <f>'CL &amp; Data'!E461</f>
        <v>-44.705902000000002</v>
      </c>
      <c r="J39" s="6">
        <f>'CL &amp; Data'!F461</f>
        <v>-24.413672999999999</v>
      </c>
      <c r="L39" s="6">
        <f>'CL &amp; Data'!L461/1000000000</f>
        <v>2.2183000000000002</v>
      </c>
      <c r="N39" s="6">
        <f>'CL &amp; Data'!M461</f>
        <v>-8.8113612999999997</v>
      </c>
      <c r="P39" s="6">
        <f>'CL &amp; Data'!N461</f>
        <v>-37.502228000000002</v>
      </c>
      <c r="R39" s="6">
        <f>'CL &amp; Data'!O461</f>
        <v>-24.749434999999998</v>
      </c>
      <c r="T39" s="6">
        <f>'CL &amp; Data'!P461</f>
        <v>-45.229664</v>
      </c>
      <c r="X39" s="6">
        <v>5.335</v>
      </c>
      <c r="Z39" s="6">
        <v>-62.635609000000002</v>
      </c>
      <c r="AB39" s="6">
        <v>-31.585305999999999</v>
      </c>
      <c r="AD39" s="6">
        <v>-61.640059999999998</v>
      </c>
      <c r="AF39" s="6">
        <v>-29.218937</v>
      </c>
    </row>
    <row r="40" spans="2:32" x14ac:dyDescent="0.25">
      <c r="B40" s="6">
        <f>'CL &amp; Data'!B462/1000000000</f>
        <v>2.2832499999999998</v>
      </c>
      <c r="D40" s="6">
        <f>'CL &amp; Data'!C462</f>
        <v>-10.255122</v>
      </c>
      <c r="F40" s="6">
        <f>'CL &amp; Data'!D462</f>
        <v>-40.641509999999997</v>
      </c>
      <c r="H40" s="6">
        <f>'CL &amp; Data'!E462</f>
        <v>-44.998913000000002</v>
      </c>
      <c r="J40" s="6">
        <f>'CL &amp; Data'!F462</f>
        <v>-24.692097</v>
      </c>
      <c r="L40" s="6">
        <f>'CL &amp; Data'!L462/1000000000</f>
        <v>2.2832499999999998</v>
      </c>
      <c r="N40" s="6">
        <f>'CL &amp; Data'!M462</f>
        <v>-8.6979494000000006</v>
      </c>
      <c r="P40" s="6">
        <f>'CL &amp; Data'!N462</f>
        <v>-38.261665000000001</v>
      </c>
      <c r="R40" s="6">
        <f>'CL &amp; Data'!O462</f>
        <v>-25.049871</v>
      </c>
      <c r="T40" s="6">
        <f>'CL &amp; Data'!P462</f>
        <v>-45.772185999999998</v>
      </c>
      <c r="X40" s="6">
        <v>5.4625000000000004</v>
      </c>
      <c r="Z40" s="6">
        <v>-61.828406999999999</v>
      </c>
      <c r="AB40" s="6">
        <v>-31.154667</v>
      </c>
      <c r="AD40" s="6">
        <v>-61.176212</v>
      </c>
      <c r="AF40" s="6">
        <v>-28.764174000000001</v>
      </c>
    </row>
    <row r="41" spans="2:32" x14ac:dyDescent="0.25">
      <c r="B41" s="6">
        <f>'CL &amp; Data'!B463/1000000000</f>
        <v>2.3481999999999998</v>
      </c>
      <c r="D41" s="6">
        <f>'CL &amp; Data'!C463</f>
        <v>-10.546234999999999</v>
      </c>
      <c r="F41" s="6">
        <f>'CL &amp; Data'!D463</f>
        <v>-41.857135999999997</v>
      </c>
      <c r="H41" s="6">
        <f>'CL &amp; Data'!E463</f>
        <v>-45.178246000000001</v>
      </c>
      <c r="J41" s="6">
        <f>'CL &amp; Data'!F463</f>
        <v>-25.071788999999999</v>
      </c>
      <c r="L41" s="6">
        <f>'CL &amp; Data'!L463/1000000000</f>
        <v>2.3481999999999998</v>
      </c>
      <c r="N41" s="6">
        <f>'CL &amp; Data'!M463</f>
        <v>-8.5929441000000004</v>
      </c>
      <c r="P41" s="6">
        <f>'CL &amp; Data'!N463</f>
        <v>-38.918961000000003</v>
      </c>
      <c r="R41" s="6">
        <f>'CL &amp; Data'!O463</f>
        <v>-25.323506999999999</v>
      </c>
      <c r="T41" s="6">
        <f>'CL &amp; Data'!P463</f>
        <v>-46.357348999999999</v>
      </c>
      <c r="X41" s="6">
        <v>5.59</v>
      </c>
      <c r="Z41" s="6">
        <v>-61.059730999999999</v>
      </c>
      <c r="AB41" s="6">
        <v>-30.732361000000001</v>
      </c>
      <c r="AD41" s="6">
        <v>-60.699016999999998</v>
      </c>
      <c r="AF41" s="6">
        <v>-28.377869</v>
      </c>
    </row>
    <row r="42" spans="2:32" x14ac:dyDescent="0.25">
      <c r="B42" s="6">
        <f>'CL &amp; Data'!B464/1000000000</f>
        <v>2.4131499999999999</v>
      </c>
      <c r="D42" s="6">
        <f>'CL &amp; Data'!C464</f>
        <v>-10.753631</v>
      </c>
      <c r="F42" s="6">
        <f>'CL &amp; Data'!D464</f>
        <v>-42.955466999999999</v>
      </c>
      <c r="H42" s="6">
        <f>'CL &amp; Data'!E464</f>
        <v>-45.534770999999999</v>
      </c>
      <c r="J42" s="6">
        <f>'CL &amp; Data'!F464</f>
        <v>-25.375655999999999</v>
      </c>
      <c r="L42" s="6">
        <f>'CL &amp; Data'!L464/1000000000</f>
        <v>2.4131499999999999</v>
      </c>
      <c r="N42" s="6">
        <f>'CL &amp; Data'!M464</f>
        <v>-8.4354505999999994</v>
      </c>
      <c r="P42" s="6">
        <f>'CL &amp; Data'!N464</f>
        <v>-39.528595000000003</v>
      </c>
      <c r="R42" s="6">
        <f>'CL &amp; Data'!O464</f>
        <v>-25.641252999999999</v>
      </c>
      <c r="T42" s="6">
        <f>'CL &amp; Data'!P464</f>
        <v>-46.857700000000001</v>
      </c>
      <c r="X42" s="6">
        <v>5.7175000000000002</v>
      </c>
      <c r="Z42" s="6">
        <v>-60.238506000000001</v>
      </c>
      <c r="AB42" s="6">
        <v>-30.355267000000001</v>
      </c>
      <c r="AD42" s="6">
        <v>-60.165599999999998</v>
      </c>
      <c r="AF42" s="6">
        <v>-28.072727</v>
      </c>
    </row>
    <row r="43" spans="2:32" x14ac:dyDescent="0.25">
      <c r="B43" s="6">
        <f>'CL &amp; Data'!B465/1000000000</f>
        <v>2.4781</v>
      </c>
      <c r="D43" s="6">
        <f>'CL &amp; Data'!C465</f>
        <v>-10.975885999999999</v>
      </c>
      <c r="F43" s="6">
        <f>'CL &amp; Data'!D465</f>
        <v>-43.780987000000003</v>
      </c>
      <c r="H43" s="6">
        <f>'CL &amp; Data'!E465</f>
        <v>-45.855904000000002</v>
      </c>
      <c r="J43" s="6">
        <f>'CL &amp; Data'!F465</f>
        <v>-25.703119000000001</v>
      </c>
      <c r="L43" s="6">
        <f>'CL &amp; Data'!L465/1000000000</f>
        <v>2.4781</v>
      </c>
      <c r="N43" s="6">
        <f>'CL &amp; Data'!M465</f>
        <v>-8.3505219999999998</v>
      </c>
      <c r="P43" s="6">
        <f>'CL &amp; Data'!N465</f>
        <v>-40.066462999999999</v>
      </c>
      <c r="R43" s="6">
        <f>'CL &amp; Data'!O465</f>
        <v>-25.958642999999999</v>
      </c>
      <c r="T43" s="6">
        <f>'CL &amp; Data'!P465</f>
        <v>-47.335456999999998</v>
      </c>
      <c r="X43" s="6">
        <v>5.8449999999999998</v>
      </c>
      <c r="Z43" s="6">
        <v>-59.400379000000001</v>
      </c>
      <c r="AB43" s="6">
        <v>-29.968502000000001</v>
      </c>
      <c r="AD43" s="6">
        <v>-59.597225000000002</v>
      </c>
      <c r="AF43" s="6">
        <v>-27.759208999999998</v>
      </c>
    </row>
    <row r="44" spans="2:32" x14ac:dyDescent="0.25">
      <c r="B44" s="6">
        <f>'CL &amp; Data'!B466/1000000000</f>
        <v>2.54305</v>
      </c>
      <c r="D44" s="6">
        <f>'CL &amp; Data'!C466</f>
        <v>-10.996347999999999</v>
      </c>
      <c r="F44" s="6">
        <f>'CL &amp; Data'!D466</f>
        <v>-44.261940000000003</v>
      </c>
      <c r="H44" s="6">
        <f>'CL &amp; Data'!E466</f>
        <v>-46.328152000000003</v>
      </c>
      <c r="J44" s="6">
        <f>'CL &amp; Data'!F466</f>
        <v>-25.92651</v>
      </c>
      <c r="L44" s="6">
        <f>'CL &amp; Data'!L466/1000000000</f>
        <v>2.54305</v>
      </c>
      <c r="N44" s="6">
        <f>'CL &amp; Data'!M466</f>
        <v>-8.1063794999999992</v>
      </c>
      <c r="P44" s="6">
        <f>'CL &amp; Data'!N466</f>
        <v>-40.507378000000003</v>
      </c>
      <c r="R44" s="6">
        <f>'CL &amp; Data'!O466</f>
        <v>-26.237172999999999</v>
      </c>
      <c r="T44" s="6">
        <f>'CL &amp; Data'!P466</f>
        <v>-47.744858000000001</v>
      </c>
      <c r="X44" s="6">
        <v>5.9725000000000001</v>
      </c>
      <c r="Z44" s="6">
        <v>-58.596344000000002</v>
      </c>
      <c r="AB44" s="6">
        <v>-29.616543</v>
      </c>
      <c r="AD44" s="6">
        <v>-58.778503000000001</v>
      </c>
      <c r="AF44" s="6">
        <v>-27.574314000000001</v>
      </c>
    </row>
    <row r="45" spans="2:32" x14ac:dyDescent="0.25">
      <c r="B45" s="6">
        <f>'CL &amp; Data'!B467/1000000000</f>
        <v>2.6080000000000001</v>
      </c>
      <c r="D45" s="6">
        <f>'CL &amp; Data'!C467</f>
        <v>-11.032432999999999</v>
      </c>
      <c r="F45" s="6">
        <f>'CL &amp; Data'!D467</f>
        <v>-44.369129000000001</v>
      </c>
      <c r="H45" s="6">
        <f>'CL &amp; Data'!E467</f>
        <v>-46.690102000000003</v>
      </c>
      <c r="J45" s="6">
        <f>'CL &amp; Data'!F467</f>
        <v>-26.141739000000001</v>
      </c>
      <c r="L45" s="6">
        <f>'CL &amp; Data'!L467/1000000000</f>
        <v>2.6080000000000001</v>
      </c>
      <c r="N45" s="6">
        <f>'CL &amp; Data'!M467</f>
        <v>-7.9796534000000001</v>
      </c>
      <c r="P45" s="6">
        <f>'CL &amp; Data'!N467</f>
        <v>-40.710391999999999</v>
      </c>
      <c r="R45" s="6">
        <f>'CL &amp; Data'!O467</f>
        <v>-26.530664000000002</v>
      </c>
      <c r="T45" s="6">
        <f>'CL &amp; Data'!P467</f>
        <v>-48.068992999999999</v>
      </c>
      <c r="X45" s="6">
        <v>6.1</v>
      </c>
      <c r="Z45" s="6">
        <v>-57.837730000000001</v>
      </c>
      <c r="AB45" s="6">
        <v>-29.257750000000001</v>
      </c>
      <c r="AD45" s="6">
        <v>-57.907825000000003</v>
      </c>
      <c r="AF45" s="6">
        <v>-27.441545000000001</v>
      </c>
    </row>
    <row r="46" spans="2:32" x14ac:dyDescent="0.25">
      <c r="B46" s="6">
        <f>'CL &amp; Data'!B468/1000000000</f>
        <v>2.6729500000000002</v>
      </c>
      <c r="D46" s="6">
        <f>'CL &amp; Data'!C468</f>
        <v>-10.885548</v>
      </c>
      <c r="F46" s="6">
        <f>'CL &amp; Data'!D468</f>
        <v>-44.007572000000003</v>
      </c>
      <c r="H46" s="6">
        <f>'CL &amp; Data'!E468</f>
        <v>-47.053851999999999</v>
      </c>
      <c r="J46" s="6">
        <f>'CL &amp; Data'!F468</f>
        <v>-26.501560000000001</v>
      </c>
      <c r="L46" s="6">
        <f>'CL &amp; Data'!L468/1000000000</f>
        <v>2.6729500000000002</v>
      </c>
      <c r="N46" s="6">
        <f>'CL &amp; Data'!M468</f>
        <v>-7.7052879000000001</v>
      </c>
      <c r="P46" s="6">
        <f>'CL &amp; Data'!N468</f>
        <v>-40.703609</v>
      </c>
      <c r="R46" s="6">
        <f>'CL &amp; Data'!O468</f>
        <v>-26.800080999999999</v>
      </c>
      <c r="T46" s="6">
        <f>'CL &amp; Data'!P468</f>
        <v>-48.428528</v>
      </c>
      <c r="X46" s="6">
        <v>6.2275</v>
      </c>
      <c r="Z46" s="6">
        <v>-57.127139999999997</v>
      </c>
      <c r="AB46" s="6">
        <v>-28.889700000000001</v>
      </c>
      <c r="AD46" s="6">
        <v>-57.442295000000001</v>
      </c>
      <c r="AF46" s="6">
        <v>-27.35792</v>
      </c>
    </row>
    <row r="47" spans="2:32" x14ac:dyDescent="0.25">
      <c r="B47" s="6">
        <f>'CL &amp; Data'!B469/1000000000</f>
        <v>2.7378999999999998</v>
      </c>
      <c r="D47" s="6">
        <f>'CL &amp; Data'!C469</f>
        <v>-10.743656</v>
      </c>
      <c r="F47" s="6">
        <f>'CL &amp; Data'!D469</f>
        <v>-43.623913000000002</v>
      </c>
      <c r="H47" s="6">
        <f>'CL &amp; Data'!E469</f>
        <v>-47.337226999999999</v>
      </c>
      <c r="J47" s="6">
        <f>'CL &amp; Data'!F469</f>
        <v>-26.793015</v>
      </c>
      <c r="L47" s="6">
        <f>'CL &amp; Data'!L469/1000000000</f>
        <v>2.7378999999999998</v>
      </c>
      <c r="N47" s="6">
        <f>'CL &amp; Data'!M469</f>
        <v>-7.5347027999999998</v>
      </c>
      <c r="P47" s="6">
        <f>'CL &amp; Data'!N469</f>
        <v>-40.610835999999999</v>
      </c>
      <c r="R47" s="6">
        <f>'CL &amp; Data'!O469</f>
        <v>-27.081859999999999</v>
      </c>
      <c r="T47" s="6">
        <f>'CL &amp; Data'!P469</f>
        <v>-48.692557999999998</v>
      </c>
      <c r="X47" s="6">
        <v>6.3550000000000004</v>
      </c>
      <c r="Z47" s="6">
        <v>-56.400612000000002</v>
      </c>
      <c r="AB47" s="6">
        <v>-28.587271000000001</v>
      </c>
      <c r="AD47" s="6">
        <v>-56.940925999999997</v>
      </c>
      <c r="AF47" s="6">
        <v>-27.385083999999999</v>
      </c>
    </row>
    <row r="48" spans="2:32" x14ac:dyDescent="0.25">
      <c r="B48" s="6">
        <f>'CL &amp; Data'!B470/1000000000</f>
        <v>2.8028499999999998</v>
      </c>
      <c r="D48" s="6">
        <f>'CL &amp; Data'!C470</f>
        <v>-10.546815</v>
      </c>
      <c r="F48" s="6">
        <f>'CL &amp; Data'!D470</f>
        <v>-42.921658000000001</v>
      </c>
      <c r="H48" s="6">
        <f>'CL &amp; Data'!E470</f>
        <v>-47.689785000000001</v>
      </c>
      <c r="J48" s="6">
        <f>'CL &amp; Data'!F470</f>
        <v>-27.125146999999998</v>
      </c>
      <c r="L48" s="6">
        <f>'CL &amp; Data'!L470/1000000000</f>
        <v>2.8028499999999998</v>
      </c>
      <c r="N48" s="6">
        <f>'CL &amp; Data'!M470</f>
        <v>-7.3051443000000003</v>
      </c>
      <c r="P48" s="6">
        <f>'CL &amp; Data'!N470</f>
        <v>-40.311152999999997</v>
      </c>
      <c r="R48" s="6">
        <f>'CL &amp; Data'!O470</f>
        <v>-27.306498000000001</v>
      </c>
      <c r="T48" s="6">
        <f>'CL &amp; Data'!P470</f>
        <v>-48.982841000000001</v>
      </c>
      <c r="X48" s="6">
        <v>6.4824999999999999</v>
      </c>
      <c r="Z48" s="6">
        <v>-55.579166000000001</v>
      </c>
      <c r="AB48" s="6">
        <v>-28.271356999999998</v>
      </c>
      <c r="AD48" s="6">
        <v>-56.339725000000001</v>
      </c>
      <c r="AF48" s="6">
        <v>-27.437988000000001</v>
      </c>
    </row>
    <row r="49" spans="2:32" x14ac:dyDescent="0.25">
      <c r="B49" s="6">
        <f>'CL &amp; Data'!B471/1000000000</f>
        <v>2.8677999999999999</v>
      </c>
      <c r="D49" s="6">
        <f>'CL &amp; Data'!C471</f>
        <v>-10.350536999999999</v>
      </c>
      <c r="F49" s="6">
        <f>'CL &amp; Data'!D471</f>
        <v>-42.301349999999999</v>
      </c>
      <c r="H49" s="6">
        <f>'CL &amp; Data'!E471</f>
        <v>-47.978287000000002</v>
      </c>
      <c r="J49" s="6">
        <f>'CL &amp; Data'!F471</f>
        <v>-27.271315000000001</v>
      </c>
      <c r="L49" s="6">
        <f>'CL &amp; Data'!L471/1000000000</f>
        <v>2.8677999999999999</v>
      </c>
      <c r="N49" s="6">
        <f>'CL &amp; Data'!M471</f>
        <v>-7.1164402999999998</v>
      </c>
      <c r="P49" s="6">
        <f>'CL &amp; Data'!N471</f>
        <v>-40.00206</v>
      </c>
      <c r="R49" s="6">
        <f>'CL &amp; Data'!O471</f>
        <v>-27.452902000000002</v>
      </c>
      <c r="T49" s="6">
        <f>'CL &amp; Data'!P471</f>
        <v>-49.04224</v>
      </c>
      <c r="X49" s="6">
        <v>6.61</v>
      </c>
      <c r="Z49" s="6">
        <v>-54.796345000000002</v>
      </c>
      <c r="AB49" s="6">
        <v>-27.945022999999999</v>
      </c>
      <c r="AD49" s="6">
        <v>-55.751868999999999</v>
      </c>
      <c r="AF49" s="6">
        <v>-27.548670000000001</v>
      </c>
    </row>
    <row r="50" spans="2:32" x14ac:dyDescent="0.25">
      <c r="B50" s="6">
        <f>'CL &amp; Data'!B472/1000000000</f>
        <v>2.93275</v>
      </c>
      <c r="D50" s="6">
        <f>'CL &amp; Data'!C472</f>
        <v>-10.122964</v>
      </c>
      <c r="F50" s="6">
        <f>'CL &amp; Data'!D472</f>
        <v>-41.479793999999998</v>
      </c>
      <c r="H50" s="6">
        <f>'CL &amp; Data'!E472</f>
        <v>-48.381107</v>
      </c>
      <c r="J50" s="6">
        <f>'CL &amp; Data'!F472</f>
        <v>-27.507937999999999</v>
      </c>
      <c r="L50" s="6">
        <f>'CL &amp; Data'!L472/1000000000</f>
        <v>2.93275</v>
      </c>
      <c r="N50" s="6">
        <f>'CL &amp; Data'!M472</f>
        <v>-6.9848118000000001</v>
      </c>
      <c r="P50" s="6">
        <f>'CL &amp; Data'!N472</f>
        <v>-39.622439999999997</v>
      </c>
      <c r="R50" s="6">
        <f>'CL &amp; Data'!O472</f>
        <v>-27.721014</v>
      </c>
      <c r="T50" s="6">
        <f>'CL &amp; Data'!P472</f>
        <v>-49.091388999999999</v>
      </c>
      <c r="X50" s="6">
        <v>6.7374999999999998</v>
      </c>
      <c r="Z50" s="6">
        <v>-53.988639999999997</v>
      </c>
      <c r="AB50" s="6">
        <v>-27.658442000000001</v>
      </c>
      <c r="AD50" s="6">
        <v>-54.942646000000003</v>
      </c>
      <c r="AF50" s="6">
        <v>-27.724981</v>
      </c>
    </row>
    <row r="51" spans="2:32" x14ac:dyDescent="0.25">
      <c r="B51" s="6">
        <f>'CL &amp; Data'!B473/1000000000</f>
        <v>2.9977</v>
      </c>
      <c r="D51" s="6">
        <f>'CL &amp; Data'!C473</f>
        <v>-9.8363142000000003</v>
      </c>
      <c r="F51" s="6">
        <f>'CL &amp; Data'!D473</f>
        <v>-40.874125999999997</v>
      </c>
      <c r="H51" s="6">
        <f>'CL &amp; Data'!E473</f>
        <v>-48.720688000000003</v>
      </c>
      <c r="J51" s="6">
        <f>'CL &amp; Data'!F473</f>
        <v>-27.697241000000002</v>
      </c>
      <c r="L51" s="6">
        <f>'CL &amp; Data'!L473/1000000000</f>
        <v>2.9977</v>
      </c>
      <c r="N51" s="6">
        <f>'CL &amp; Data'!M473</f>
        <v>-6.8051228999999998</v>
      </c>
      <c r="P51" s="6">
        <f>'CL &amp; Data'!N473</f>
        <v>-39.459449999999997</v>
      </c>
      <c r="R51" s="6">
        <f>'CL &amp; Data'!O473</f>
        <v>-27.980817999999999</v>
      </c>
      <c r="T51" s="6">
        <f>'CL &amp; Data'!P473</f>
        <v>-49.006126000000002</v>
      </c>
      <c r="X51" s="6">
        <v>6.8650000000000002</v>
      </c>
      <c r="Z51" s="6">
        <v>-53.255844000000003</v>
      </c>
      <c r="AB51" s="6">
        <v>-27.360469999999999</v>
      </c>
      <c r="AD51" s="6">
        <v>-53.878509999999999</v>
      </c>
      <c r="AF51" s="6">
        <v>-27.903210000000001</v>
      </c>
    </row>
    <row r="52" spans="2:32" x14ac:dyDescent="0.25">
      <c r="B52" s="6">
        <f>'CL &amp; Data'!B474/1000000000</f>
        <v>3.0626500000000001</v>
      </c>
      <c r="D52" s="6">
        <f>'CL &amp; Data'!C474</f>
        <v>-9.6127185999999991</v>
      </c>
      <c r="F52" s="6">
        <f>'CL &amp; Data'!D474</f>
        <v>-40.185760000000002</v>
      </c>
      <c r="H52" s="6">
        <f>'CL &amp; Data'!E474</f>
        <v>-48.984752999999998</v>
      </c>
      <c r="J52" s="6">
        <f>'CL &amp; Data'!F474</f>
        <v>-28.019874999999999</v>
      </c>
      <c r="L52" s="6">
        <f>'CL &amp; Data'!L474/1000000000</f>
        <v>3.0626500000000001</v>
      </c>
      <c r="N52" s="6">
        <f>'CL &amp; Data'!M474</f>
        <v>-6.6902870999999999</v>
      </c>
      <c r="P52" s="6">
        <f>'CL &amp; Data'!N474</f>
        <v>-39.231468</v>
      </c>
      <c r="R52" s="6">
        <f>'CL &amp; Data'!O474</f>
        <v>-28.342009000000001</v>
      </c>
      <c r="T52" s="6">
        <f>'CL &amp; Data'!P474</f>
        <v>-48.946883999999997</v>
      </c>
      <c r="X52" s="6">
        <v>6.9924999999999997</v>
      </c>
      <c r="Z52" s="6">
        <v>-52.656170000000003</v>
      </c>
      <c r="AB52" s="6">
        <v>-27.083189000000001</v>
      </c>
      <c r="AD52" s="6">
        <v>-52.865546999999999</v>
      </c>
      <c r="AF52" s="6">
        <v>-28.130299000000001</v>
      </c>
    </row>
    <row r="53" spans="2:32" x14ac:dyDescent="0.25">
      <c r="B53" s="6">
        <f>'CL &amp; Data'!B475/1000000000</f>
        <v>3.1276000000000002</v>
      </c>
      <c r="D53" s="6">
        <f>'CL &amp; Data'!C475</f>
        <v>-9.3521432999999998</v>
      </c>
      <c r="F53" s="6">
        <f>'CL &amp; Data'!D475</f>
        <v>-39.601398000000003</v>
      </c>
      <c r="H53" s="6">
        <f>'CL &amp; Data'!E475</f>
        <v>-49.032730000000001</v>
      </c>
      <c r="J53" s="6">
        <f>'CL &amp; Data'!F475</f>
        <v>-28.234902999999999</v>
      </c>
      <c r="L53" s="6">
        <f>'CL &amp; Data'!L475/1000000000</f>
        <v>3.1276000000000002</v>
      </c>
      <c r="N53" s="6">
        <f>'CL &amp; Data'!M475</f>
        <v>-6.5586095000000002</v>
      </c>
      <c r="P53" s="6">
        <f>'CL &amp; Data'!N475</f>
        <v>-39.087887000000002</v>
      </c>
      <c r="R53" s="6">
        <f>'CL &amp; Data'!O475</f>
        <v>-28.557238000000002</v>
      </c>
      <c r="T53" s="6">
        <f>'CL &amp; Data'!P475</f>
        <v>-48.823048</v>
      </c>
      <c r="X53" s="6">
        <v>7.12</v>
      </c>
      <c r="Z53" s="6">
        <v>-52.218055999999997</v>
      </c>
      <c r="AB53" s="6">
        <v>-26.807459000000001</v>
      </c>
      <c r="AD53" s="6">
        <v>-52.052643000000003</v>
      </c>
      <c r="AF53" s="6">
        <v>-28.383398</v>
      </c>
    </row>
    <row r="54" spans="2:32" x14ac:dyDescent="0.25">
      <c r="B54" s="6">
        <f>'CL &amp; Data'!B476/1000000000</f>
        <v>3.1925500000000002</v>
      </c>
      <c r="D54" s="6">
        <f>'CL &amp; Data'!C476</f>
        <v>-9.3682193999999992</v>
      </c>
      <c r="F54" s="6">
        <f>'CL &amp; Data'!D476</f>
        <v>-39.379601000000001</v>
      </c>
      <c r="H54" s="6">
        <f>'CL &amp; Data'!E476</f>
        <v>-49.532814000000002</v>
      </c>
      <c r="J54" s="6">
        <f>'CL &amp; Data'!F476</f>
        <v>-28.580172999999998</v>
      </c>
      <c r="L54" s="6">
        <f>'CL &amp; Data'!L476/1000000000</f>
        <v>3.1925500000000002</v>
      </c>
      <c r="N54" s="6">
        <f>'CL &amp; Data'!M476</f>
        <v>-6.6963220000000003</v>
      </c>
      <c r="P54" s="6">
        <f>'CL &amp; Data'!N476</f>
        <v>-38.822212</v>
      </c>
      <c r="R54" s="6">
        <f>'CL &amp; Data'!O476</f>
        <v>-28.889665999999998</v>
      </c>
      <c r="T54" s="6">
        <f>'CL &amp; Data'!P476</f>
        <v>-48.761077999999998</v>
      </c>
      <c r="X54" s="6">
        <v>7.2474999999999996</v>
      </c>
      <c r="Z54" s="6">
        <v>-51.890244000000003</v>
      </c>
      <c r="AB54" s="6">
        <v>-26.542677000000001</v>
      </c>
      <c r="AD54" s="6">
        <v>-51.407364000000001</v>
      </c>
      <c r="AF54" s="6">
        <v>-28.700082999999999</v>
      </c>
    </row>
    <row r="55" spans="2:32" x14ac:dyDescent="0.25">
      <c r="B55" s="6">
        <f>'CL &amp; Data'!B477/1000000000</f>
        <v>3.2574999999999998</v>
      </c>
      <c r="D55" s="6">
        <f>'CL &amp; Data'!C477</f>
        <v>-9.1965570000000003</v>
      </c>
      <c r="F55" s="6">
        <f>'CL &amp; Data'!D477</f>
        <v>-39.179049999999997</v>
      </c>
      <c r="H55" s="6">
        <f>'CL &amp; Data'!E477</f>
        <v>-49.765900000000002</v>
      </c>
      <c r="J55" s="6">
        <f>'CL &amp; Data'!F477</f>
        <v>-28.757019</v>
      </c>
      <c r="L55" s="6">
        <f>'CL &amp; Data'!L477/1000000000</f>
        <v>3.2574999999999998</v>
      </c>
      <c r="N55" s="6">
        <f>'CL &amp; Data'!M477</f>
        <v>-6.7116531999999998</v>
      </c>
      <c r="P55" s="6">
        <f>'CL &amp; Data'!N477</f>
        <v>-38.548977000000001</v>
      </c>
      <c r="R55" s="6">
        <f>'CL &amp; Data'!O477</f>
        <v>-29.105930000000001</v>
      </c>
      <c r="T55" s="6">
        <f>'CL &amp; Data'!P477</f>
        <v>-48.668621000000002</v>
      </c>
      <c r="X55" s="6">
        <v>7.375</v>
      </c>
      <c r="Z55" s="6">
        <v>-51.648628000000002</v>
      </c>
      <c r="AB55" s="6">
        <v>-26.274681000000001</v>
      </c>
      <c r="AD55" s="6">
        <v>-50.662125000000003</v>
      </c>
      <c r="AF55" s="6">
        <v>-29.042013000000001</v>
      </c>
    </row>
    <row r="56" spans="2:32" x14ac:dyDescent="0.25">
      <c r="B56" s="6">
        <f>'CL &amp; Data'!B478/1000000000</f>
        <v>3.3224499999999999</v>
      </c>
      <c r="D56" s="6">
        <f>'CL &amp; Data'!C478</f>
        <v>-9.0945424999999993</v>
      </c>
      <c r="F56" s="6">
        <f>'CL &amp; Data'!D478</f>
        <v>-39.107857000000003</v>
      </c>
      <c r="H56" s="6">
        <f>'CL &amp; Data'!E478</f>
        <v>-50.077483999999998</v>
      </c>
      <c r="J56" s="6">
        <f>'CL &amp; Data'!F478</f>
        <v>-29.125874</v>
      </c>
      <c r="L56" s="6">
        <f>'CL &amp; Data'!L478/1000000000</f>
        <v>3.3224499999999999</v>
      </c>
      <c r="N56" s="6">
        <f>'CL &amp; Data'!M478</f>
        <v>-6.7425465999999998</v>
      </c>
      <c r="P56" s="6">
        <f>'CL &amp; Data'!N478</f>
        <v>-38.237040999999998</v>
      </c>
      <c r="R56" s="6">
        <f>'CL &amp; Data'!O478</f>
        <v>-29.459261000000001</v>
      </c>
      <c r="T56" s="6">
        <f>'CL &amp; Data'!P478</f>
        <v>-48.561667999999997</v>
      </c>
      <c r="X56" s="6">
        <v>7.5025000000000004</v>
      </c>
      <c r="Z56" s="6">
        <v>-51.453938000000001</v>
      </c>
      <c r="AB56" s="6">
        <v>-25.992674000000001</v>
      </c>
      <c r="AD56" s="6">
        <v>-49.677605</v>
      </c>
      <c r="AF56" s="6">
        <v>-29.423721</v>
      </c>
    </row>
    <row r="57" spans="2:32" x14ac:dyDescent="0.25">
      <c r="B57" s="6">
        <f>'CL &amp; Data'!B479/1000000000</f>
        <v>3.3874</v>
      </c>
      <c r="D57" s="6">
        <f>'CL &amp; Data'!C479</f>
        <v>-8.7507467000000005</v>
      </c>
      <c r="F57" s="6">
        <f>'CL &amp; Data'!D479</f>
        <v>-38.762515999999998</v>
      </c>
      <c r="H57" s="6">
        <f>'CL &amp; Data'!E479</f>
        <v>-49.433411</v>
      </c>
      <c r="J57" s="6">
        <f>'CL &amp; Data'!F479</f>
        <v>-29.335857000000001</v>
      </c>
      <c r="L57" s="6">
        <f>'CL &amp; Data'!L479/1000000000</f>
        <v>3.3874</v>
      </c>
      <c r="N57" s="6">
        <f>'CL &amp; Data'!M479</f>
        <v>-6.5678830000000001</v>
      </c>
      <c r="P57" s="6">
        <f>'CL &amp; Data'!N479</f>
        <v>-38.053958999999999</v>
      </c>
      <c r="R57" s="6">
        <f>'CL &amp; Data'!O479</f>
        <v>-29.596748000000002</v>
      </c>
      <c r="T57" s="6">
        <f>'CL &amp; Data'!P479</f>
        <v>-48.401505</v>
      </c>
      <c r="X57" s="6">
        <v>7.63</v>
      </c>
      <c r="Z57" s="6">
        <v>-51.302509000000001</v>
      </c>
      <c r="AB57" s="6">
        <v>-25.744859999999999</v>
      </c>
      <c r="AD57" s="6">
        <v>-48.862659000000001</v>
      </c>
      <c r="AF57" s="6">
        <v>-29.860261999999999</v>
      </c>
    </row>
    <row r="58" spans="2:32" x14ac:dyDescent="0.25">
      <c r="B58" s="6">
        <f>'CL &amp; Data'!B480/1000000000</f>
        <v>3.45235</v>
      </c>
      <c r="D58" s="6">
        <f>'CL &amp; Data'!C480</f>
        <v>-8.6355266999999998</v>
      </c>
      <c r="F58" s="6">
        <f>'CL &amp; Data'!D480</f>
        <v>-38.363543999999997</v>
      </c>
      <c r="H58" s="6">
        <f>'CL &amp; Data'!E480</f>
        <v>-48.847251999999997</v>
      </c>
      <c r="J58" s="6">
        <f>'CL &amp; Data'!F480</f>
        <v>-29.550042999999999</v>
      </c>
      <c r="L58" s="6">
        <f>'CL &amp; Data'!L480/1000000000</f>
        <v>3.45235</v>
      </c>
      <c r="N58" s="6">
        <f>'CL &amp; Data'!M480</f>
        <v>-6.5679607000000004</v>
      </c>
      <c r="P58" s="6">
        <f>'CL &amp; Data'!N480</f>
        <v>-37.780239000000002</v>
      </c>
      <c r="R58" s="6">
        <f>'CL &amp; Data'!O480</f>
        <v>-29.772525999999999</v>
      </c>
      <c r="T58" s="6">
        <f>'CL &amp; Data'!P480</f>
        <v>-48.068165</v>
      </c>
      <c r="X58" s="6">
        <v>7.7575000000000003</v>
      </c>
      <c r="Z58" s="6">
        <v>-51.203570999999997</v>
      </c>
      <c r="AB58" s="6">
        <v>-25.470359999999999</v>
      </c>
      <c r="AD58" s="6">
        <v>-48.131104000000001</v>
      </c>
      <c r="AF58" s="6">
        <v>-30.270966000000001</v>
      </c>
    </row>
    <row r="59" spans="2:32" x14ac:dyDescent="0.25">
      <c r="B59" s="6">
        <f>'CL &amp; Data'!B481/1000000000</f>
        <v>3.5173000000000001</v>
      </c>
      <c r="D59" s="6">
        <f>'CL &amp; Data'!C481</f>
        <v>-8.5480851999999992</v>
      </c>
      <c r="F59" s="6">
        <f>'CL &amp; Data'!D481</f>
        <v>-38.087502000000001</v>
      </c>
      <c r="H59" s="6">
        <f>'CL &amp; Data'!E481</f>
        <v>-48.137844000000001</v>
      </c>
      <c r="J59" s="6">
        <f>'CL &amp; Data'!F481</f>
        <v>-29.639448000000002</v>
      </c>
      <c r="L59" s="6">
        <f>'CL &amp; Data'!L481/1000000000</f>
        <v>3.5173000000000001</v>
      </c>
      <c r="N59" s="6">
        <f>'CL &amp; Data'!M481</f>
        <v>-6.6360802999999997</v>
      </c>
      <c r="P59" s="6">
        <f>'CL &amp; Data'!N481</f>
        <v>-37.723067999999998</v>
      </c>
      <c r="R59" s="6">
        <f>'CL &amp; Data'!O481</f>
        <v>-29.873149999999999</v>
      </c>
      <c r="T59" s="6">
        <f>'CL &amp; Data'!P481</f>
        <v>-47.804881999999999</v>
      </c>
      <c r="X59" s="6">
        <v>7.8849999999999998</v>
      </c>
      <c r="Z59" s="6">
        <v>-51.117179999999998</v>
      </c>
      <c r="AB59" s="6">
        <v>-25.190249999999999</v>
      </c>
      <c r="AD59" s="6">
        <v>-47.500717000000002</v>
      </c>
      <c r="AF59" s="6">
        <v>-30.678995</v>
      </c>
    </row>
    <row r="60" spans="2:32" x14ac:dyDescent="0.25">
      <c r="B60" s="6">
        <f>'CL &amp; Data'!B482/1000000000</f>
        <v>3.5822500000000002</v>
      </c>
      <c r="D60" s="6">
        <f>'CL &amp; Data'!C482</f>
        <v>-8.4551306000000004</v>
      </c>
      <c r="F60" s="6">
        <f>'CL &amp; Data'!D482</f>
        <v>-37.750473</v>
      </c>
      <c r="H60" s="6">
        <f>'CL &amp; Data'!E482</f>
        <v>-47.780223999999997</v>
      </c>
      <c r="J60" s="6">
        <f>'CL &amp; Data'!F482</f>
        <v>-29.796144000000002</v>
      </c>
      <c r="L60" s="6">
        <f>'CL &amp; Data'!L482/1000000000</f>
        <v>3.5822500000000002</v>
      </c>
      <c r="N60" s="6">
        <f>'CL &amp; Data'!M482</f>
        <v>-6.6728778000000002</v>
      </c>
      <c r="P60" s="6">
        <f>'CL &amp; Data'!N482</f>
        <v>-37.720463000000002</v>
      </c>
      <c r="R60" s="6">
        <f>'CL &amp; Data'!O482</f>
        <v>-30.048211999999999</v>
      </c>
      <c r="T60" s="6">
        <f>'CL &amp; Data'!P482</f>
        <v>-47.498359999999998</v>
      </c>
      <c r="X60" s="6">
        <v>8.0124999999999993</v>
      </c>
      <c r="Z60" s="6">
        <v>-51.088928000000003</v>
      </c>
      <c r="AB60" s="6">
        <v>-24.938697999999999</v>
      </c>
      <c r="AD60" s="6">
        <v>-47.032871</v>
      </c>
      <c r="AF60" s="6">
        <v>-31.121441000000001</v>
      </c>
    </row>
    <row r="61" spans="2:32" x14ac:dyDescent="0.25">
      <c r="B61" s="6">
        <f>'CL &amp; Data'!B483/1000000000</f>
        <v>3.6472000000000002</v>
      </c>
      <c r="D61" s="6">
        <f>'CL &amp; Data'!C483</f>
        <v>-8.1540146</v>
      </c>
      <c r="F61" s="6">
        <f>'CL &amp; Data'!D483</f>
        <v>-37.512774999999998</v>
      </c>
      <c r="H61" s="6">
        <f>'CL &amp; Data'!E483</f>
        <v>-47.310085000000001</v>
      </c>
      <c r="J61" s="6">
        <f>'CL &amp; Data'!F483</f>
        <v>-29.947818999999999</v>
      </c>
      <c r="L61" s="6">
        <f>'CL &amp; Data'!L483/1000000000</f>
        <v>3.6472000000000002</v>
      </c>
      <c r="N61" s="6">
        <f>'CL &amp; Data'!M483</f>
        <v>-6.5445565999999999</v>
      </c>
      <c r="P61" s="6">
        <f>'CL &amp; Data'!N483</f>
        <v>-37.912410999999999</v>
      </c>
      <c r="R61" s="6">
        <f>'CL &amp; Data'!O483</f>
        <v>-30.194154999999999</v>
      </c>
      <c r="T61" s="6">
        <f>'CL &amp; Data'!P483</f>
        <v>-47.147891999999999</v>
      </c>
      <c r="X61" s="6">
        <v>8.14</v>
      </c>
      <c r="Z61" s="6">
        <v>-51.096848000000001</v>
      </c>
      <c r="AB61" s="6">
        <v>-24.648147999999999</v>
      </c>
      <c r="AD61" s="6">
        <v>-46.628428999999997</v>
      </c>
      <c r="AF61" s="6">
        <v>-31.517817999999998</v>
      </c>
    </row>
    <row r="62" spans="2:32" x14ac:dyDescent="0.25">
      <c r="B62" s="6">
        <f>'CL &amp; Data'!B484/1000000000</f>
        <v>3.7121499999999998</v>
      </c>
      <c r="D62" s="6">
        <f>'CL &amp; Data'!C484</f>
        <v>-8.0285072</v>
      </c>
      <c r="F62" s="6">
        <f>'CL &amp; Data'!D484</f>
        <v>-37.362236000000003</v>
      </c>
      <c r="H62" s="6">
        <f>'CL &amp; Data'!E484</f>
        <v>-46.696770000000001</v>
      </c>
      <c r="J62" s="6">
        <f>'CL &amp; Data'!F484</f>
        <v>-30.027203</v>
      </c>
      <c r="L62" s="6">
        <f>'CL &amp; Data'!L484/1000000000</f>
        <v>3.7121499999999998</v>
      </c>
      <c r="N62" s="6">
        <f>'CL &amp; Data'!M484</f>
        <v>-6.5708517999999998</v>
      </c>
      <c r="P62" s="6">
        <f>'CL &amp; Data'!N484</f>
        <v>-38.007308999999999</v>
      </c>
      <c r="R62" s="6">
        <f>'CL &amp; Data'!O484</f>
        <v>-30.216767999999998</v>
      </c>
      <c r="T62" s="6">
        <f>'CL &amp; Data'!P484</f>
        <v>-46.644587999999999</v>
      </c>
      <c r="X62" s="6">
        <v>8.2675000000000001</v>
      </c>
      <c r="Z62" s="6">
        <v>-51.129227</v>
      </c>
      <c r="AB62" s="6">
        <v>-24.380451000000001</v>
      </c>
      <c r="AD62" s="6">
        <v>-46.180202000000001</v>
      </c>
      <c r="AF62" s="6">
        <v>-31.889097</v>
      </c>
    </row>
    <row r="63" spans="2:32" x14ac:dyDescent="0.25">
      <c r="B63" s="6">
        <f>'CL &amp; Data'!B485/1000000000</f>
        <v>3.7770999999999999</v>
      </c>
      <c r="D63" s="6">
        <f>'CL &amp; Data'!C485</f>
        <v>-7.9947337999999997</v>
      </c>
      <c r="F63" s="6">
        <f>'CL &amp; Data'!D485</f>
        <v>-37.212783999999999</v>
      </c>
      <c r="H63" s="6">
        <f>'CL &amp; Data'!E485</f>
        <v>-45.929070000000003</v>
      </c>
      <c r="J63" s="6">
        <f>'CL &amp; Data'!F485</f>
        <v>-30.045351</v>
      </c>
      <c r="L63" s="6">
        <f>'CL &amp; Data'!L485/1000000000</f>
        <v>3.7770999999999999</v>
      </c>
      <c r="N63" s="6">
        <f>'CL &amp; Data'!M485</f>
        <v>-6.6992973999999998</v>
      </c>
      <c r="P63" s="6">
        <f>'CL &amp; Data'!N485</f>
        <v>-37.953262000000002</v>
      </c>
      <c r="R63" s="6">
        <f>'CL &amp; Data'!O485</f>
        <v>-30.213951000000002</v>
      </c>
      <c r="T63" s="6">
        <f>'CL &amp; Data'!P485</f>
        <v>-46.233448000000003</v>
      </c>
      <c r="X63" s="6">
        <v>8.3949999999999996</v>
      </c>
      <c r="Z63" s="6">
        <v>-51.238864999999997</v>
      </c>
      <c r="AB63" s="6">
        <v>-24.105889999999999</v>
      </c>
      <c r="AD63" s="6">
        <v>-45.749442999999999</v>
      </c>
      <c r="AF63" s="6">
        <v>-32.179389999999998</v>
      </c>
    </row>
    <row r="64" spans="2:32" x14ac:dyDescent="0.25">
      <c r="B64" s="6">
        <f>'CL &amp; Data'!B486/1000000000</f>
        <v>3.84205</v>
      </c>
      <c r="D64" s="6">
        <f>'CL &amp; Data'!C486</f>
        <v>-8.0305719</v>
      </c>
      <c r="F64" s="6">
        <f>'CL &amp; Data'!D486</f>
        <v>-37.400955000000003</v>
      </c>
      <c r="H64" s="6">
        <f>'CL &amp; Data'!E486</f>
        <v>-45.570914999999999</v>
      </c>
      <c r="J64" s="6">
        <f>'CL &amp; Data'!F486</f>
        <v>-30.081081000000001</v>
      </c>
      <c r="L64" s="6">
        <f>'CL &amp; Data'!L486/1000000000</f>
        <v>3.84205</v>
      </c>
      <c r="N64" s="6">
        <f>'CL &amp; Data'!M486</f>
        <v>-6.9054770000000003</v>
      </c>
      <c r="P64" s="6">
        <f>'CL &amp; Data'!N486</f>
        <v>-38.066425000000002</v>
      </c>
      <c r="R64" s="6">
        <f>'CL &amp; Data'!O486</f>
        <v>-30.264797000000002</v>
      </c>
      <c r="T64" s="6">
        <f>'CL &amp; Data'!P486</f>
        <v>-46.087466999999997</v>
      </c>
      <c r="X64" s="6">
        <v>8.5225000000000009</v>
      </c>
      <c r="Z64" s="6">
        <v>-51.344180999999999</v>
      </c>
      <c r="AB64" s="6">
        <v>-23.844377999999999</v>
      </c>
      <c r="AD64" s="6">
        <v>-45.350845</v>
      </c>
      <c r="AF64" s="6">
        <v>-32.501441999999997</v>
      </c>
    </row>
    <row r="65" spans="2:32" x14ac:dyDescent="0.25">
      <c r="B65" s="6">
        <f>'CL &amp; Data'!B487/1000000000</f>
        <v>3.907</v>
      </c>
      <c r="D65" s="6">
        <f>'CL &amp; Data'!C487</f>
        <v>-7.8968892000000004</v>
      </c>
      <c r="F65" s="6">
        <f>'CL &amp; Data'!D487</f>
        <v>-37.216610000000003</v>
      </c>
      <c r="H65" s="6">
        <f>'CL &amp; Data'!E487</f>
        <v>-45.155707999999997</v>
      </c>
      <c r="J65" s="6">
        <f>'CL &amp; Data'!F487</f>
        <v>-30.124953999999999</v>
      </c>
      <c r="L65" s="6">
        <f>'CL &amp; Data'!L487/1000000000</f>
        <v>3.907</v>
      </c>
      <c r="N65" s="6">
        <f>'CL &amp; Data'!M487</f>
        <v>-6.9617633999999997</v>
      </c>
      <c r="P65" s="6">
        <f>'CL &amp; Data'!N487</f>
        <v>-37.864983000000002</v>
      </c>
      <c r="R65" s="6">
        <f>'CL &amp; Data'!O487</f>
        <v>-30.366261999999999</v>
      </c>
      <c r="T65" s="6">
        <f>'CL &amp; Data'!P487</f>
        <v>-45.930183</v>
      </c>
      <c r="X65" s="6">
        <v>8.65</v>
      </c>
      <c r="Z65" s="6">
        <v>-51.405276999999998</v>
      </c>
      <c r="AB65" s="6">
        <v>-23.609034999999999</v>
      </c>
      <c r="AD65" s="6">
        <v>-44.895294</v>
      </c>
      <c r="AF65" s="6">
        <v>-32.767380000000003</v>
      </c>
    </row>
    <row r="66" spans="2:32" x14ac:dyDescent="0.25">
      <c r="B66" s="6">
        <f>'CL &amp; Data'!B488/1000000000</f>
        <v>3.9719500000000001</v>
      </c>
      <c r="D66" s="6">
        <f>'CL &amp; Data'!C488</f>
        <v>-7.8520126000000001</v>
      </c>
      <c r="F66" s="6">
        <f>'CL &amp; Data'!D488</f>
        <v>-37.40287</v>
      </c>
      <c r="H66" s="6">
        <f>'CL &amp; Data'!E488</f>
        <v>-44.910891999999997</v>
      </c>
      <c r="J66" s="6">
        <f>'CL &amp; Data'!F488</f>
        <v>-30.315783</v>
      </c>
      <c r="L66" s="6">
        <f>'CL &amp; Data'!L488/1000000000</f>
        <v>3.9719500000000001</v>
      </c>
      <c r="N66" s="6">
        <f>'CL &amp; Data'!M488</f>
        <v>-7.0961885000000002</v>
      </c>
      <c r="P66" s="6">
        <f>'CL &amp; Data'!N488</f>
        <v>-37.947144000000002</v>
      </c>
      <c r="R66" s="6">
        <f>'CL &amp; Data'!O488</f>
        <v>-30.503848999999999</v>
      </c>
      <c r="T66" s="6">
        <f>'CL &amp; Data'!P488</f>
        <v>-45.735233000000001</v>
      </c>
      <c r="X66" s="6">
        <v>8.7774999999999999</v>
      </c>
      <c r="Z66" s="6">
        <v>-51.217948999999997</v>
      </c>
      <c r="AB66" s="6">
        <v>-23.417964999999999</v>
      </c>
      <c r="AD66" s="6">
        <v>-44.427630999999998</v>
      </c>
      <c r="AF66" s="6">
        <v>-33.034210000000002</v>
      </c>
    </row>
    <row r="67" spans="2:32" x14ac:dyDescent="0.25">
      <c r="B67" s="6">
        <f>'CL &amp; Data'!B489/1000000000</f>
        <v>4.0369000000000002</v>
      </c>
      <c r="D67" s="6">
        <f>'CL &amp; Data'!C489</f>
        <v>-7.7700681999999999</v>
      </c>
      <c r="F67" s="6">
        <f>'CL &amp; Data'!D489</f>
        <v>-37.386814000000001</v>
      </c>
      <c r="H67" s="6">
        <f>'CL &amp; Data'!E489</f>
        <v>-44.340561000000001</v>
      </c>
      <c r="J67" s="6">
        <f>'CL &amp; Data'!F489</f>
        <v>-30.347479</v>
      </c>
      <c r="L67" s="6">
        <f>'CL &amp; Data'!L489/1000000000</f>
        <v>4.0369000000000002</v>
      </c>
      <c r="N67" s="6">
        <f>'CL &amp; Data'!M489</f>
        <v>-7.1986350999999997</v>
      </c>
      <c r="P67" s="6">
        <f>'CL &amp; Data'!N489</f>
        <v>-37.929065999999999</v>
      </c>
      <c r="R67" s="6">
        <f>'CL &amp; Data'!O489</f>
        <v>-30.538336000000001</v>
      </c>
      <c r="T67" s="6">
        <f>'CL &amp; Data'!P489</f>
        <v>-45.198677000000004</v>
      </c>
      <c r="X67" s="6">
        <v>8.9049999999999994</v>
      </c>
      <c r="Z67" s="6">
        <v>-50.913257999999999</v>
      </c>
      <c r="AB67" s="6">
        <v>-23.250260999999998</v>
      </c>
      <c r="AD67" s="6">
        <v>-43.927292000000001</v>
      </c>
      <c r="AF67" s="6">
        <v>-33.285609999999998</v>
      </c>
    </row>
    <row r="68" spans="2:32" x14ac:dyDescent="0.25">
      <c r="B68" s="6">
        <f>'CL &amp; Data'!B490/1000000000</f>
        <v>4.1018499999999998</v>
      </c>
      <c r="D68" s="6">
        <f>'CL &amp; Data'!C490</f>
        <v>-7.8133100999999998</v>
      </c>
      <c r="F68" s="6">
        <f>'CL &amp; Data'!D490</f>
        <v>-37.569847000000003</v>
      </c>
      <c r="H68" s="6">
        <f>'CL &amp; Data'!E490</f>
        <v>-43.852012999999999</v>
      </c>
      <c r="J68" s="6">
        <f>'CL &amp; Data'!F490</f>
        <v>-30.429051999999999</v>
      </c>
      <c r="L68" s="6">
        <f>'CL &amp; Data'!L490/1000000000</f>
        <v>4.1018499999999998</v>
      </c>
      <c r="N68" s="6">
        <f>'CL &amp; Data'!M490</f>
        <v>-7.4144049000000001</v>
      </c>
      <c r="P68" s="6">
        <f>'CL &amp; Data'!N490</f>
        <v>-38.134318999999998</v>
      </c>
      <c r="R68" s="6">
        <f>'CL &amp; Data'!O490</f>
        <v>-30.546513000000001</v>
      </c>
      <c r="T68" s="6">
        <f>'CL &amp; Data'!P490</f>
        <v>-44.752555999999998</v>
      </c>
      <c r="X68" s="6">
        <v>9.0325000000000006</v>
      </c>
      <c r="Z68" s="6">
        <v>-50.543368999999998</v>
      </c>
      <c r="AB68" s="6">
        <v>-23.080772</v>
      </c>
      <c r="AD68" s="6">
        <v>-43.466647999999999</v>
      </c>
      <c r="AF68" s="6">
        <v>-33.500168000000002</v>
      </c>
    </row>
    <row r="69" spans="2:32" x14ac:dyDescent="0.25">
      <c r="B69" s="6">
        <f>'CL &amp; Data'!B491/1000000000</f>
        <v>4.1668000000000003</v>
      </c>
      <c r="D69" s="6">
        <f>'CL &amp; Data'!C491</f>
        <v>-7.7422203999999999</v>
      </c>
      <c r="F69" s="6">
        <f>'CL &amp; Data'!D491</f>
        <v>-37.508113999999999</v>
      </c>
      <c r="H69" s="6">
        <f>'CL &amp; Data'!E491</f>
        <v>-43.275207999999999</v>
      </c>
      <c r="J69" s="6">
        <f>'CL &amp; Data'!F491</f>
        <v>-30.481012</v>
      </c>
      <c r="L69" s="6">
        <f>'CL &amp; Data'!L491/1000000000</f>
        <v>4.1668000000000003</v>
      </c>
      <c r="N69" s="6">
        <f>'CL &amp; Data'!M491</f>
        <v>-7.5373235000000003</v>
      </c>
      <c r="P69" s="6">
        <f>'CL &amp; Data'!N491</f>
        <v>-38.294521000000003</v>
      </c>
      <c r="R69" s="6">
        <f>'CL &amp; Data'!O491</f>
        <v>-30.57188</v>
      </c>
      <c r="T69" s="6">
        <f>'CL &amp; Data'!P491</f>
        <v>-44.334026000000001</v>
      </c>
      <c r="X69" s="6">
        <v>9.16</v>
      </c>
      <c r="Z69" s="6">
        <v>-50.138893000000003</v>
      </c>
      <c r="AB69" s="6">
        <v>-22.939143999999999</v>
      </c>
      <c r="AD69" s="6">
        <v>-42.990749000000001</v>
      </c>
      <c r="AF69" s="6">
        <v>-33.727856000000003</v>
      </c>
    </row>
    <row r="70" spans="2:32" x14ac:dyDescent="0.25">
      <c r="B70" s="6">
        <f>'CL &amp; Data'!B492/1000000000</f>
        <v>4.2317499999999999</v>
      </c>
      <c r="D70" s="6">
        <f>'CL &amp; Data'!C492</f>
        <v>-7.6574296999999998</v>
      </c>
      <c r="F70" s="6">
        <f>'CL &amp; Data'!D492</f>
        <v>-37.302280000000003</v>
      </c>
      <c r="H70" s="6">
        <f>'CL &amp; Data'!E492</f>
        <v>-42.919083000000001</v>
      </c>
      <c r="J70" s="6">
        <f>'CL &amp; Data'!F492</f>
        <v>-30.625457999999998</v>
      </c>
      <c r="L70" s="6">
        <f>'CL &amp; Data'!L492/1000000000</f>
        <v>4.2317499999999999</v>
      </c>
      <c r="N70" s="6">
        <f>'CL &amp; Data'!M492</f>
        <v>-7.6442122000000001</v>
      </c>
      <c r="P70" s="6">
        <f>'CL &amp; Data'!N492</f>
        <v>-38.493656000000001</v>
      </c>
      <c r="R70" s="6">
        <f>'CL &amp; Data'!O492</f>
        <v>-30.617317</v>
      </c>
      <c r="T70" s="6">
        <f>'CL &amp; Data'!P492</f>
        <v>-44.073208000000001</v>
      </c>
      <c r="X70" s="6">
        <v>9.2874999999999996</v>
      </c>
      <c r="Z70" s="6">
        <v>-49.778312999999997</v>
      </c>
      <c r="AB70" s="6">
        <v>-22.851890999999998</v>
      </c>
      <c r="AD70" s="6">
        <v>-42.434013</v>
      </c>
      <c r="AF70" s="6">
        <v>-33.981316</v>
      </c>
    </row>
    <row r="71" spans="2:32" x14ac:dyDescent="0.25">
      <c r="B71" s="6">
        <f>'CL &amp; Data'!B493/1000000000</f>
        <v>4.2967000000000004</v>
      </c>
      <c r="D71" s="6">
        <f>'CL &amp; Data'!C493</f>
        <v>-7.6929664999999998</v>
      </c>
      <c r="F71" s="6">
        <f>'CL &amp; Data'!D493</f>
        <v>-37.345855999999998</v>
      </c>
      <c r="H71" s="6">
        <f>'CL &amp; Data'!E493</f>
        <v>-42.662407000000002</v>
      </c>
      <c r="J71" s="6">
        <f>'CL &amp; Data'!F493</f>
        <v>-30.810112</v>
      </c>
      <c r="L71" s="6">
        <f>'CL &amp; Data'!L493/1000000000</f>
        <v>4.2967000000000004</v>
      </c>
      <c r="N71" s="6">
        <f>'CL &amp; Data'!M493</f>
        <v>-7.8559441999999997</v>
      </c>
      <c r="P71" s="6">
        <f>'CL &amp; Data'!N493</f>
        <v>-38.966309000000003</v>
      </c>
      <c r="R71" s="6">
        <f>'CL &amp; Data'!O493</f>
        <v>-30.740389</v>
      </c>
      <c r="T71" s="6">
        <f>'CL &amp; Data'!P493</f>
        <v>-43.888741000000003</v>
      </c>
      <c r="X71" s="6">
        <v>9.4149999999999991</v>
      </c>
      <c r="Z71" s="6">
        <v>-49.421261000000001</v>
      </c>
      <c r="AB71" s="6">
        <v>-22.709557</v>
      </c>
      <c r="AD71" s="6">
        <v>-41.948036000000002</v>
      </c>
      <c r="AF71" s="6">
        <v>-34.181838999999997</v>
      </c>
    </row>
    <row r="72" spans="2:32" x14ac:dyDescent="0.25">
      <c r="B72" s="6">
        <f>'CL &amp; Data'!B494/1000000000</f>
        <v>4.36165</v>
      </c>
      <c r="D72" s="6">
        <f>'CL &amp; Data'!C494</f>
        <v>-7.7202381999999998</v>
      </c>
      <c r="F72" s="6">
        <f>'CL &amp; Data'!D494</f>
        <v>-37.567763999999997</v>
      </c>
      <c r="H72" s="6">
        <f>'CL &amp; Data'!E494</f>
        <v>-42.556457999999999</v>
      </c>
      <c r="J72" s="6">
        <f>'CL &amp; Data'!F494</f>
        <v>-30.902297999999998</v>
      </c>
      <c r="L72" s="6">
        <f>'CL &amp; Data'!L494/1000000000</f>
        <v>4.36165</v>
      </c>
      <c r="N72" s="6">
        <f>'CL &amp; Data'!M494</f>
        <v>-8.0471888000000007</v>
      </c>
      <c r="P72" s="6">
        <f>'CL &amp; Data'!N494</f>
        <v>-39.680678999999998</v>
      </c>
      <c r="R72" s="6">
        <f>'CL &amp; Data'!O494</f>
        <v>-30.809940000000001</v>
      </c>
      <c r="T72" s="6">
        <f>'CL &amp; Data'!P494</f>
        <v>-43.923050000000003</v>
      </c>
      <c r="X72" s="6">
        <v>9.5425000000000004</v>
      </c>
      <c r="Z72" s="6">
        <v>-49.069664000000003</v>
      </c>
      <c r="AB72" s="6">
        <v>-22.625153000000001</v>
      </c>
      <c r="AD72" s="6">
        <v>-41.536453000000002</v>
      </c>
      <c r="AF72" s="6">
        <v>-34.420067000000003</v>
      </c>
    </row>
    <row r="73" spans="2:32" x14ac:dyDescent="0.25">
      <c r="B73" s="6">
        <f>'CL &amp; Data'!B495/1000000000</f>
        <v>4.4265999999999996</v>
      </c>
      <c r="D73" s="6">
        <f>'CL &amp; Data'!C495</f>
        <v>-7.8179392999999999</v>
      </c>
      <c r="F73" s="6">
        <f>'CL &amp; Data'!D495</f>
        <v>-37.838737000000002</v>
      </c>
      <c r="H73" s="6">
        <f>'CL &amp; Data'!E495</f>
        <v>-42.272227999999998</v>
      </c>
      <c r="J73" s="6">
        <f>'CL &amp; Data'!F495</f>
        <v>-31.082498999999999</v>
      </c>
      <c r="L73" s="6">
        <f>'CL &amp; Data'!L495/1000000000</f>
        <v>4.4265999999999996</v>
      </c>
      <c r="N73" s="6">
        <f>'CL &amp; Data'!M495</f>
        <v>-8.3157128999999994</v>
      </c>
      <c r="P73" s="6">
        <f>'CL &amp; Data'!N495</f>
        <v>-40.445129000000001</v>
      </c>
      <c r="R73" s="6">
        <f>'CL &amp; Data'!O495</f>
        <v>-30.932383999999999</v>
      </c>
      <c r="T73" s="6">
        <f>'CL &amp; Data'!P495</f>
        <v>-43.784759999999999</v>
      </c>
      <c r="X73" s="6">
        <v>9.67</v>
      </c>
      <c r="Z73" s="6">
        <v>-48.702674999999999</v>
      </c>
      <c r="AB73" s="6">
        <v>-22.52976</v>
      </c>
      <c r="AD73" s="6">
        <v>-41.228779000000003</v>
      </c>
      <c r="AF73" s="6">
        <v>-34.632866</v>
      </c>
    </row>
    <row r="74" spans="2:32" x14ac:dyDescent="0.25">
      <c r="B74" s="6">
        <f>'CL &amp; Data'!B496/1000000000</f>
        <v>4.4915500000000002</v>
      </c>
      <c r="D74" s="6">
        <f>'CL &amp; Data'!C496</f>
        <v>-7.8034872999999996</v>
      </c>
      <c r="F74" s="6">
        <f>'CL &amp; Data'!D496</f>
        <v>-38.224037000000003</v>
      </c>
      <c r="H74" s="6">
        <f>'CL &amp; Data'!E496</f>
        <v>-42.129761000000002</v>
      </c>
      <c r="J74" s="6">
        <f>'CL &amp; Data'!F496</f>
        <v>-31.264586999999999</v>
      </c>
      <c r="L74" s="6">
        <f>'CL &amp; Data'!L496/1000000000</f>
        <v>4.4915500000000002</v>
      </c>
      <c r="N74" s="6">
        <f>'CL &amp; Data'!M496</f>
        <v>-8.4719981999999998</v>
      </c>
      <c r="P74" s="6">
        <f>'CL &amp; Data'!N496</f>
        <v>-41.241889999999998</v>
      </c>
      <c r="R74" s="6">
        <f>'CL &amp; Data'!O496</f>
        <v>-31.055966999999999</v>
      </c>
      <c r="T74" s="6">
        <f>'CL &amp; Data'!P496</f>
        <v>-43.647891999999999</v>
      </c>
      <c r="X74" s="6">
        <v>9.7974999999999994</v>
      </c>
      <c r="Z74" s="6">
        <v>-48.275795000000002</v>
      </c>
      <c r="AB74" s="6">
        <v>-22.452636999999999</v>
      </c>
      <c r="AD74" s="6">
        <v>-40.985579999999999</v>
      </c>
      <c r="AF74" s="6">
        <v>-34.837359999999997</v>
      </c>
    </row>
    <row r="75" spans="2:32" x14ac:dyDescent="0.25">
      <c r="B75" s="6">
        <f>'CL &amp; Data'!B497/1000000000</f>
        <v>4.5564999999999998</v>
      </c>
      <c r="D75" s="6">
        <f>'CL &amp; Data'!C497</f>
        <v>-7.9065928000000003</v>
      </c>
      <c r="F75" s="6">
        <f>'CL &amp; Data'!D497</f>
        <v>-38.411788999999999</v>
      </c>
      <c r="H75" s="6">
        <f>'CL &amp; Data'!E497</f>
        <v>-41.876690000000004</v>
      </c>
      <c r="J75" s="6">
        <f>'CL &amp; Data'!F497</f>
        <v>-31.519753000000001</v>
      </c>
      <c r="L75" s="6">
        <f>'CL &amp; Data'!L497/1000000000</f>
        <v>4.5564999999999998</v>
      </c>
      <c r="N75" s="6">
        <f>'CL &amp; Data'!M497</f>
        <v>-8.7473010999999996</v>
      </c>
      <c r="P75" s="6">
        <f>'CL &amp; Data'!N497</f>
        <v>-41.724742999999997</v>
      </c>
      <c r="R75" s="6">
        <f>'CL &amp; Data'!O497</f>
        <v>-31.260228999999999</v>
      </c>
      <c r="T75" s="6">
        <f>'CL &amp; Data'!P497</f>
        <v>-43.381889000000001</v>
      </c>
      <c r="X75" s="6">
        <v>9.9250000000000007</v>
      </c>
      <c r="Z75" s="6">
        <v>-47.824683999999998</v>
      </c>
      <c r="AB75" s="6">
        <v>-22.395077000000001</v>
      </c>
      <c r="AD75" s="6">
        <v>-40.763576999999998</v>
      </c>
      <c r="AF75" s="6">
        <v>-35.034649000000002</v>
      </c>
    </row>
    <row r="76" spans="2:32" x14ac:dyDescent="0.25">
      <c r="B76" s="6">
        <f>'CL &amp; Data'!B498/1000000000</f>
        <v>4.6214500000000003</v>
      </c>
      <c r="D76" s="6">
        <f>'CL &amp; Data'!C498</f>
        <v>-7.8960705000000004</v>
      </c>
      <c r="F76" s="6">
        <f>'CL &amp; Data'!D498</f>
        <v>-38.428848000000002</v>
      </c>
      <c r="H76" s="6">
        <f>'CL &amp; Data'!E498</f>
        <v>-41.723148000000002</v>
      </c>
      <c r="J76" s="6">
        <f>'CL &amp; Data'!F498</f>
        <v>-31.793844</v>
      </c>
      <c r="L76" s="6">
        <f>'CL &amp; Data'!L498/1000000000</f>
        <v>4.6214500000000003</v>
      </c>
      <c r="N76" s="6">
        <f>'CL &amp; Data'!M498</f>
        <v>-8.9180650999999997</v>
      </c>
      <c r="P76" s="6">
        <f>'CL &amp; Data'!N498</f>
        <v>-41.887127</v>
      </c>
      <c r="R76" s="6">
        <f>'CL &amp; Data'!O498</f>
        <v>-31.467472000000001</v>
      </c>
      <c r="T76" s="6">
        <f>'CL &amp; Data'!P498</f>
        <v>-43.252707999999998</v>
      </c>
      <c r="X76" s="6">
        <v>10.0525</v>
      </c>
      <c r="Z76" s="6">
        <v>-47.390971999999998</v>
      </c>
      <c r="AB76" s="6">
        <v>-22.310099000000001</v>
      </c>
      <c r="AD76" s="6">
        <v>-40.647002999999998</v>
      </c>
      <c r="AF76" s="6">
        <v>-35.184601000000001</v>
      </c>
    </row>
    <row r="77" spans="2:32" x14ac:dyDescent="0.25">
      <c r="B77" s="6">
        <f>'CL &amp; Data'!B499/1000000000</f>
        <v>4.6863999999999999</v>
      </c>
      <c r="D77" s="6">
        <f>'CL &amp; Data'!C499</f>
        <v>-7.9345469</v>
      </c>
      <c r="F77" s="6">
        <f>'CL &amp; Data'!D499</f>
        <v>-38.357326999999998</v>
      </c>
      <c r="H77" s="6">
        <f>'CL &amp; Data'!E499</f>
        <v>-41.531067</v>
      </c>
      <c r="J77" s="6">
        <f>'CL &amp; Data'!F499</f>
        <v>-32.098602</v>
      </c>
      <c r="L77" s="6">
        <f>'CL &amp; Data'!L499/1000000000</f>
        <v>4.6863999999999999</v>
      </c>
      <c r="N77" s="6">
        <f>'CL &amp; Data'!M499</f>
        <v>-9.1484900000000007</v>
      </c>
      <c r="P77" s="6">
        <f>'CL &amp; Data'!N499</f>
        <v>-41.766204999999999</v>
      </c>
      <c r="R77" s="6">
        <f>'CL &amp; Data'!O499</f>
        <v>-31.751577000000001</v>
      </c>
      <c r="T77" s="6">
        <f>'CL &amp; Data'!P499</f>
        <v>-43.097285999999997</v>
      </c>
      <c r="X77" s="6">
        <v>10.18</v>
      </c>
      <c r="Z77" s="6">
        <v>-46.998900999999996</v>
      </c>
      <c r="AB77" s="6">
        <v>-22.262163000000001</v>
      </c>
      <c r="AD77" s="6">
        <v>-40.652878000000001</v>
      </c>
      <c r="AF77" s="6">
        <v>-35.341594999999998</v>
      </c>
    </row>
    <row r="78" spans="2:32" x14ac:dyDescent="0.25">
      <c r="B78" s="6">
        <f>'CL &amp; Data'!B500/1000000000</f>
        <v>4.7513500000000004</v>
      </c>
      <c r="D78" s="6">
        <f>'CL &amp; Data'!C500</f>
        <v>-8.0812930999999999</v>
      </c>
      <c r="F78" s="6">
        <f>'CL &amp; Data'!D500</f>
        <v>-38.985981000000002</v>
      </c>
      <c r="H78" s="6">
        <f>'CL &amp; Data'!E500</f>
        <v>-41.310032</v>
      </c>
      <c r="J78" s="6">
        <f>'CL &amp; Data'!F500</f>
        <v>-32.408572999999997</v>
      </c>
      <c r="L78" s="6">
        <f>'CL &amp; Data'!L500/1000000000</f>
        <v>4.7513500000000004</v>
      </c>
      <c r="N78" s="6">
        <f>'CL &amp; Data'!M500</f>
        <v>-9.4734525999999999</v>
      </c>
      <c r="P78" s="6">
        <f>'CL &amp; Data'!N500</f>
        <v>-41.525066000000002</v>
      </c>
      <c r="R78" s="6">
        <f>'CL &amp; Data'!O500</f>
        <v>-32.078617000000001</v>
      </c>
      <c r="T78" s="6">
        <f>'CL &amp; Data'!P500</f>
        <v>-42.896625999999998</v>
      </c>
      <c r="X78" s="6">
        <v>10.307499999999999</v>
      </c>
      <c r="Z78" s="6">
        <v>-46.696109999999997</v>
      </c>
      <c r="AB78" s="6">
        <v>-22.180046000000001</v>
      </c>
      <c r="AD78" s="6">
        <v>-40.701743999999998</v>
      </c>
      <c r="AF78" s="6">
        <v>-35.455112</v>
      </c>
    </row>
    <row r="79" spans="2:32" x14ac:dyDescent="0.25">
      <c r="B79" s="6">
        <f>'CL &amp; Data'!B501/1000000000</f>
        <v>4.8163</v>
      </c>
      <c r="D79" s="6">
        <f>'CL &amp; Data'!C501</f>
        <v>-8.2673321000000008</v>
      </c>
      <c r="F79" s="6">
        <f>'CL &amp; Data'!D501</f>
        <v>-39.331642000000002</v>
      </c>
      <c r="H79" s="6">
        <f>'CL &amp; Data'!E501</f>
        <v>-41.160755000000002</v>
      </c>
      <c r="J79" s="6">
        <f>'CL &amp; Data'!F501</f>
        <v>-32.808487</v>
      </c>
      <c r="L79" s="6">
        <f>'CL &amp; Data'!L501/1000000000</f>
        <v>4.8163</v>
      </c>
      <c r="N79" s="6">
        <f>'CL &amp; Data'!M501</f>
        <v>-9.8414297000000008</v>
      </c>
      <c r="P79" s="6">
        <f>'CL &amp; Data'!N501</f>
        <v>-41.370987</v>
      </c>
      <c r="R79" s="6">
        <f>'CL &amp; Data'!O501</f>
        <v>-32.535366000000003</v>
      </c>
      <c r="T79" s="6">
        <f>'CL &amp; Data'!P501</f>
        <v>-42.901833000000003</v>
      </c>
      <c r="X79" s="6">
        <v>10.435</v>
      </c>
      <c r="Z79" s="6">
        <v>-46.421474000000003</v>
      </c>
      <c r="AB79" s="6">
        <v>-22.127811000000001</v>
      </c>
      <c r="AD79" s="6">
        <v>-40.866374999999998</v>
      </c>
      <c r="AF79" s="6">
        <v>-35.569481000000003</v>
      </c>
    </row>
    <row r="80" spans="2:32" x14ac:dyDescent="0.25">
      <c r="B80" s="6">
        <f>'CL &amp; Data'!B502/1000000000</f>
        <v>4.8812499999999996</v>
      </c>
      <c r="D80" s="6">
        <f>'CL &amp; Data'!C502</f>
        <v>-8.4949255000000008</v>
      </c>
      <c r="F80" s="6">
        <f>'CL &amp; Data'!D502</f>
        <v>-39.983784</v>
      </c>
      <c r="H80" s="6">
        <f>'CL &amp; Data'!E502</f>
        <v>-41.042355000000001</v>
      </c>
      <c r="J80" s="6">
        <f>'CL &amp; Data'!F502</f>
        <v>-33.266070999999997</v>
      </c>
      <c r="L80" s="6">
        <f>'CL &amp; Data'!L502/1000000000</f>
        <v>4.8812499999999996</v>
      </c>
      <c r="N80" s="6">
        <f>'CL &amp; Data'!M502</f>
        <v>-10.242093000000001</v>
      </c>
      <c r="P80" s="6">
        <f>'CL &amp; Data'!N502</f>
        <v>-41.076236999999999</v>
      </c>
      <c r="R80" s="6">
        <f>'CL &amp; Data'!O502</f>
        <v>-32.992634000000002</v>
      </c>
      <c r="T80" s="6">
        <f>'CL &amp; Data'!P502</f>
        <v>-42.807755</v>
      </c>
      <c r="X80" s="6">
        <v>10.5625</v>
      </c>
      <c r="Z80" s="6">
        <v>-46.247543</v>
      </c>
      <c r="AB80" s="6">
        <v>-22.076803000000002</v>
      </c>
      <c r="AD80" s="6">
        <v>-41.052543999999997</v>
      </c>
      <c r="AF80" s="6">
        <v>-35.679389999999998</v>
      </c>
    </row>
    <row r="81" spans="2:32" x14ac:dyDescent="0.25">
      <c r="B81" s="6">
        <f>'CL &amp; Data'!B503/1000000000</f>
        <v>4.9462000000000002</v>
      </c>
      <c r="D81" s="6">
        <f>'CL &amp; Data'!C503</f>
        <v>-8.5781775000000007</v>
      </c>
      <c r="F81" s="6">
        <f>'CL &amp; Data'!D503</f>
        <v>-39.965800999999999</v>
      </c>
      <c r="H81" s="6">
        <f>'CL &amp; Data'!E503</f>
        <v>-40.990299</v>
      </c>
      <c r="J81" s="6">
        <f>'CL &amp; Data'!F503</f>
        <v>-33.725245999999999</v>
      </c>
      <c r="L81" s="6">
        <f>'CL &amp; Data'!L503/1000000000</f>
        <v>4.9462000000000002</v>
      </c>
      <c r="N81" s="6">
        <f>'CL &amp; Data'!M503</f>
        <v>-10.500389</v>
      </c>
      <c r="P81" s="6">
        <f>'CL &amp; Data'!N503</f>
        <v>-40.854126000000001</v>
      </c>
      <c r="R81" s="6">
        <f>'CL &amp; Data'!O503</f>
        <v>-33.434981999999998</v>
      </c>
      <c r="T81" s="6">
        <f>'CL &amp; Data'!P503</f>
        <v>-42.869304999999997</v>
      </c>
      <c r="X81" s="6">
        <v>10.69</v>
      </c>
      <c r="Z81" s="6">
        <v>-46.153950000000002</v>
      </c>
      <c r="AB81" s="6">
        <v>-22.009865000000001</v>
      </c>
      <c r="AD81" s="6">
        <v>-41.305312999999998</v>
      </c>
      <c r="AF81" s="6">
        <v>-35.769607999999998</v>
      </c>
    </row>
    <row r="82" spans="2:32" x14ac:dyDescent="0.25">
      <c r="B82" s="6">
        <f>'CL &amp; Data'!B504/1000000000</f>
        <v>5.0111499999999998</v>
      </c>
      <c r="D82" s="6">
        <f>'CL &amp; Data'!C504</f>
        <v>-8.8420944000000006</v>
      </c>
      <c r="F82" s="6">
        <f>'CL &amp; Data'!D504</f>
        <v>-40.456394000000003</v>
      </c>
      <c r="H82" s="6">
        <f>'CL &amp; Data'!E504</f>
        <v>-40.895760000000003</v>
      </c>
      <c r="J82" s="6">
        <f>'CL &amp; Data'!F504</f>
        <v>-34.178401999999998</v>
      </c>
      <c r="L82" s="6">
        <f>'CL &amp; Data'!L504/1000000000</f>
        <v>5.0111499999999998</v>
      </c>
      <c r="N82" s="6">
        <f>'CL &amp; Data'!M504</f>
        <v>-10.960955999999999</v>
      </c>
      <c r="P82" s="6">
        <f>'CL &amp; Data'!N504</f>
        <v>-40.628872000000001</v>
      </c>
      <c r="R82" s="6">
        <f>'CL &amp; Data'!O504</f>
        <v>-33.840614000000002</v>
      </c>
      <c r="T82" s="6">
        <f>'CL &amp; Data'!P504</f>
        <v>-42.783653000000001</v>
      </c>
      <c r="X82" s="6">
        <v>10.817500000000001</v>
      </c>
      <c r="Z82" s="6">
        <v>-46.129288000000003</v>
      </c>
      <c r="AB82" s="6">
        <v>-21.959412</v>
      </c>
      <c r="AD82" s="6">
        <v>-41.661892000000002</v>
      </c>
      <c r="AF82" s="6">
        <v>-35.841442000000001</v>
      </c>
    </row>
    <row r="83" spans="2:32" x14ac:dyDescent="0.25">
      <c r="B83" s="6">
        <f>'CL &amp; Data'!B505/1000000000</f>
        <v>5.0761000000000003</v>
      </c>
      <c r="D83" s="6">
        <f>'CL &amp; Data'!C505</f>
        <v>-8.9754543000000009</v>
      </c>
      <c r="F83" s="6">
        <f>'CL &amp; Data'!D505</f>
        <v>-40.187885000000001</v>
      </c>
      <c r="H83" s="6">
        <f>'CL &amp; Data'!E505</f>
        <v>-40.873531</v>
      </c>
      <c r="J83" s="6">
        <f>'CL &amp; Data'!F505</f>
        <v>-34.597282</v>
      </c>
      <c r="L83" s="6">
        <f>'CL &amp; Data'!L505/1000000000</f>
        <v>5.0761000000000003</v>
      </c>
      <c r="N83" s="6">
        <f>'CL &amp; Data'!M505</f>
        <v>-11.27478</v>
      </c>
      <c r="P83" s="6">
        <f>'CL &amp; Data'!N505</f>
        <v>-40.448535999999997</v>
      </c>
      <c r="R83" s="6">
        <f>'CL &amp; Data'!O505</f>
        <v>-34.247020999999997</v>
      </c>
      <c r="T83" s="6">
        <f>'CL &amp; Data'!P505</f>
        <v>-42.733485999999999</v>
      </c>
      <c r="X83" s="6">
        <v>10.945</v>
      </c>
      <c r="Z83" s="6">
        <v>-46.134205000000001</v>
      </c>
      <c r="AB83" s="6">
        <v>-21.892921000000001</v>
      </c>
      <c r="AD83" s="6">
        <v>-42.097392999999997</v>
      </c>
      <c r="AF83" s="6">
        <v>-35.924880999999999</v>
      </c>
    </row>
    <row r="84" spans="2:32" x14ac:dyDescent="0.25">
      <c r="B84" s="6">
        <f>'CL &amp; Data'!B506/1000000000</f>
        <v>5.1410499999999999</v>
      </c>
      <c r="D84" s="6">
        <f>'CL &amp; Data'!C506</f>
        <v>-9.1768484000000008</v>
      </c>
      <c r="F84" s="6">
        <f>'CL &amp; Data'!D506</f>
        <v>-40.011868</v>
      </c>
      <c r="H84" s="6">
        <f>'CL &amp; Data'!E506</f>
        <v>-40.992629999999998</v>
      </c>
      <c r="J84" s="6">
        <f>'CL &amp; Data'!F506</f>
        <v>-35.023066999999998</v>
      </c>
      <c r="L84" s="6">
        <f>'CL &amp; Data'!L506/1000000000</f>
        <v>5.1410499999999999</v>
      </c>
      <c r="N84" s="6">
        <f>'CL &amp; Data'!M506</f>
        <v>-11.705589</v>
      </c>
      <c r="P84" s="6">
        <f>'CL &amp; Data'!N506</f>
        <v>-40.289009</v>
      </c>
      <c r="R84" s="6">
        <f>'CL &amp; Data'!O506</f>
        <v>-34.668049000000003</v>
      </c>
      <c r="T84" s="6">
        <f>'CL &amp; Data'!P506</f>
        <v>-42.686217999999997</v>
      </c>
      <c r="X84" s="6">
        <v>11.0725</v>
      </c>
      <c r="Z84" s="6">
        <v>-46.080379000000001</v>
      </c>
      <c r="AB84" s="6">
        <v>-21.814216999999999</v>
      </c>
      <c r="AD84" s="6">
        <v>-42.622287999999998</v>
      </c>
      <c r="AF84" s="6">
        <v>-36.014026999999999</v>
      </c>
    </row>
    <row r="85" spans="2:32" x14ac:dyDescent="0.25">
      <c r="B85" s="6">
        <f>'CL &amp; Data'!B507/1000000000</f>
        <v>5.2060000000000004</v>
      </c>
      <c r="D85" s="6">
        <f>'CL &amp; Data'!C507</f>
        <v>-9.2898511999999993</v>
      </c>
      <c r="F85" s="6">
        <f>'CL &amp; Data'!D507</f>
        <v>-39.463963</v>
      </c>
      <c r="H85" s="6">
        <f>'CL &amp; Data'!E507</f>
        <v>-41.080554999999997</v>
      </c>
      <c r="J85" s="6">
        <f>'CL &amp; Data'!F507</f>
        <v>-35.431091000000002</v>
      </c>
      <c r="L85" s="6">
        <f>'CL &amp; Data'!L507/1000000000</f>
        <v>5.2060000000000004</v>
      </c>
      <c r="N85" s="6">
        <f>'CL &amp; Data'!M507</f>
        <v>-12.019818000000001</v>
      </c>
      <c r="P85" s="6">
        <f>'CL &amp; Data'!N507</f>
        <v>-40.038643</v>
      </c>
      <c r="R85" s="6">
        <f>'CL &amp; Data'!O507</f>
        <v>-35.065238999999998</v>
      </c>
      <c r="T85" s="6">
        <f>'CL &amp; Data'!P507</f>
        <v>-42.932327000000001</v>
      </c>
      <c r="X85" s="6">
        <v>11.2</v>
      </c>
      <c r="Z85" s="6">
        <v>-46.083309</v>
      </c>
      <c r="AB85" s="6">
        <v>-21.768523999999999</v>
      </c>
      <c r="AD85" s="6">
        <v>-43.146270999999999</v>
      </c>
      <c r="AF85" s="6">
        <v>-36.095959000000001</v>
      </c>
    </row>
    <row r="86" spans="2:32" x14ac:dyDescent="0.25">
      <c r="B86" s="6">
        <f>'CL &amp; Data'!B508/1000000000</f>
        <v>5.27095</v>
      </c>
      <c r="D86" s="6">
        <f>'CL &amp; Data'!C508</f>
        <v>-9.5639429000000007</v>
      </c>
      <c r="F86" s="6">
        <f>'CL &amp; Data'!D508</f>
        <v>-38.910603000000002</v>
      </c>
      <c r="H86" s="6">
        <f>'CL &amp; Data'!E508</f>
        <v>-40.907561999999999</v>
      </c>
      <c r="J86" s="6">
        <f>'CL &amp; Data'!F508</f>
        <v>-35.862202000000003</v>
      </c>
      <c r="L86" s="6">
        <f>'CL &amp; Data'!L508/1000000000</f>
        <v>5.27095</v>
      </c>
      <c r="N86" s="6">
        <f>'CL &amp; Data'!M508</f>
        <v>-12.596806000000001</v>
      </c>
      <c r="P86" s="6">
        <f>'CL &amp; Data'!N508</f>
        <v>-39.642929000000002</v>
      </c>
      <c r="R86" s="6">
        <f>'CL &amp; Data'!O508</f>
        <v>-35.464722000000002</v>
      </c>
      <c r="T86" s="6">
        <f>'CL &amp; Data'!P508</f>
        <v>-43.101433</v>
      </c>
      <c r="X86" s="6">
        <v>11.327500000000001</v>
      </c>
      <c r="Z86" s="6">
        <v>-46.024109000000003</v>
      </c>
      <c r="AB86" s="6">
        <v>-21.707159000000001</v>
      </c>
      <c r="AD86" s="6">
        <v>-43.699223000000003</v>
      </c>
      <c r="AF86" s="6">
        <v>-36.141528999999998</v>
      </c>
    </row>
    <row r="87" spans="2:32" x14ac:dyDescent="0.25">
      <c r="B87" s="6">
        <f>'CL &amp; Data'!B509/1000000000</f>
        <v>5.3358999999999996</v>
      </c>
      <c r="D87" s="6">
        <f>'CL &amp; Data'!C509</f>
        <v>-9.7696667000000001</v>
      </c>
      <c r="F87" s="6">
        <f>'CL &amp; Data'!D509</f>
        <v>-38.232407000000002</v>
      </c>
      <c r="H87" s="6">
        <f>'CL &amp; Data'!E509</f>
        <v>-40.756039000000001</v>
      </c>
      <c r="J87" s="6">
        <f>'CL &amp; Data'!F509</f>
        <v>-36.307063999999997</v>
      </c>
      <c r="L87" s="6">
        <f>'CL &amp; Data'!L509/1000000000</f>
        <v>5.3358999999999996</v>
      </c>
      <c r="N87" s="6">
        <f>'CL &amp; Data'!M509</f>
        <v>-13.069229999999999</v>
      </c>
      <c r="P87" s="6">
        <f>'CL &amp; Data'!N509</f>
        <v>-39.019444</v>
      </c>
      <c r="R87" s="6">
        <f>'CL &amp; Data'!O509</f>
        <v>-35.864123999999997</v>
      </c>
      <c r="T87" s="6">
        <f>'CL &amp; Data'!P509</f>
        <v>-43.206252999999997</v>
      </c>
      <c r="X87" s="6">
        <v>11.455</v>
      </c>
      <c r="Z87" s="6">
        <v>-46.127879999999998</v>
      </c>
      <c r="AB87" s="6">
        <v>-21.644945</v>
      </c>
      <c r="AD87" s="6">
        <v>-44.285212999999999</v>
      </c>
      <c r="AF87" s="6">
        <v>-36.153689999999997</v>
      </c>
    </row>
    <row r="88" spans="2:32" x14ac:dyDescent="0.25">
      <c r="B88" s="6">
        <f>'CL &amp; Data'!B510/1000000000</f>
        <v>5.4008500000000002</v>
      </c>
      <c r="D88" s="6">
        <f>'CL &amp; Data'!C510</f>
        <v>-10.120853</v>
      </c>
      <c r="F88" s="6">
        <f>'CL &amp; Data'!D510</f>
        <v>-37.725273000000001</v>
      </c>
      <c r="H88" s="6">
        <f>'CL &amp; Data'!E510</f>
        <v>-40.637301999999998</v>
      </c>
      <c r="J88" s="6">
        <f>'CL &amp; Data'!F510</f>
        <v>-36.730240000000002</v>
      </c>
      <c r="L88" s="6">
        <f>'CL &amp; Data'!L510/1000000000</f>
        <v>5.4008500000000002</v>
      </c>
      <c r="N88" s="6">
        <f>'CL &amp; Data'!M510</f>
        <v>-13.785603</v>
      </c>
      <c r="P88" s="6">
        <f>'CL &amp; Data'!N510</f>
        <v>-38.169429999999998</v>
      </c>
      <c r="R88" s="6">
        <f>'CL &amp; Data'!O510</f>
        <v>-36.300761999999999</v>
      </c>
      <c r="T88" s="6">
        <f>'CL &amp; Data'!P510</f>
        <v>-43.128433000000001</v>
      </c>
      <c r="X88" s="6">
        <v>11.5825</v>
      </c>
      <c r="Z88" s="6">
        <v>-46.294181999999999</v>
      </c>
      <c r="AB88" s="6">
        <v>-21.607959999999999</v>
      </c>
      <c r="AD88" s="6">
        <v>-44.943618999999998</v>
      </c>
      <c r="AF88" s="6">
        <v>-36.156033000000001</v>
      </c>
    </row>
    <row r="89" spans="2:32" x14ac:dyDescent="0.25">
      <c r="B89" s="6">
        <f>'CL &amp; Data'!B511/1000000000</f>
        <v>5.4657999999999998</v>
      </c>
      <c r="D89" s="6">
        <f>'CL &amp; Data'!C511</f>
        <v>-10.223589</v>
      </c>
      <c r="F89" s="6">
        <f>'CL &amp; Data'!D511</f>
        <v>-37.112685999999997</v>
      </c>
      <c r="H89" s="6">
        <f>'CL &amp; Data'!E511</f>
        <v>-40.601551000000001</v>
      </c>
      <c r="J89" s="6">
        <f>'CL &amp; Data'!F511</f>
        <v>-37.112907</v>
      </c>
      <c r="L89" s="6">
        <f>'CL &amp; Data'!L511/1000000000</f>
        <v>5.4657999999999998</v>
      </c>
      <c r="N89" s="6">
        <f>'CL &amp; Data'!M511</f>
        <v>-14.242483</v>
      </c>
      <c r="P89" s="6">
        <f>'CL &amp; Data'!N511</f>
        <v>-37.145508</v>
      </c>
      <c r="R89" s="6">
        <f>'CL &amp; Data'!O511</f>
        <v>-36.665790999999999</v>
      </c>
      <c r="T89" s="6">
        <f>'CL &amp; Data'!P511</f>
        <v>-43.162849000000001</v>
      </c>
      <c r="X89" s="6">
        <v>11.71</v>
      </c>
      <c r="Z89" s="6">
        <v>-46.414909000000002</v>
      </c>
      <c r="AB89" s="6">
        <v>-21.593060000000001</v>
      </c>
      <c r="AD89" s="6">
        <v>-45.691783999999998</v>
      </c>
      <c r="AF89" s="6">
        <v>-36.147457000000003</v>
      </c>
    </row>
    <row r="90" spans="2:32" x14ac:dyDescent="0.25">
      <c r="B90" s="6">
        <f>'CL &amp; Data'!B512/1000000000</f>
        <v>5.5307500000000003</v>
      </c>
      <c r="D90" s="6">
        <f>'CL &amp; Data'!C512</f>
        <v>-10.435661</v>
      </c>
      <c r="F90" s="6">
        <f>'CL &amp; Data'!D512</f>
        <v>-36.706111999999997</v>
      </c>
      <c r="H90" s="6">
        <f>'CL &amp; Data'!E512</f>
        <v>-40.524692999999999</v>
      </c>
      <c r="J90" s="6">
        <f>'CL &amp; Data'!F512</f>
        <v>-37.504863999999998</v>
      </c>
      <c r="L90" s="6">
        <f>'CL &amp; Data'!L512/1000000000</f>
        <v>5.5307500000000003</v>
      </c>
      <c r="N90" s="6">
        <f>'CL &amp; Data'!M512</f>
        <v>-14.954594</v>
      </c>
      <c r="P90" s="6">
        <f>'CL &amp; Data'!N512</f>
        <v>-36.052047999999999</v>
      </c>
      <c r="R90" s="6">
        <f>'CL &amp; Data'!O512</f>
        <v>-36.996296000000001</v>
      </c>
      <c r="T90" s="6">
        <f>'CL &amp; Data'!P512</f>
        <v>-43.203091000000001</v>
      </c>
      <c r="X90" s="6">
        <v>11.8375</v>
      </c>
      <c r="Z90" s="6">
        <v>-46.533938999999997</v>
      </c>
      <c r="AB90" s="6">
        <v>-21.583286000000001</v>
      </c>
      <c r="AD90" s="6">
        <v>-46.771327999999997</v>
      </c>
      <c r="AF90" s="6">
        <v>-36.137993000000002</v>
      </c>
    </row>
    <row r="91" spans="2:32" x14ac:dyDescent="0.25">
      <c r="B91" s="6">
        <f>'CL &amp; Data'!B513/1000000000</f>
        <v>5.5956999999999999</v>
      </c>
      <c r="D91" s="6">
        <f>'CL &amp; Data'!C513</f>
        <v>-10.474455000000001</v>
      </c>
      <c r="F91" s="6">
        <f>'CL &amp; Data'!D513</f>
        <v>-36.474777000000003</v>
      </c>
      <c r="H91" s="6">
        <f>'CL &amp; Data'!E513</f>
        <v>-40.523674</v>
      </c>
      <c r="J91" s="6">
        <f>'CL &amp; Data'!F513</f>
        <v>-37.914959000000003</v>
      </c>
      <c r="L91" s="6">
        <f>'CL &amp; Data'!L513/1000000000</f>
        <v>5.5956999999999999</v>
      </c>
      <c r="N91" s="6">
        <f>'CL &amp; Data'!M513</f>
        <v>-15.416501999999999</v>
      </c>
      <c r="P91" s="6">
        <f>'CL &amp; Data'!N513</f>
        <v>-35.156376000000002</v>
      </c>
      <c r="R91" s="6">
        <f>'CL &amp; Data'!O513</f>
        <v>-37.33614</v>
      </c>
      <c r="T91" s="6">
        <f>'CL &amp; Data'!P513</f>
        <v>-43.358539999999998</v>
      </c>
      <c r="X91" s="6">
        <v>11.965</v>
      </c>
      <c r="Z91" s="6">
        <v>-46.644759999999998</v>
      </c>
      <c r="AB91" s="6">
        <v>-21.574795000000002</v>
      </c>
      <c r="AD91" s="6">
        <v>-48.198807000000002</v>
      </c>
      <c r="AF91" s="6">
        <v>-36.097946</v>
      </c>
    </row>
    <row r="92" spans="2:32" x14ac:dyDescent="0.25">
      <c r="B92" s="6">
        <f>'CL &amp; Data'!B514/1000000000</f>
        <v>5.6606500000000004</v>
      </c>
      <c r="D92" s="6">
        <f>'CL &amp; Data'!C514</f>
        <v>-10.825588</v>
      </c>
      <c r="F92" s="6">
        <f>'CL &amp; Data'!D514</f>
        <v>-36.464973000000001</v>
      </c>
      <c r="H92" s="6">
        <f>'CL &amp; Data'!E514</f>
        <v>-40.478766999999998</v>
      </c>
      <c r="J92" s="6">
        <f>'CL &amp; Data'!F514</f>
        <v>-38.327990999999997</v>
      </c>
      <c r="L92" s="6">
        <f>'CL &amp; Data'!L514/1000000000</f>
        <v>5.6606500000000004</v>
      </c>
      <c r="N92" s="6">
        <f>'CL &amp; Data'!M514</f>
        <v>-16.250633000000001</v>
      </c>
      <c r="P92" s="6">
        <f>'CL &amp; Data'!N514</f>
        <v>-34.537537</v>
      </c>
      <c r="R92" s="6">
        <f>'CL &amp; Data'!O514</f>
        <v>-37.739483</v>
      </c>
      <c r="T92" s="6">
        <f>'CL &amp; Data'!P514</f>
        <v>-43.476073999999997</v>
      </c>
      <c r="X92" s="6">
        <v>12.092499999999999</v>
      </c>
      <c r="Z92" s="6">
        <v>-46.768191999999999</v>
      </c>
      <c r="AB92" s="6">
        <v>-21.613686000000001</v>
      </c>
      <c r="AD92" s="6">
        <v>-49.461658</v>
      </c>
      <c r="AF92" s="6">
        <v>-36.082928000000003</v>
      </c>
    </row>
    <row r="93" spans="2:32" x14ac:dyDescent="0.25">
      <c r="B93" s="6">
        <f>'CL &amp; Data'!B515/1000000000</f>
        <v>5.7256</v>
      </c>
      <c r="D93" s="6">
        <f>'CL &amp; Data'!C515</f>
        <v>-11.042846000000001</v>
      </c>
      <c r="F93" s="6">
        <f>'CL &amp; Data'!D515</f>
        <v>-36.254604</v>
      </c>
      <c r="H93" s="6">
        <f>'CL &amp; Data'!E515</f>
        <v>-40.489136000000002</v>
      </c>
      <c r="J93" s="6">
        <f>'CL &amp; Data'!F515</f>
        <v>-38.742961999999999</v>
      </c>
      <c r="L93" s="6">
        <f>'CL &amp; Data'!L515/1000000000</f>
        <v>5.7256</v>
      </c>
      <c r="N93" s="6">
        <f>'CL &amp; Data'!M515</f>
        <v>-16.754141000000001</v>
      </c>
      <c r="P93" s="6">
        <f>'CL &amp; Data'!N515</f>
        <v>-34.191367999999997</v>
      </c>
      <c r="R93" s="6">
        <f>'CL &amp; Data'!O515</f>
        <v>-38.146338999999998</v>
      </c>
      <c r="T93" s="6">
        <f>'CL &amp; Data'!P515</f>
        <v>-43.665142000000003</v>
      </c>
      <c r="X93" s="6">
        <v>12.22</v>
      </c>
      <c r="Z93" s="6">
        <v>-46.926501999999999</v>
      </c>
      <c r="AB93" s="6">
        <v>-21.627818999999999</v>
      </c>
      <c r="AD93" s="6">
        <v>-50.593552000000003</v>
      </c>
      <c r="AF93" s="6">
        <v>-36.044716000000001</v>
      </c>
    </row>
    <row r="94" spans="2:32" x14ac:dyDescent="0.25">
      <c r="B94" s="6">
        <f>'CL &amp; Data'!B516/1000000000</f>
        <v>5.7905499999999996</v>
      </c>
      <c r="D94" s="6">
        <f>'CL &amp; Data'!C516</f>
        <v>-11.532904</v>
      </c>
      <c r="F94" s="6">
        <f>'CL &amp; Data'!D516</f>
        <v>-36.110897000000001</v>
      </c>
      <c r="H94" s="6">
        <f>'CL &amp; Data'!E516</f>
        <v>-40.643512999999999</v>
      </c>
      <c r="J94" s="6">
        <f>'CL &amp; Data'!F516</f>
        <v>-39.206634999999999</v>
      </c>
      <c r="L94" s="6">
        <f>'CL &amp; Data'!L516/1000000000</f>
        <v>5.7905499999999996</v>
      </c>
      <c r="N94" s="6">
        <f>'CL &amp; Data'!M516</f>
        <v>-17.537946999999999</v>
      </c>
      <c r="P94" s="6">
        <f>'CL &amp; Data'!N516</f>
        <v>-34.313262999999999</v>
      </c>
      <c r="R94" s="6">
        <f>'CL &amp; Data'!O516</f>
        <v>-38.629131000000001</v>
      </c>
      <c r="T94" s="6">
        <f>'CL &amp; Data'!P516</f>
        <v>-44.047835999999997</v>
      </c>
      <c r="X94" s="6">
        <v>12.3475</v>
      </c>
      <c r="Z94" s="6">
        <v>-47.136088999999998</v>
      </c>
      <c r="AB94" s="6">
        <v>-21.660710999999999</v>
      </c>
      <c r="AD94" s="6">
        <v>-51.58643</v>
      </c>
      <c r="AF94" s="6">
        <v>-36.01144</v>
      </c>
    </row>
    <row r="95" spans="2:32" x14ac:dyDescent="0.25">
      <c r="B95" s="6">
        <f>'CL &amp; Data'!B517/1000000000</f>
        <v>5.8555000000000001</v>
      </c>
      <c r="D95" s="6">
        <f>'CL &amp; Data'!C517</f>
        <v>-11.932003999999999</v>
      </c>
      <c r="F95" s="6">
        <f>'CL &amp; Data'!D517</f>
        <v>-36.113791999999997</v>
      </c>
      <c r="H95" s="6">
        <f>'CL &amp; Data'!E517</f>
        <v>-40.844619999999999</v>
      </c>
      <c r="J95" s="6">
        <f>'CL &amp; Data'!F517</f>
        <v>-39.768870999999997</v>
      </c>
      <c r="L95" s="6">
        <f>'CL &amp; Data'!L517/1000000000</f>
        <v>5.8555000000000001</v>
      </c>
      <c r="N95" s="6">
        <f>'CL &amp; Data'!M517</f>
        <v>-18.10622</v>
      </c>
      <c r="P95" s="6">
        <f>'CL &amp; Data'!N517</f>
        <v>-34.651893999999999</v>
      </c>
      <c r="R95" s="6">
        <f>'CL &amp; Data'!O517</f>
        <v>-39.127602000000003</v>
      </c>
      <c r="T95" s="6">
        <f>'CL &amp; Data'!P517</f>
        <v>-44.658543000000002</v>
      </c>
      <c r="X95" s="6">
        <v>12.475</v>
      </c>
      <c r="Z95" s="6">
        <v>-47.406700000000001</v>
      </c>
      <c r="AB95" s="6">
        <v>-21.6709</v>
      </c>
      <c r="AD95" s="6">
        <v>-52.371239000000003</v>
      </c>
      <c r="AF95" s="6">
        <v>-35.974716000000001</v>
      </c>
    </row>
    <row r="96" spans="2:32" x14ac:dyDescent="0.25">
      <c r="B96" s="6">
        <f>'CL &amp; Data'!B518/1000000000</f>
        <v>5.9204499999999998</v>
      </c>
      <c r="D96" s="6">
        <f>'CL &amp; Data'!C518</f>
        <v>-12.434314000000001</v>
      </c>
      <c r="F96" s="6">
        <f>'CL &amp; Data'!D518</f>
        <v>-35.974654999999998</v>
      </c>
      <c r="H96" s="6">
        <f>'CL &amp; Data'!E518</f>
        <v>-41.092067999999998</v>
      </c>
      <c r="J96" s="6">
        <f>'CL &amp; Data'!F518</f>
        <v>-40.352417000000003</v>
      </c>
      <c r="L96" s="6">
        <f>'CL &amp; Data'!L518/1000000000</f>
        <v>5.9204499999999998</v>
      </c>
      <c r="N96" s="6">
        <f>'CL &amp; Data'!M518</f>
        <v>-18.804127000000001</v>
      </c>
      <c r="P96" s="6">
        <f>'CL &amp; Data'!N518</f>
        <v>-35.061466000000003</v>
      </c>
      <c r="R96" s="6">
        <f>'CL &amp; Data'!O518</f>
        <v>-39.674984000000002</v>
      </c>
      <c r="T96" s="6">
        <f>'CL &amp; Data'!P518</f>
        <v>-45.171191999999998</v>
      </c>
      <c r="X96" s="6">
        <v>12.602499999999999</v>
      </c>
      <c r="Z96" s="6">
        <v>-47.731383999999998</v>
      </c>
      <c r="AB96" s="6">
        <v>-21.650304999999999</v>
      </c>
      <c r="AD96" s="6">
        <v>-53.192131000000003</v>
      </c>
      <c r="AF96" s="6">
        <v>-35.919604999999997</v>
      </c>
    </row>
    <row r="97" spans="2:32" x14ac:dyDescent="0.25">
      <c r="B97" s="6">
        <f>'CL &amp; Data'!B519/1000000000</f>
        <v>5.9854000000000003</v>
      </c>
      <c r="D97" s="6">
        <f>'CL &amp; Data'!C519</f>
        <v>-12.970024</v>
      </c>
      <c r="F97" s="6">
        <f>'CL &amp; Data'!D519</f>
        <v>-35.852283</v>
      </c>
      <c r="H97" s="6">
        <f>'CL &amp; Data'!E519</f>
        <v>-41.286921999999997</v>
      </c>
      <c r="J97" s="6">
        <f>'CL &amp; Data'!F519</f>
        <v>-40.962490000000003</v>
      </c>
      <c r="L97" s="6">
        <f>'CL &amp; Data'!L519/1000000000</f>
        <v>5.9854000000000003</v>
      </c>
      <c r="N97" s="6">
        <f>'CL &amp; Data'!M519</f>
        <v>-19.400615999999999</v>
      </c>
      <c r="P97" s="6">
        <f>'CL &amp; Data'!N519</f>
        <v>-35.240318000000002</v>
      </c>
      <c r="R97" s="6">
        <f>'CL &amp; Data'!O519</f>
        <v>-40.154559999999996</v>
      </c>
      <c r="T97" s="6">
        <f>'CL &amp; Data'!P519</f>
        <v>-45.570950000000003</v>
      </c>
      <c r="X97" s="6">
        <v>12.73</v>
      </c>
      <c r="Z97" s="6">
        <v>-48.166015999999999</v>
      </c>
      <c r="AB97" s="6">
        <v>-21.654616999999998</v>
      </c>
      <c r="AD97" s="6">
        <v>-54.072842000000001</v>
      </c>
      <c r="AF97" s="6">
        <v>-35.874775</v>
      </c>
    </row>
    <row r="98" spans="2:32" x14ac:dyDescent="0.25">
      <c r="B98" s="6">
        <f>'CL &amp; Data'!B520/1000000000</f>
        <v>6.0503499999999999</v>
      </c>
      <c r="D98" s="6">
        <f>'CL &amp; Data'!C520</f>
        <v>-13.641911</v>
      </c>
      <c r="F98" s="6">
        <f>'CL &amp; Data'!D520</f>
        <v>-35.529617000000002</v>
      </c>
      <c r="H98" s="6">
        <f>'CL &amp; Data'!E520</f>
        <v>-41.537967999999999</v>
      </c>
      <c r="J98" s="6">
        <f>'CL &amp; Data'!F520</f>
        <v>-41.417973000000003</v>
      </c>
      <c r="L98" s="6">
        <f>'CL &amp; Data'!L520/1000000000</f>
        <v>6.0503499999999999</v>
      </c>
      <c r="N98" s="6">
        <f>'CL &amp; Data'!M520</f>
        <v>-20.147717</v>
      </c>
      <c r="P98" s="6">
        <f>'CL &amp; Data'!N520</f>
        <v>-35.295887</v>
      </c>
      <c r="R98" s="6">
        <f>'CL &amp; Data'!O520</f>
        <v>-40.436798000000003</v>
      </c>
      <c r="T98" s="6">
        <f>'CL &amp; Data'!P520</f>
        <v>-46.035553</v>
      </c>
      <c r="X98" s="6">
        <v>12.8575</v>
      </c>
      <c r="Z98" s="6">
        <v>-48.628326000000001</v>
      </c>
      <c r="AB98" s="6">
        <v>-21.641672</v>
      </c>
      <c r="AD98" s="6">
        <v>-54.951667999999998</v>
      </c>
      <c r="AF98" s="6">
        <v>-35.791187000000001</v>
      </c>
    </row>
    <row r="99" spans="2:32" x14ac:dyDescent="0.25">
      <c r="B99" s="6">
        <f>'CL &amp; Data'!B521/1000000000</f>
        <v>6.1153000000000004</v>
      </c>
      <c r="D99" s="6">
        <f>'CL &amp; Data'!C521</f>
        <v>-14.242996</v>
      </c>
      <c r="F99" s="6">
        <f>'CL &amp; Data'!D521</f>
        <v>-35.317734000000002</v>
      </c>
      <c r="H99" s="6">
        <f>'CL &amp; Data'!E521</f>
        <v>-41.657532000000003</v>
      </c>
      <c r="J99" s="6">
        <f>'CL &amp; Data'!F521</f>
        <v>-41.785224999999997</v>
      </c>
      <c r="L99" s="6">
        <f>'CL &amp; Data'!L521/1000000000</f>
        <v>6.1153000000000004</v>
      </c>
      <c r="N99" s="6">
        <f>'CL &amp; Data'!M521</f>
        <v>-20.696117000000001</v>
      </c>
      <c r="P99" s="6">
        <f>'CL &amp; Data'!N521</f>
        <v>-35.134326999999999</v>
      </c>
      <c r="R99" s="6">
        <f>'CL &amp; Data'!O521</f>
        <v>-40.487113999999998</v>
      </c>
      <c r="T99" s="6">
        <f>'CL &amp; Data'!P521</f>
        <v>-46.609982000000002</v>
      </c>
      <c r="X99" s="6">
        <v>12.984999999999999</v>
      </c>
      <c r="Z99" s="6">
        <v>-48.955666000000001</v>
      </c>
      <c r="AB99" s="6">
        <v>-21.638287999999999</v>
      </c>
      <c r="AD99" s="6">
        <v>-55.767757000000003</v>
      </c>
      <c r="AF99" s="6">
        <v>-35.708401000000002</v>
      </c>
    </row>
    <row r="100" spans="2:32" x14ac:dyDescent="0.25">
      <c r="B100" s="6">
        <f>'CL &amp; Data'!B522/1000000000</f>
        <v>6.18025</v>
      </c>
      <c r="D100" s="6">
        <f>'CL &amp; Data'!C522</f>
        <v>-14.757828999999999</v>
      </c>
      <c r="F100" s="6">
        <f>'CL &amp; Data'!D522</f>
        <v>-35.028785999999997</v>
      </c>
      <c r="H100" s="6">
        <f>'CL &amp; Data'!E522</f>
        <v>-41.891331000000001</v>
      </c>
      <c r="J100" s="6">
        <f>'CL &amp; Data'!F522</f>
        <v>-41.996322999999997</v>
      </c>
      <c r="L100" s="6">
        <f>'CL &amp; Data'!L522/1000000000</f>
        <v>6.18025</v>
      </c>
      <c r="N100" s="6">
        <f>'CL &amp; Data'!M522</f>
        <v>-21.029540999999998</v>
      </c>
      <c r="P100" s="6">
        <f>'CL &amp; Data'!N522</f>
        <v>-34.982940999999997</v>
      </c>
      <c r="R100" s="6">
        <f>'CL &amp; Data'!O522</f>
        <v>-40.428280000000001</v>
      </c>
      <c r="T100" s="6">
        <f>'CL &amp; Data'!P522</f>
        <v>-47.300429999999999</v>
      </c>
      <c r="X100" s="6">
        <v>13.112500000000001</v>
      </c>
      <c r="Z100" s="6">
        <v>-49.202891999999999</v>
      </c>
      <c r="AB100" s="6">
        <v>-21.647551</v>
      </c>
      <c r="AD100" s="6">
        <v>-57.171149999999997</v>
      </c>
      <c r="AF100" s="6">
        <v>-35.611815999999997</v>
      </c>
    </row>
    <row r="101" spans="2:32" x14ac:dyDescent="0.25">
      <c r="B101" s="6">
        <f>'CL &amp; Data'!B523/1000000000</f>
        <v>6.2451999999999996</v>
      </c>
      <c r="D101" s="6">
        <f>'CL &amp; Data'!C523</f>
        <v>-15.225021</v>
      </c>
      <c r="F101" s="6">
        <f>'CL &amp; Data'!D523</f>
        <v>-34.965248000000003</v>
      </c>
      <c r="H101" s="6">
        <f>'CL &amp; Data'!E523</f>
        <v>-42.017612</v>
      </c>
      <c r="J101" s="6">
        <f>'CL &amp; Data'!F523</f>
        <v>-42.026203000000002</v>
      </c>
      <c r="L101" s="6">
        <f>'CL &amp; Data'!L523/1000000000</f>
        <v>6.2451999999999996</v>
      </c>
      <c r="N101" s="6">
        <f>'CL &amp; Data'!M523</f>
        <v>-21.116505</v>
      </c>
      <c r="P101" s="6">
        <f>'CL &amp; Data'!N523</f>
        <v>-35.050297</v>
      </c>
      <c r="R101" s="6">
        <f>'CL &amp; Data'!O523</f>
        <v>-40.216675000000002</v>
      </c>
      <c r="T101" s="6">
        <f>'CL &amp; Data'!P523</f>
        <v>-47.587592999999998</v>
      </c>
      <c r="X101" s="6">
        <v>13.24</v>
      </c>
      <c r="Z101" s="6">
        <v>-49.269565999999998</v>
      </c>
      <c r="AB101" s="6">
        <v>-21.673296000000001</v>
      </c>
      <c r="AD101" s="6">
        <v>-59.137858999999999</v>
      </c>
      <c r="AF101" s="6">
        <v>-35.494469000000002</v>
      </c>
    </row>
    <row r="102" spans="2:32" x14ac:dyDescent="0.25">
      <c r="B102" s="6">
        <f>'CL &amp; Data'!B524/1000000000</f>
        <v>6.3101500000000001</v>
      </c>
      <c r="D102" s="6">
        <f>'CL &amp; Data'!C524</f>
        <v>-15.852845</v>
      </c>
      <c r="F102" s="6">
        <f>'CL &amp; Data'!D524</f>
        <v>-34.760201000000002</v>
      </c>
      <c r="H102" s="6">
        <f>'CL &amp; Data'!E524</f>
        <v>-42.092483999999999</v>
      </c>
      <c r="J102" s="6">
        <f>'CL &amp; Data'!F524</f>
        <v>-41.791412000000001</v>
      </c>
      <c r="L102" s="6">
        <f>'CL &amp; Data'!L524/1000000000</f>
        <v>6.3101500000000001</v>
      </c>
      <c r="N102" s="6">
        <f>'CL &amp; Data'!M524</f>
        <v>-21.153082000000001</v>
      </c>
      <c r="P102" s="6">
        <f>'CL &amp; Data'!N524</f>
        <v>-35.190449000000001</v>
      </c>
      <c r="R102" s="6">
        <f>'CL &amp; Data'!O524</f>
        <v>-39.961582</v>
      </c>
      <c r="T102" s="6">
        <f>'CL &amp; Data'!P524</f>
        <v>-47.556804999999997</v>
      </c>
      <c r="X102" s="6">
        <v>13.3675</v>
      </c>
      <c r="Z102" s="6">
        <v>-49.197868</v>
      </c>
      <c r="AB102" s="6">
        <v>-21.714217999999999</v>
      </c>
      <c r="AD102" s="6">
        <v>-59.868670999999999</v>
      </c>
      <c r="AF102" s="6">
        <v>-35.371169999999999</v>
      </c>
    </row>
    <row r="103" spans="2:32" x14ac:dyDescent="0.25">
      <c r="B103" s="6">
        <f>'CL &amp; Data'!B525/1000000000</f>
        <v>6.3750999999999998</v>
      </c>
      <c r="D103" s="6">
        <f>'CL &amp; Data'!C525</f>
        <v>-16.424644000000001</v>
      </c>
      <c r="F103" s="6">
        <f>'CL &amp; Data'!D525</f>
        <v>-34.465431000000002</v>
      </c>
      <c r="H103" s="6">
        <f>'CL &amp; Data'!E525</f>
        <v>-41.966197999999999</v>
      </c>
      <c r="J103" s="6">
        <f>'CL &amp; Data'!F525</f>
        <v>-41.411208999999999</v>
      </c>
      <c r="L103" s="6">
        <f>'CL &amp; Data'!L525/1000000000</f>
        <v>6.3750999999999998</v>
      </c>
      <c r="N103" s="6">
        <f>'CL &amp; Data'!M525</f>
        <v>-20.996925000000001</v>
      </c>
      <c r="P103" s="6">
        <f>'CL &amp; Data'!N525</f>
        <v>-35.118400999999999</v>
      </c>
      <c r="R103" s="6">
        <f>'CL &amp; Data'!O525</f>
        <v>-39.672080999999999</v>
      </c>
      <c r="T103" s="6">
        <f>'CL &amp; Data'!P525</f>
        <v>-47.324576999999998</v>
      </c>
      <c r="X103" s="6">
        <v>13.494999999999999</v>
      </c>
      <c r="Z103" s="6">
        <v>-49.044823000000001</v>
      </c>
      <c r="AB103" s="6">
        <v>-21.772797000000001</v>
      </c>
      <c r="AD103" s="6">
        <v>-60.331299000000001</v>
      </c>
      <c r="AF103" s="6">
        <v>-35.266258000000001</v>
      </c>
    </row>
    <row r="104" spans="2:32" x14ac:dyDescent="0.25">
      <c r="B104" s="6">
        <f>'CL &amp; Data'!B526/1000000000</f>
        <v>6.4400500000000003</v>
      </c>
      <c r="D104" s="6">
        <f>'CL &amp; Data'!C526</f>
        <v>-16.986581999999999</v>
      </c>
      <c r="F104" s="6">
        <f>'CL &amp; Data'!D526</f>
        <v>-33.876305000000002</v>
      </c>
      <c r="H104" s="6">
        <f>'CL &amp; Data'!E526</f>
        <v>-41.889564999999997</v>
      </c>
      <c r="J104" s="6">
        <f>'CL &amp; Data'!F526</f>
        <v>-41.088554000000002</v>
      </c>
      <c r="L104" s="6">
        <f>'CL &amp; Data'!L526/1000000000</f>
        <v>6.4400500000000003</v>
      </c>
      <c r="N104" s="6">
        <f>'CL &amp; Data'!M526</f>
        <v>-20.597729000000001</v>
      </c>
      <c r="P104" s="6">
        <f>'CL &amp; Data'!N526</f>
        <v>-34.771008000000002</v>
      </c>
      <c r="R104" s="6">
        <f>'CL &amp; Data'!O526</f>
        <v>-39.523617000000002</v>
      </c>
      <c r="T104" s="6">
        <f>'CL &amp; Data'!P526</f>
        <v>-47.450256000000003</v>
      </c>
      <c r="X104" s="6">
        <v>13.6225</v>
      </c>
      <c r="Z104" s="6">
        <v>-48.887473999999997</v>
      </c>
      <c r="AB104" s="6">
        <v>-21.84967</v>
      </c>
      <c r="AD104" s="6">
        <v>-60.401299000000002</v>
      </c>
      <c r="AF104" s="6">
        <v>-35.146599000000002</v>
      </c>
    </row>
    <row r="105" spans="2:32" x14ac:dyDescent="0.25">
      <c r="B105" s="6">
        <f>'CL &amp; Data'!B527/1000000000</f>
        <v>6.5049999999999999</v>
      </c>
      <c r="D105" s="6">
        <f>'CL &amp; Data'!C527</f>
        <v>-17.490019</v>
      </c>
      <c r="F105" s="6">
        <f>'CL &amp; Data'!D527</f>
        <v>-33.279662999999999</v>
      </c>
      <c r="H105" s="6">
        <f>'CL &amp; Data'!E527</f>
        <v>-41.876269999999998</v>
      </c>
      <c r="J105" s="6">
        <f>'CL &amp; Data'!F527</f>
        <v>-40.880138000000002</v>
      </c>
      <c r="L105" s="6">
        <f>'CL &amp; Data'!L527/1000000000</f>
        <v>6.5049999999999999</v>
      </c>
      <c r="N105" s="6">
        <f>'CL &amp; Data'!M527</f>
        <v>-20.179891999999999</v>
      </c>
      <c r="P105" s="6">
        <f>'CL &amp; Data'!N527</f>
        <v>-34.362853999999999</v>
      </c>
      <c r="R105" s="6">
        <f>'CL &amp; Data'!O527</f>
        <v>-39.390903000000002</v>
      </c>
      <c r="T105" s="6">
        <f>'CL &amp; Data'!P527</f>
        <v>-48.026156999999998</v>
      </c>
      <c r="X105" s="6">
        <v>13.75</v>
      </c>
      <c r="Z105" s="6">
        <v>-48.797874</v>
      </c>
      <c r="AB105" s="6">
        <v>-21.954058</v>
      </c>
      <c r="AD105" s="6">
        <v>-61.574730000000002</v>
      </c>
      <c r="AF105" s="6">
        <v>-35.045932999999998</v>
      </c>
    </row>
    <row r="106" spans="2:32" x14ac:dyDescent="0.25">
      <c r="B106" s="6">
        <f>'CL &amp; Data'!B528/1000000000</f>
        <v>6.5699500000000004</v>
      </c>
      <c r="D106" s="6">
        <f>'CL &amp; Data'!C528</f>
        <v>-17.900673000000001</v>
      </c>
      <c r="F106" s="6">
        <f>'CL &amp; Data'!D528</f>
        <v>-32.691113000000001</v>
      </c>
      <c r="H106" s="6">
        <f>'CL &amp; Data'!E528</f>
        <v>-42.033512000000002</v>
      </c>
      <c r="J106" s="6">
        <f>'CL &amp; Data'!F528</f>
        <v>-40.571044999999998</v>
      </c>
      <c r="L106" s="6">
        <f>'CL &amp; Data'!L528/1000000000</f>
        <v>6.5699500000000004</v>
      </c>
      <c r="N106" s="6">
        <f>'CL &amp; Data'!M528</f>
        <v>-19.472891000000001</v>
      </c>
      <c r="P106" s="6">
        <f>'CL &amp; Data'!N528</f>
        <v>-33.993670999999999</v>
      </c>
      <c r="R106" s="6">
        <f>'CL &amp; Data'!O528</f>
        <v>-39.376713000000002</v>
      </c>
      <c r="T106" s="6">
        <f>'CL &amp; Data'!P528</f>
        <v>-49.030087000000002</v>
      </c>
      <c r="X106" s="6">
        <v>13.8775</v>
      </c>
      <c r="Z106" s="6">
        <v>-48.693306</v>
      </c>
      <c r="AB106" s="6">
        <v>-22.044219999999999</v>
      </c>
      <c r="AD106" s="6">
        <v>-61.977741000000002</v>
      </c>
      <c r="AF106" s="6">
        <v>-34.949779999999997</v>
      </c>
    </row>
    <row r="107" spans="2:32" x14ac:dyDescent="0.25">
      <c r="B107" s="6">
        <f>'CL &amp; Data'!B529/1000000000</f>
        <v>6.6349</v>
      </c>
      <c r="D107" s="6">
        <f>'CL &amp; Data'!C529</f>
        <v>-17.987393999999998</v>
      </c>
      <c r="F107" s="6">
        <f>'CL &amp; Data'!D529</f>
        <v>-32.077117999999999</v>
      </c>
      <c r="H107" s="6">
        <f>'CL &amp; Data'!E529</f>
        <v>-42.396957</v>
      </c>
      <c r="J107" s="6">
        <f>'CL &amp; Data'!F529</f>
        <v>-40.133923000000003</v>
      </c>
      <c r="L107" s="6">
        <f>'CL &amp; Data'!L529/1000000000</f>
        <v>6.6349</v>
      </c>
      <c r="N107" s="6">
        <f>'CL &amp; Data'!M529</f>
        <v>-18.607151000000002</v>
      </c>
      <c r="P107" s="6">
        <f>'CL &amp; Data'!N529</f>
        <v>-33.650913000000003</v>
      </c>
      <c r="R107" s="6">
        <f>'CL &amp; Data'!O529</f>
        <v>-39.161915</v>
      </c>
      <c r="T107" s="6">
        <f>'CL &amp; Data'!P529</f>
        <v>-50.091698000000001</v>
      </c>
      <c r="X107" s="6">
        <v>14.005000000000001</v>
      </c>
      <c r="Z107" s="6">
        <v>-48.694716999999997</v>
      </c>
      <c r="AB107" s="6">
        <v>-22.145855000000001</v>
      </c>
      <c r="AD107" s="6">
        <v>-62.467250999999997</v>
      </c>
      <c r="AF107" s="6">
        <v>-34.870654999999999</v>
      </c>
    </row>
    <row r="108" spans="2:32" x14ac:dyDescent="0.25">
      <c r="B108" s="6">
        <f>'CL &amp; Data'!B530/1000000000</f>
        <v>6.6998499999999996</v>
      </c>
      <c r="D108" s="6">
        <f>'CL &amp; Data'!C530</f>
        <v>-18.082422000000001</v>
      </c>
      <c r="F108" s="6">
        <f>'CL &amp; Data'!D530</f>
        <v>-31.478085</v>
      </c>
      <c r="H108" s="6">
        <f>'CL &amp; Data'!E530</f>
        <v>-42.578491</v>
      </c>
      <c r="J108" s="6">
        <f>'CL &amp; Data'!F530</f>
        <v>-39.593552000000003</v>
      </c>
      <c r="L108" s="6">
        <f>'CL &amp; Data'!L530/1000000000</f>
        <v>6.6998499999999996</v>
      </c>
      <c r="N108" s="6">
        <f>'CL &amp; Data'!M530</f>
        <v>-17.565569</v>
      </c>
      <c r="P108" s="6">
        <f>'CL &amp; Data'!N530</f>
        <v>-33.204697000000003</v>
      </c>
      <c r="R108" s="6">
        <f>'CL &amp; Data'!O530</f>
        <v>-38.839432000000002</v>
      </c>
      <c r="T108" s="6">
        <f>'CL &amp; Data'!P530</f>
        <v>-51.364151</v>
      </c>
      <c r="X108" s="6">
        <v>14.1325</v>
      </c>
      <c r="Z108" s="6">
        <v>-48.724594000000003</v>
      </c>
      <c r="AB108" s="6">
        <v>-22.234355999999998</v>
      </c>
      <c r="AD108" s="6">
        <v>-63.136702999999997</v>
      </c>
      <c r="AF108" s="6">
        <v>-34.805244000000002</v>
      </c>
    </row>
    <row r="109" spans="2:32" x14ac:dyDescent="0.25">
      <c r="B109" s="6">
        <f>'CL &amp; Data'!B531/1000000000</f>
        <v>6.7648000000000001</v>
      </c>
      <c r="D109" s="6">
        <f>'CL &amp; Data'!C531</f>
        <v>-18.096198999999999</v>
      </c>
      <c r="F109" s="6">
        <f>'CL &amp; Data'!D531</f>
        <v>-30.929179999999999</v>
      </c>
      <c r="H109" s="6">
        <f>'CL &amp; Data'!E531</f>
        <v>-42.565353000000002</v>
      </c>
      <c r="J109" s="6">
        <f>'CL &amp; Data'!F531</f>
        <v>-39.145404999999997</v>
      </c>
      <c r="L109" s="6">
        <f>'CL &amp; Data'!L531/1000000000</f>
        <v>6.7648000000000001</v>
      </c>
      <c r="N109" s="6">
        <f>'CL &amp; Data'!M531</f>
        <v>-16.853529000000002</v>
      </c>
      <c r="P109" s="6">
        <f>'CL &amp; Data'!N531</f>
        <v>-32.739421999999998</v>
      </c>
      <c r="R109" s="6">
        <f>'CL &amp; Data'!O531</f>
        <v>-38.416477</v>
      </c>
      <c r="T109" s="6">
        <f>'CL &amp; Data'!P531</f>
        <v>-52.277163999999999</v>
      </c>
      <c r="X109" s="6">
        <v>14.26</v>
      </c>
      <c r="Z109" s="6">
        <v>-48.783099999999997</v>
      </c>
      <c r="AB109" s="6">
        <v>-22.310773999999999</v>
      </c>
      <c r="AD109" s="6">
        <v>-63.411304000000001</v>
      </c>
      <c r="AF109" s="6">
        <v>-34.751766000000003</v>
      </c>
    </row>
    <row r="110" spans="2:32" x14ac:dyDescent="0.25">
      <c r="B110" s="6">
        <f>'CL &amp; Data'!B532/1000000000</f>
        <v>6.8297499999999998</v>
      </c>
      <c r="D110" s="6">
        <f>'CL &amp; Data'!C532</f>
        <v>-18.164356000000002</v>
      </c>
      <c r="F110" s="6">
        <f>'CL &amp; Data'!D532</f>
        <v>-30.471526999999998</v>
      </c>
      <c r="H110" s="6">
        <f>'CL &amp; Data'!E532</f>
        <v>-42.532749000000003</v>
      </c>
      <c r="J110" s="6">
        <f>'CL &amp; Data'!F532</f>
        <v>-38.731403</v>
      </c>
      <c r="L110" s="6">
        <f>'CL &amp; Data'!L532/1000000000</f>
        <v>6.8297499999999998</v>
      </c>
      <c r="N110" s="6">
        <f>'CL &amp; Data'!M532</f>
        <v>-16.060862</v>
      </c>
      <c r="P110" s="6">
        <f>'CL &amp; Data'!N532</f>
        <v>-32.261597000000002</v>
      </c>
      <c r="R110" s="6">
        <f>'CL &amp; Data'!O532</f>
        <v>-38.072406999999998</v>
      </c>
      <c r="T110" s="6">
        <f>'CL &amp; Data'!P532</f>
        <v>-52.944023000000001</v>
      </c>
      <c r="X110" s="6">
        <v>14.387499999999999</v>
      </c>
      <c r="Z110" s="6">
        <v>-48.957756000000003</v>
      </c>
      <c r="AB110" s="6">
        <v>-22.373982999999999</v>
      </c>
      <c r="AD110" s="6">
        <v>-63.495628000000004</v>
      </c>
      <c r="AF110" s="6">
        <v>-34.710158999999997</v>
      </c>
    </row>
    <row r="111" spans="2:32" x14ac:dyDescent="0.25">
      <c r="B111" s="6">
        <f>'CL &amp; Data'!B533/1000000000</f>
        <v>6.8947000000000003</v>
      </c>
      <c r="D111" s="6">
        <f>'CL &amp; Data'!C533</f>
        <v>-18.142016999999999</v>
      </c>
      <c r="F111" s="6">
        <f>'CL &amp; Data'!D533</f>
        <v>-30.320201999999998</v>
      </c>
      <c r="H111" s="6">
        <f>'CL &amp; Data'!E533</f>
        <v>-42.31926</v>
      </c>
      <c r="J111" s="6">
        <f>'CL &amp; Data'!F533</f>
        <v>-38.314518</v>
      </c>
      <c r="L111" s="6">
        <f>'CL &amp; Data'!L533/1000000000</f>
        <v>6.8947000000000003</v>
      </c>
      <c r="N111" s="6">
        <f>'CL &amp; Data'!M533</f>
        <v>-15.529363999999999</v>
      </c>
      <c r="P111" s="6">
        <f>'CL &amp; Data'!N533</f>
        <v>-32.003883000000002</v>
      </c>
      <c r="R111" s="6">
        <f>'CL &amp; Data'!O533</f>
        <v>-37.702095</v>
      </c>
      <c r="T111" s="6">
        <f>'CL &amp; Data'!P533</f>
        <v>-53.173630000000003</v>
      </c>
      <c r="X111" s="6">
        <v>14.515000000000001</v>
      </c>
      <c r="Z111" s="6">
        <v>-49.09346</v>
      </c>
      <c r="AB111" s="6">
        <v>-22.42944</v>
      </c>
      <c r="AD111" s="6">
        <v>-63.135696000000003</v>
      </c>
      <c r="AF111" s="6">
        <v>-34.662891000000002</v>
      </c>
    </row>
    <row r="112" spans="2:32" x14ac:dyDescent="0.25">
      <c r="B112" s="6">
        <f>'CL &amp; Data'!B534/1000000000</f>
        <v>6.9596499999999999</v>
      </c>
      <c r="D112" s="6">
        <f>'CL &amp; Data'!C534</f>
        <v>-18.162618999999999</v>
      </c>
      <c r="F112" s="6">
        <f>'CL &amp; Data'!D534</f>
        <v>-30.366904999999999</v>
      </c>
      <c r="H112" s="6">
        <f>'CL &amp; Data'!E534</f>
        <v>-42.237670999999999</v>
      </c>
      <c r="J112" s="6">
        <f>'CL &amp; Data'!F534</f>
        <v>-37.705008999999997</v>
      </c>
      <c r="L112" s="6">
        <f>'CL &amp; Data'!L534/1000000000</f>
        <v>6.9596499999999999</v>
      </c>
      <c r="N112" s="6">
        <f>'CL &amp; Data'!M534</f>
        <v>-14.931502</v>
      </c>
      <c r="P112" s="6">
        <f>'CL &amp; Data'!N534</f>
        <v>-31.962858000000001</v>
      </c>
      <c r="R112" s="6">
        <f>'CL &amp; Data'!O534</f>
        <v>-37.196734999999997</v>
      </c>
      <c r="T112" s="6">
        <f>'CL &amp; Data'!P534</f>
        <v>-53.227676000000002</v>
      </c>
      <c r="X112" s="6">
        <v>14.6425</v>
      </c>
      <c r="Z112" s="6">
        <v>-49.126083000000001</v>
      </c>
      <c r="AB112" s="6">
        <v>-22.459602</v>
      </c>
      <c r="AD112" s="6">
        <v>-62.419936999999997</v>
      </c>
      <c r="AF112" s="6">
        <v>-34.614773</v>
      </c>
    </row>
    <row r="113" spans="2:32" x14ac:dyDescent="0.25">
      <c r="B113" s="6">
        <f>'CL &amp; Data'!B535/1000000000</f>
        <v>7.0246000000000004</v>
      </c>
      <c r="D113" s="6">
        <f>'CL &amp; Data'!C535</f>
        <v>-18.140650000000001</v>
      </c>
      <c r="F113" s="6">
        <f>'CL &amp; Data'!D535</f>
        <v>-30.669146999999999</v>
      </c>
      <c r="H113" s="6">
        <f>'CL &amp; Data'!E535</f>
        <v>-42.115921</v>
      </c>
      <c r="J113" s="6">
        <f>'CL &amp; Data'!F535</f>
        <v>-37.145111</v>
      </c>
      <c r="L113" s="6">
        <f>'CL &amp; Data'!L535/1000000000</f>
        <v>7.0246000000000004</v>
      </c>
      <c r="N113" s="6">
        <f>'CL &amp; Data'!M535</f>
        <v>-14.67802</v>
      </c>
      <c r="P113" s="6">
        <f>'CL &amp; Data'!N535</f>
        <v>-32.215122000000001</v>
      </c>
      <c r="R113" s="6">
        <f>'CL &amp; Data'!O535</f>
        <v>-36.710433999999999</v>
      </c>
      <c r="T113" s="6">
        <f>'CL &amp; Data'!P535</f>
        <v>-53.088206999999997</v>
      </c>
      <c r="X113" s="6">
        <v>14.77</v>
      </c>
      <c r="Z113" s="6">
        <v>-49.143250000000002</v>
      </c>
      <c r="AB113" s="6">
        <v>-22.482469999999999</v>
      </c>
      <c r="AD113" s="6">
        <v>-61.843604999999997</v>
      </c>
      <c r="AF113" s="6">
        <v>-34.567276</v>
      </c>
    </row>
    <row r="114" spans="2:32" x14ac:dyDescent="0.25">
      <c r="B114" s="6">
        <f>'CL &amp; Data'!B536/1000000000</f>
        <v>7.08955</v>
      </c>
      <c r="D114" s="6">
        <f>'CL &amp; Data'!C536</f>
        <v>-17.881208000000001</v>
      </c>
      <c r="F114" s="6">
        <f>'CL &amp; Data'!D536</f>
        <v>-31.004669</v>
      </c>
      <c r="H114" s="6">
        <f>'CL &amp; Data'!E536</f>
        <v>-41.973838999999998</v>
      </c>
      <c r="J114" s="6">
        <f>'CL &amp; Data'!F536</f>
        <v>-36.607028999999997</v>
      </c>
      <c r="L114" s="6">
        <f>'CL &amp; Data'!L536/1000000000</f>
        <v>7.08955</v>
      </c>
      <c r="N114" s="6">
        <f>'CL &amp; Data'!M536</f>
        <v>-14.183471000000001</v>
      </c>
      <c r="P114" s="6">
        <f>'CL &amp; Data'!N536</f>
        <v>-32.600445000000001</v>
      </c>
      <c r="R114" s="6">
        <f>'CL &amp; Data'!O536</f>
        <v>-36.235183999999997</v>
      </c>
      <c r="T114" s="6">
        <f>'CL &amp; Data'!P536</f>
        <v>-52.787373000000002</v>
      </c>
      <c r="X114" s="6">
        <v>14.897500000000001</v>
      </c>
      <c r="Z114" s="6">
        <v>-49.077404000000001</v>
      </c>
      <c r="AB114" s="6">
        <v>-22.503672000000002</v>
      </c>
      <c r="AD114" s="6">
        <v>-61.270423999999998</v>
      </c>
      <c r="AF114" s="6">
        <v>-34.508220999999999</v>
      </c>
    </row>
    <row r="115" spans="2:32" x14ac:dyDescent="0.25">
      <c r="B115" s="6">
        <f>'CL &amp; Data'!B537/1000000000</f>
        <v>7.1544999999999996</v>
      </c>
      <c r="D115" s="6">
        <f>'CL &amp; Data'!C537</f>
        <v>-17.475508000000001</v>
      </c>
      <c r="F115" s="6">
        <f>'CL &amp; Data'!D537</f>
        <v>-31.443059999999999</v>
      </c>
      <c r="H115" s="6">
        <f>'CL &amp; Data'!E537</f>
        <v>-41.929073000000002</v>
      </c>
      <c r="J115" s="6">
        <f>'CL &amp; Data'!F537</f>
        <v>-36.205562999999998</v>
      </c>
      <c r="L115" s="6">
        <f>'CL &amp; Data'!L537/1000000000</f>
        <v>7.1544999999999996</v>
      </c>
      <c r="N115" s="6">
        <f>'CL &amp; Data'!M537</f>
        <v>-13.855587999999999</v>
      </c>
      <c r="P115" s="6">
        <f>'CL &amp; Data'!N537</f>
        <v>-33.096694999999997</v>
      </c>
      <c r="R115" s="6">
        <f>'CL &amp; Data'!O537</f>
        <v>-35.797913000000001</v>
      </c>
      <c r="T115" s="6">
        <f>'CL &amp; Data'!P537</f>
        <v>-52.224685999999998</v>
      </c>
      <c r="X115" s="6">
        <v>15.025</v>
      </c>
      <c r="Z115" s="6">
        <v>-49.019424000000001</v>
      </c>
      <c r="AB115" s="6">
        <v>-22.526516000000001</v>
      </c>
      <c r="AD115" s="6">
        <v>-60.742061999999997</v>
      </c>
      <c r="AF115" s="6">
        <v>-34.438853999999999</v>
      </c>
    </row>
    <row r="116" spans="2:32" x14ac:dyDescent="0.25">
      <c r="B116" s="6">
        <f>'CL &amp; Data'!B538/1000000000</f>
        <v>7.2194500000000001</v>
      </c>
      <c r="D116" s="6">
        <f>'CL &amp; Data'!C538</f>
        <v>-17.023422</v>
      </c>
      <c r="F116" s="6">
        <f>'CL &amp; Data'!D538</f>
        <v>-31.794671999999998</v>
      </c>
      <c r="H116" s="6">
        <f>'CL &amp; Data'!E538</f>
        <v>-41.918480000000002</v>
      </c>
      <c r="J116" s="6">
        <f>'CL &amp; Data'!F538</f>
        <v>-35.744450000000001</v>
      </c>
      <c r="L116" s="6">
        <f>'CL &amp; Data'!L538/1000000000</f>
        <v>7.2194500000000001</v>
      </c>
      <c r="N116" s="6">
        <f>'CL &amp; Data'!M538</f>
        <v>-13.423781999999999</v>
      </c>
      <c r="P116" s="6">
        <f>'CL &amp; Data'!N538</f>
        <v>-33.446682000000003</v>
      </c>
      <c r="R116" s="6">
        <f>'CL &amp; Data'!O538</f>
        <v>-35.399760999999998</v>
      </c>
      <c r="T116" s="6">
        <f>'CL &amp; Data'!P538</f>
        <v>-51.520930999999997</v>
      </c>
      <c r="X116" s="6">
        <v>15.1525</v>
      </c>
      <c r="Z116" s="6">
        <v>-48.917442000000001</v>
      </c>
      <c r="AB116" s="6">
        <v>-22.558928000000002</v>
      </c>
      <c r="AD116" s="6">
        <v>-60.405124999999998</v>
      </c>
      <c r="AF116" s="6">
        <v>-34.364063000000002</v>
      </c>
    </row>
    <row r="117" spans="2:32" x14ac:dyDescent="0.25">
      <c r="B117" s="6">
        <f>'CL &amp; Data'!B539/1000000000</f>
        <v>7.2843999999999998</v>
      </c>
      <c r="D117" s="6">
        <f>'CL &amp; Data'!C539</f>
        <v>-16.614401000000001</v>
      </c>
      <c r="F117" s="6">
        <f>'CL &amp; Data'!D539</f>
        <v>-32.074516000000003</v>
      </c>
      <c r="H117" s="6">
        <f>'CL &amp; Data'!E539</f>
        <v>-42.118609999999997</v>
      </c>
      <c r="J117" s="6">
        <f>'CL &amp; Data'!F539</f>
        <v>-35.291912000000004</v>
      </c>
      <c r="L117" s="6">
        <f>'CL &amp; Data'!L539/1000000000</f>
        <v>7.2843999999999998</v>
      </c>
      <c r="N117" s="6">
        <f>'CL &amp; Data'!M539</f>
        <v>-13.200976000000001</v>
      </c>
      <c r="P117" s="6">
        <f>'CL &amp; Data'!N539</f>
        <v>-33.726215000000003</v>
      </c>
      <c r="R117" s="6">
        <f>'CL &amp; Data'!O539</f>
        <v>-34.906585999999997</v>
      </c>
      <c r="T117" s="6">
        <f>'CL &amp; Data'!P539</f>
        <v>-50.590553</v>
      </c>
      <c r="X117" s="6">
        <v>15.28</v>
      </c>
      <c r="Z117" s="6">
        <v>-48.751964999999998</v>
      </c>
      <c r="AB117" s="6">
        <v>-22.608315000000001</v>
      </c>
      <c r="AD117" s="6">
        <v>-59.969741999999997</v>
      </c>
      <c r="AF117" s="6">
        <v>-34.278720999999997</v>
      </c>
    </row>
    <row r="118" spans="2:32" x14ac:dyDescent="0.25">
      <c r="B118" s="6">
        <f>'CL &amp; Data'!B540/1000000000</f>
        <v>7.3493500000000003</v>
      </c>
      <c r="D118" s="6">
        <f>'CL &amp; Data'!C540</f>
        <v>-16.235817000000001</v>
      </c>
      <c r="F118" s="6">
        <f>'CL &amp; Data'!D540</f>
        <v>-32.305092000000002</v>
      </c>
      <c r="H118" s="6">
        <f>'CL &amp; Data'!E540</f>
        <v>-42.218249999999998</v>
      </c>
      <c r="J118" s="6">
        <f>'CL &amp; Data'!F540</f>
        <v>-34.836933000000002</v>
      </c>
      <c r="L118" s="6">
        <f>'CL &amp; Data'!L540/1000000000</f>
        <v>7.3493500000000003</v>
      </c>
      <c r="N118" s="6">
        <f>'CL &amp; Data'!M540</f>
        <v>-12.964998</v>
      </c>
      <c r="P118" s="6">
        <f>'CL &amp; Data'!N540</f>
        <v>-33.975090000000002</v>
      </c>
      <c r="R118" s="6">
        <f>'CL &amp; Data'!O540</f>
        <v>-34.431305000000002</v>
      </c>
      <c r="T118" s="6">
        <f>'CL &amp; Data'!P540</f>
        <v>-49.551758</v>
      </c>
      <c r="X118" s="6">
        <v>15.407500000000001</v>
      </c>
      <c r="Z118" s="6">
        <v>-48.441048000000002</v>
      </c>
      <c r="AB118" s="6">
        <v>-22.671939999999999</v>
      </c>
      <c r="AD118" s="6">
        <v>-59.393622999999998</v>
      </c>
      <c r="AF118" s="6">
        <v>-34.183574999999998</v>
      </c>
    </row>
    <row r="119" spans="2:32" x14ac:dyDescent="0.25">
      <c r="B119" s="6">
        <f>'CL &amp; Data'!B541/1000000000</f>
        <v>7.4142999999999999</v>
      </c>
      <c r="D119" s="6">
        <f>'CL &amp; Data'!C541</f>
        <v>-15.907068000000001</v>
      </c>
      <c r="F119" s="6">
        <f>'CL &amp; Data'!D541</f>
        <v>-32.589686999999998</v>
      </c>
      <c r="H119" s="6">
        <f>'CL &amp; Data'!E541</f>
        <v>-42.325313999999999</v>
      </c>
      <c r="J119" s="6">
        <f>'CL &amp; Data'!F541</f>
        <v>-34.412731000000001</v>
      </c>
      <c r="L119" s="6">
        <f>'CL &amp; Data'!L541/1000000000</f>
        <v>7.4142999999999999</v>
      </c>
      <c r="N119" s="6">
        <f>'CL &amp; Data'!M541</f>
        <v>-12.840157</v>
      </c>
      <c r="P119" s="6">
        <f>'CL &amp; Data'!N541</f>
        <v>-34.297226000000002</v>
      </c>
      <c r="R119" s="6">
        <f>'CL &amp; Data'!O541</f>
        <v>-33.958770999999999</v>
      </c>
      <c r="T119" s="6">
        <f>'CL &amp; Data'!P541</f>
        <v>-48.481934000000003</v>
      </c>
      <c r="X119" s="6">
        <v>15.535</v>
      </c>
      <c r="Z119" s="6">
        <v>-48.091208999999999</v>
      </c>
      <c r="AB119" s="6">
        <v>-22.750256</v>
      </c>
      <c r="AD119" s="6">
        <v>-58.672508000000001</v>
      </c>
      <c r="AF119" s="6">
        <v>-34.075660999999997</v>
      </c>
    </row>
    <row r="120" spans="2:32" x14ac:dyDescent="0.25">
      <c r="B120" s="6">
        <f>'CL &amp; Data'!B542/1000000000</f>
        <v>7.4792500000000004</v>
      </c>
      <c r="D120" s="6">
        <f>'CL &amp; Data'!C542</f>
        <v>-15.528060999999999</v>
      </c>
      <c r="F120" s="6">
        <f>'CL &amp; Data'!D542</f>
        <v>-32.835124999999998</v>
      </c>
      <c r="H120" s="6">
        <f>'CL &amp; Data'!E542</f>
        <v>-42.495120999999997</v>
      </c>
      <c r="J120" s="6">
        <f>'CL &amp; Data'!F542</f>
        <v>-33.984116</v>
      </c>
      <c r="L120" s="6">
        <f>'CL &amp; Data'!L542/1000000000</f>
        <v>7.4792500000000004</v>
      </c>
      <c r="N120" s="6">
        <f>'CL &amp; Data'!M542</f>
        <v>-12.678407</v>
      </c>
      <c r="P120" s="6">
        <f>'CL &amp; Data'!N542</f>
        <v>-34.553116000000003</v>
      </c>
      <c r="R120" s="6">
        <f>'CL &amp; Data'!O542</f>
        <v>-33.583382</v>
      </c>
      <c r="T120" s="6">
        <f>'CL &amp; Data'!P542</f>
        <v>-47.441746000000002</v>
      </c>
      <c r="X120" s="6">
        <v>15.6625</v>
      </c>
      <c r="Z120" s="6">
        <v>-47.815331</v>
      </c>
      <c r="AB120" s="6">
        <v>-22.834693999999999</v>
      </c>
      <c r="AD120" s="6">
        <v>-57.943728999999998</v>
      </c>
      <c r="AF120" s="6">
        <v>-33.969470999999999</v>
      </c>
    </row>
    <row r="121" spans="2:32" x14ac:dyDescent="0.25">
      <c r="B121" s="6">
        <f>'CL &amp; Data'!B543/1000000000</f>
        <v>7.5442</v>
      </c>
      <c r="D121" s="6">
        <f>'CL &amp; Data'!C543</f>
        <v>-15.109745</v>
      </c>
      <c r="F121" s="6">
        <f>'CL &amp; Data'!D543</f>
        <v>-33.066108999999997</v>
      </c>
      <c r="H121" s="6">
        <f>'CL &amp; Data'!E543</f>
        <v>-42.411223999999997</v>
      </c>
      <c r="J121" s="6">
        <f>'CL &amp; Data'!F543</f>
        <v>-33.547229999999999</v>
      </c>
      <c r="L121" s="6">
        <f>'CL &amp; Data'!L543/1000000000</f>
        <v>7.5442</v>
      </c>
      <c r="N121" s="6">
        <f>'CL &amp; Data'!M543</f>
        <v>-12.492528</v>
      </c>
      <c r="P121" s="6">
        <f>'CL &amp; Data'!N543</f>
        <v>-34.789867000000001</v>
      </c>
      <c r="R121" s="6">
        <f>'CL &amp; Data'!O543</f>
        <v>-33.113872999999998</v>
      </c>
      <c r="T121" s="6">
        <f>'CL &amp; Data'!P543</f>
        <v>-46.421241999999999</v>
      </c>
      <c r="X121" s="6">
        <v>15.79</v>
      </c>
      <c r="Z121" s="6">
        <v>-47.607852999999999</v>
      </c>
      <c r="AB121" s="6">
        <v>-22.929978999999999</v>
      </c>
      <c r="AD121" s="6">
        <v>-56.540675999999998</v>
      </c>
      <c r="AF121" s="6">
        <v>-33.859810000000003</v>
      </c>
    </row>
    <row r="122" spans="2:32" x14ac:dyDescent="0.25">
      <c r="B122" s="6">
        <f>'CL &amp; Data'!B544/1000000000</f>
        <v>7.6091499999999996</v>
      </c>
      <c r="D122" s="6">
        <f>'CL &amp; Data'!C544</f>
        <v>-14.720319999999999</v>
      </c>
      <c r="F122" s="6">
        <f>'CL &amp; Data'!D544</f>
        <v>-33.145587999999996</v>
      </c>
      <c r="H122" s="6">
        <f>'CL &amp; Data'!E544</f>
        <v>-41.911136999999997</v>
      </c>
      <c r="J122" s="6">
        <f>'CL &amp; Data'!F544</f>
        <v>-33.073242</v>
      </c>
      <c r="L122" s="6">
        <f>'CL &amp; Data'!L544/1000000000</f>
        <v>7.6091499999999996</v>
      </c>
      <c r="N122" s="6">
        <f>'CL &amp; Data'!M544</f>
        <v>-12.32826</v>
      </c>
      <c r="P122" s="6">
        <f>'CL &amp; Data'!N544</f>
        <v>-34.912909999999997</v>
      </c>
      <c r="R122" s="6">
        <f>'CL &amp; Data'!O544</f>
        <v>-32.526694999999997</v>
      </c>
      <c r="T122" s="6">
        <f>'CL &amp; Data'!P544</f>
        <v>-45.397537</v>
      </c>
      <c r="X122" s="6">
        <v>15.9175</v>
      </c>
      <c r="Z122" s="6">
        <v>-47.597248</v>
      </c>
      <c r="AB122" s="6">
        <v>-23.025143</v>
      </c>
      <c r="AD122" s="6">
        <v>-54.526291000000001</v>
      </c>
      <c r="AF122" s="6">
        <v>-33.762466000000003</v>
      </c>
    </row>
    <row r="123" spans="2:32" x14ac:dyDescent="0.25">
      <c r="B123" s="6">
        <f>'CL &amp; Data'!B545/1000000000</f>
        <v>7.6741000000000001</v>
      </c>
      <c r="D123" s="6">
        <f>'CL &amp; Data'!C545</f>
        <v>-14.233817999999999</v>
      </c>
      <c r="F123" s="6">
        <f>'CL &amp; Data'!D545</f>
        <v>-33.260742</v>
      </c>
      <c r="H123" s="6">
        <f>'CL &amp; Data'!E545</f>
        <v>-41.449905000000001</v>
      </c>
      <c r="J123" s="6">
        <f>'CL &amp; Data'!F545</f>
        <v>-32.696598000000002</v>
      </c>
      <c r="L123" s="6">
        <f>'CL &amp; Data'!L545/1000000000</f>
        <v>7.6741000000000001</v>
      </c>
      <c r="N123" s="6">
        <f>'CL &amp; Data'!M545</f>
        <v>-12.081625000000001</v>
      </c>
      <c r="P123" s="6">
        <f>'CL &amp; Data'!N545</f>
        <v>-35.029662999999999</v>
      </c>
      <c r="R123" s="6">
        <f>'CL &amp; Data'!O545</f>
        <v>-32.045867999999999</v>
      </c>
      <c r="T123" s="6">
        <f>'CL &amp; Data'!P545</f>
        <v>-44.384070999999999</v>
      </c>
      <c r="X123" s="6">
        <v>16.045000000000002</v>
      </c>
      <c r="Z123" s="6">
        <v>-47.840221</v>
      </c>
      <c r="AB123" s="6">
        <v>-23.126732000000001</v>
      </c>
      <c r="AD123" s="6">
        <v>-53.693935000000003</v>
      </c>
      <c r="AF123" s="6">
        <v>-33.657963000000002</v>
      </c>
    </row>
    <row r="124" spans="2:32" x14ac:dyDescent="0.25">
      <c r="B124" s="6">
        <f>'CL &amp; Data'!B546/1000000000</f>
        <v>7.7390499999999998</v>
      </c>
      <c r="D124" s="6">
        <f>'CL &amp; Data'!C546</f>
        <v>-13.885204</v>
      </c>
      <c r="F124" s="6">
        <f>'CL &amp; Data'!D546</f>
        <v>-33.231506000000003</v>
      </c>
      <c r="H124" s="6">
        <f>'CL &amp; Data'!E546</f>
        <v>-41.059508999999998</v>
      </c>
      <c r="J124" s="6">
        <f>'CL &amp; Data'!F546</f>
        <v>-32.522461</v>
      </c>
      <c r="L124" s="6">
        <f>'CL &amp; Data'!L546/1000000000</f>
        <v>7.7390499999999998</v>
      </c>
      <c r="N124" s="6">
        <f>'CL &amp; Data'!M546</f>
        <v>-11.916535</v>
      </c>
      <c r="P124" s="6">
        <f>'CL &amp; Data'!N546</f>
        <v>-34.929886000000003</v>
      </c>
      <c r="R124" s="6">
        <f>'CL &amp; Data'!O546</f>
        <v>-31.800561999999999</v>
      </c>
      <c r="T124" s="6">
        <f>'CL &amp; Data'!P546</f>
        <v>-43.561092000000002</v>
      </c>
      <c r="X124" s="6">
        <v>16.172499999999999</v>
      </c>
      <c r="Z124" s="6">
        <v>-48.224781</v>
      </c>
      <c r="AB124" s="6">
        <v>-23.236664000000001</v>
      </c>
      <c r="AD124" s="6">
        <v>-53.095897999999998</v>
      </c>
      <c r="AF124" s="6">
        <v>-33.544410999999997</v>
      </c>
    </row>
    <row r="125" spans="2:32" x14ac:dyDescent="0.25">
      <c r="B125" s="6">
        <f>'CL &amp; Data'!B547/1000000000</f>
        <v>7.8040000000000003</v>
      </c>
      <c r="D125" s="6">
        <f>'CL &amp; Data'!C547</f>
        <v>-13.355878000000001</v>
      </c>
      <c r="F125" s="6">
        <f>'CL &amp; Data'!D547</f>
        <v>-33.285172000000003</v>
      </c>
      <c r="H125" s="6">
        <f>'CL &amp; Data'!E547</f>
        <v>-40.648322999999998</v>
      </c>
      <c r="J125" s="6">
        <f>'CL &amp; Data'!F547</f>
        <v>-32.353794000000001</v>
      </c>
      <c r="L125" s="6">
        <f>'CL &amp; Data'!L547/1000000000</f>
        <v>7.8040000000000003</v>
      </c>
      <c r="N125" s="6">
        <f>'CL &amp; Data'!M547</f>
        <v>-11.615741999999999</v>
      </c>
      <c r="P125" s="6">
        <f>'CL &amp; Data'!N547</f>
        <v>-34.856715999999999</v>
      </c>
      <c r="R125" s="6">
        <f>'CL &amp; Data'!O547</f>
        <v>-31.557680000000001</v>
      </c>
      <c r="T125" s="6">
        <f>'CL &amp; Data'!P547</f>
        <v>-42.741661000000001</v>
      </c>
      <c r="X125" s="6">
        <v>16.3</v>
      </c>
      <c r="Z125" s="6">
        <v>-48.717098</v>
      </c>
      <c r="AB125" s="6">
        <v>-23.346105999999999</v>
      </c>
      <c r="AD125" s="6">
        <v>-52.826832000000003</v>
      </c>
      <c r="AF125" s="6">
        <v>-33.438965000000003</v>
      </c>
    </row>
    <row r="126" spans="2:32" x14ac:dyDescent="0.25">
      <c r="B126" s="6">
        <f>'CL &amp; Data'!B548/1000000000</f>
        <v>7.8689499999999999</v>
      </c>
      <c r="D126" s="6">
        <f>'CL &amp; Data'!C548</f>
        <v>-13.069392000000001</v>
      </c>
      <c r="F126" s="6">
        <f>'CL &amp; Data'!D548</f>
        <v>-33.220939999999999</v>
      </c>
      <c r="H126" s="6">
        <f>'CL &amp; Data'!E548</f>
        <v>-40.177230999999999</v>
      </c>
      <c r="J126" s="6">
        <f>'CL &amp; Data'!F548</f>
        <v>-32.077080000000002</v>
      </c>
      <c r="L126" s="6">
        <f>'CL &amp; Data'!L548/1000000000</f>
        <v>7.8689499999999999</v>
      </c>
      <c r="N126" s="6">
        <f>'CL &amp; Data'!M548</f>
        <v>-11.498392000000001</v>
      </c>
      <c r="P126" s="6">
        <f>'CL &amp; Data'!N548</f>
        <v>-34.694457999999997</v>
      </c>
      <c r="R126" s="6">
        <f>'CL &amp; Data'!O548</f>
        <v>-31.249395</v>
      </c>
      <c r="T126" s="6">
        <f>'CL &amp; Data'!P548</f>
        <v>-41.938147999999998</v>
      </c>
      <c r="X126" s="6">
        <v>16.427499999999998</v>
      </c>
      <c r="Z126" s="6">
        <v>-49.264366000000003</v>
      </c>
      <c r="AB126" s="6">
        <v>-23.452351</v>
      </c>
      <c r="AD126" s="6">
        <v>-51.455649999999999</v>
      </c>
      <c r="AF126" s="6">
        <v>-33.334499000000001</v>
      </c>
    </row>
    <row r="127" spans="2:32" x14ac:dyDescent="0.25">
      <c r="B127" s="6">
        <f>'CL &amp; Data'!B549/1000000000</f>
        <v>7.9339000000000004</v>
      </c>
      <c r="D127" s="6">
        <f>'CL &amp; Data'!C549</f>
        <v>-12.672758999999999</v>
      </c>
      <c r="F127" s="6">
        <f>'CL &amp; Data'!D549</f>
        <v>-33.298206</v>
      </c>
      <c r="H127" s="6">
        <f>'CL &amp; Data'!E549</f>
        <v>-39.619410999999999</v>
      </c>
      <c r="J127" s="6">
        <f>'CL &amp; Data'!F549</f>
        <v>-31.789059000000002</v>
      </c>
      <c r="L127" s="6">
        <f>'CL &amp; Data'!L549/1000000000</f>
        <v>7.9339000000000004</v>
      </c>
      <c r="N127" s="6">
        <f>'CL &amp; Data'!M549</f>
        <v>-11.319184999999999</v>
      </c>
      <c r="P127" s="6">
        <f>'CL &amp; Data'!N549</f>
        <v>-34.687294000000001</v>
      </c>
      <c r="R127" s="6">
        <f>'CL &amp; Data'!O549</f>
        <v>-30.914950999999999</v>
      </c>
      <c r="T127" s="6">
        <f>'CL &amp; Data'!P549</f>
        <v>-41.105075999999997</v>
      </c>
      <c r="X127" s="6">
        <v>16.555</v>
      </c>
      <c r="Z127" s="6">
        <v>-49.942219000000001</v>
      </c>
      <c r="AB127" s="6">
        <v>-23.552741999999999</v>
      </c>
      <c r="AD127" s="6">
        <v>-50.874634</v>
      </c>
      <c r="AF127" s="6">
        <v>-33.229084</v>
      </c>
    </row>
    <row r="128" spans="2:32" x14ac:dyDescent="0.25">
      <c r="B128" s="6">
        <f>'CL &amp; Data'!B550/1000000000</f>
        <v>7.99885</v>
      </c>
      <c r="D128" s="6">
        <f>'CL &amp; Data'!C550</f>
        <v>-12.499962</v>
      </c>
      <c r="F128" s="6">
        <f>'CL &amp; Data'!D550</f>
        <v>-33.289268</v>
      </c>
      <c r="H128" s="6">
        <f>'CL &amp; Data'!E550</f>
        <v>-39.255046999999998</v>
      </c>
      <c r="J128" s="6">
        <f>'CL &amp; Data'!F550</f>
        <v>-31.691441999999999</v>
      </c>
      <c r="L128" s="6">
        <f>'CL &amp; Data'!L550/1000000000</f>
        <v>7.99885</v>
      </c>
      <c r="N128" s="6">
        <f>'CL &amp; Data'!M550</f>
        <v>-11.305698</v>
      </c>
      <c r="P128" s="6">
        <f>'CL &amp; Data'!N550</f>
        <v>-34.650672999999998</v>
      </c>
      <c r="R128" s="6">
        <f>'CL &amp; Data'!O550</f>
        <v>-30.798701999999999</v>
      </c>
      <c r="T128" s="6">
        <f>'CL &amp; Data'!P550</f>
        <v>-40.552433000000001</v>
      </c>
      <c r="X128" s="6">
        <v>16.682500000000001</v>
      </c>
      <c r="Z128" s="6">
        <v>-50.792521999999998</v>
      </c>
      <c r="AB128" s="6">
        <v>-23.648164999999999</v>
      </c>
      <c r="AD128" s="6">
        <v>-50.218086</v>
      </c>
      <c r="AF128" s="6">
        <v>-33.117538000000003</v>
      </c>
    </row>
    <row r="129" spans="2:32" x14ac:dyDescent="0.25">
      <c r="B129" s="6">
        <f>'CL &amp; Data'!B551/1000000000</f>
        <v>8.0638000000000005</v>
      </c>
      <c r="D129" s="6">
        <f>'CL &amp; Data'!C551</f>
        <v>-12.126718</v>
      </c>
      <c r="F129" s="6">
        <f>'CL &amp; Data'!D551</f>
        <v>-33.353928000000003</v>
      </c>
      <c r="H129" s="6">
        <f>'CL &amp; Data'!E551</f>
        <v>-38.951777999999997</v>
      </c>
      <c r="J129" s="6">
        <f>'CL &amp; Data'!F551</f>
        <v>-31.712288000000001</v>
      </c>
      <c r="L129" s="6">
        <f>'CL &amp; Data'!L551/1000000000</f>
        <v>8.0638000000000005</v>
      </c>
      <c r="N129" s="6">
        <f>'CL &amp; Data'!M551</f>
        <v>-11.129591</v>
      </c>
      <c r="P129" s="6">
        <f>'CL &amp; Data'!N551</f>
        <v>-34.708477000000002</v>
      </c>
      <c r="R129" s="6">
        <f>'CL &amp; Data'!O551</f>
        <v>-30.840778</v>
      </c>
      <c r="T129" s="6">
        <f>'CL &amp; Data'!P551</f>
        <v>-40.042828</v>
      </c>
      <c r="X129" s="6">
        <v>16.809999999999999</v>
      </c>
      <c r="Z129" s="6">
        <v>-51.611880999999997</v>
      </c>
      <c r="AB129" s="6">
        <v>-23.724924000000001</v>
      </c>
      <c r="AD129" s="6">
        <v>-49.315246999999999</v>
      </c>
      <c r="AF129" s="6">
        <v>-33.009757999999998</v>
      </c>
    </row>
    <row r="130" spans="2:32" x14ac:dyDescent="0.25">
      <c r="B130" s="6">
        <f>'CL &amp; Data'!B552/1000000000</f>
        <v>8.1287500000000001</v>
      </c>
      <c r="D130" s="6">
        <f>'CL &amp; Data'!C552</f>
        <v>-11.892846</v>
      </c>
      <c r="F130" s="6">
        <f>'CL &amp; Data'!D552</f>
        <v>-33.334254999999999</v>
      </c>
      <c r="H130" s="6">
        <f>'CL &amp; Data'!E552</f>
        <v>-38.707512000000001</v>
      </c>
      <c r="J130" s="6">
        <f>'CL &amp; Data'!F552</f>
        <v>-31.772570000000002</v>
      </c>
      <c r="L130" s="6">
        <f>'CL &amp; Data'!L552/1000000000</f>
        <v>8.1287500000000001</v>
      </c>
      <c r="N130" s="6">
        <f>'CL &amp; Data'!M552</f>
        <v>-11.040744999999999</v>
      </c>
      <c r="P130" s="6">
        <f>'CL &amp; Data'!N552</f>
        <v>-34.702354</v>
      </c>
      <c r="R130" s="6">
        <f>'CL &amp; Data'!O552</f>
        <v>-30.908843999999998</v>
      </c>
      <c r="T130" s="6">
        <f>'CL &amp; Data'!P552</f>
        <v>-39.683112999999999</v>
      </c>
      <c r="X130" s="6">
        <v>16.9375</v>
      </c>
      <c r="Z130" s="6">
        <v>-52.086575000000003</v>
      </c>
      <c r="AB130" s="6">
        <v>-23.798752</v>
      </c>
      <c r="AD130" s="6">
        <v>-48.707436000000001</v>
      </c>
      <c r="AF130" s="6">
        <v>-32.886958999999997</v>
      </c>
    </row>
    <row r="131" spans="2:32" x14ac:dyDescent="0.25">
      <c r="B131" s="6">
        <f>'CL &amp; Data'!B553/1000000000</f>
        <v>8.1936999999999998</v>
      </c>
      <c r="D131" s="6">
        <f>'CL &amp; Data'!C553</f>
        <v>-11.510975</v>
      </c>
      <c r="F131" s="6">
        <f>'CL &amp; Data'!D553</f>
        <v>-33.361462000000003</v>
      </c>
      <c r="H131" s="6">
        <f>'CL &amp; Data'!E553</f>
        <v>-38.405788000000001</v>
      </c>
      <c r="J131" s="6">
        <f>'CL &amp; Data'!F553</f>
        <v>-31.735720000000001</v>
      </c>
      <c r="L131" s="6">
        <f>'CL &amp; Data'!L553/1000000000</f>
        <v>8.1936999999999998</v>
      </c>
      <c r="N131" s="6">
        <f>'CL &amp; Data'!M553</f>
        <v>-10.818573000000001</v>
      </c>
      <c r="P131" s="6">
        <f>'CL &amp; Data'!N553</f>
        <v>-34.720382999999998</v>
      </c>
      <c r="R131" s="6">
        <f>'CL &amp; Data'!O553</f>
        <v>-30.911622999999999</v>
      </c>
      <c r="T131" s="6">
        <f>'CL &amp; Data'!P553</f>
        <v>-39.189689999999999</v>
      </c>
      <c r="X131" s="6">
        <v>17.065000000000001</v>
      </c>
      <c r="Z131" s="6">
        <v>-52.471328999999997</v>
      </c>
      <c r="AB131" s="6">
        <v>-23.861507</v>
      </c>
      <c r="AD131" s="6">
        <v>-48.101455999999999</v>
      </c>
      <c r="AF131" s="6">
        <v>-32.779411000000003</v>
      </c>
    </row>
    <row r="132" spans="2:32" x14ac:dyDescent="0.25">
      <c r="B132" s="6">
        <f>'CL &amp; Data'!B554/1000000000</f>
        <v>8.2586499999999994</v>
      </c>
      <c r="D132" s="6">
        <f>'CL &amp; Data'!C554</f>
        <v>-11.257975999999999</v>
      </c>
      <c r="F132" s="6">
        <f>'CL &amp; Data'!D554</f>
        <v>-33.420444000000003</v>
      </c>
      <c r="H132" s="6">
        <f>'CL &amp; Data'!E554</f>
        <v>-38.043655000000001</v>
      </c>
      <c r="J132" s="6">
        <f>'CL &amp; Data'!F554</f>
        <v>-31.717040999999998</v>
      </c>
      <c r="L132" s="6">
        <f>'CL &amp; Data'!L554/1000000000</f>
        <v>8.2586499999999994</v>
      </c>
      <c r="N132" s="6">
        <f>'CL &amp; Data'!M554</f>
        <v>-10.698924999999999</v>
      </c>
      <c r="P132" s="6">
        <f>'CL &amp; Data'!N554</f>
        <v>-34.767532000000003</v>
      </c>
      <c r="R132" s="6">
        <f>'CL &amp; Data'!O554</f>
        <v>-30.903621999999999</v>
      </c>
      <c r="T132" s="6">
        <f>'CL &amp; Data'!P554</f>
        <v>-38.756554000000001</v>
      </c>
      <c r="X132" s="6">
        <v>17.192499999999999</v>
      </c>
      <c r="Z132" s="6">
        <v>-52.973568</v>
      </c>
      <c r="AB132" s="6">
        <v>-23.922623000000002</v>
      </c>
      <c r="AD132" s="6">
        <v>-47.641478999999997</v>
      </c>
      <c r="AF132" s="6">
        <v>-32.674380999999997</v>
      </c>
    </row>
    <row r="133" spans="2:32" x14ac:dyDescent="0.25">
      <c r="B133" s="6">
        <f>'CL &amp; Data'!B555/1000000000</f>
        <v>8.3236000000000008</v>
      </c>
      <c r="D133" s="6">
        <f>'CL &amp; Data'!C555</f>
        <v>-10.884852</v>
      </c>
      <c r="F133" s="6">
        <f>'CL &amp; Data'!D555</f>
        <v>-33.472068999999998</v>
      </c>
      <c r="H133" s="6">
        <f>'CL &amp; Data'!E555</f>
        <v>-37.711956000000001</v>
      </c>
      <c r="J133" s="6">
        <f>'CL &amp; Data'!F555</f>
        <v>-31.597071</v>
      </c>
      <c r="L133" s="6">
        <f>'CL &amp; Data'!L555/1000000000</f>
        <v>8.3236000000000008</v>
      </c>
      <c r="N133" s="6">
        <f>'CL &amp; Data'!M555</f>
        <v>-10.472415</v>
      </c>
      <c r="P133" s="6">
        <f>'CL &amp; Data'!N555</f>
        <v>-34.787457000000003</v>
      </c>
      <c r="R133" s="6">
        <f>'CL &amp; Data'!O555</f>
        <v>-30.842262000000002</v>
      </c>
      <c r="T133" s="6">
        <f>'CL &amp; Data'!P555</f>
        <v>-38.295929000000001</v>
      </c>
      <c r="X133" s="6">
        <v>17.32</v>
      </c>
      <c r="Z133" s="6">
        <v>-53.502087000000003</v>
      </c>
      <c r="AB133" s="6">
        <v>-23.981760000000001</v>
      </c>
      <c r="AD133" s="6">
        <v>-47.307175000000001</v>
      </c>
      <c r="AF133" s="6">
        <v>-32.581947</v>
      </c>
    </row>
    <row r="134" spans="2:32" x14ac:dyDescent="0.25">
      <c r="B134" s="6">
        <f>'CL &amp; Data'!B556/1000000000</f>
        <v>8.3885500000000004</v>
      </c>
      <c r="D134" s="6">
        <f>'CL &amp; Data'!C556</f>
        <v>-10.590361</v>
      </c>
      <c r="F134" s="6">
        <f>'CL &amp; Data'!D556</f>
        <v>-33.548243999999997</v>
      </c>
      <c r="H134" s="6">
        <f>'CL &amp; Data'!E556</f>
        <v>-37.41169</v>
      </c>
      <c r="J134" s="6">
        <f>'CL &amp; Data'!F556</f>
        <v>-31.488458999999999</v>
      </c>
      <c r="L134" s="6">
        <f>'CL &amp; Data'!L556/1000000000</f>
        <v>8.3885500000000004</v>
      </c>
      <c r="N134" s="6">
        <f>'CL &amp; Data'!M556</f>
        <v>-10.315001000000001</v>
      </c>
      <c r="P134" s="6">
        <f>'CL &amp; Data'!N556</f>
        <v>-34.839489</v>
      </c>
      <c r="R134" s="6">
        <f>'CL &amp; Data'!O556</f>
        <v>-30.844018999999999</v>
      </c>
      <c r="T134" s="6">
        <f>'CL &amp; Data'!P556</f>
        <v>-37.991573000000002</v>
      </c>
      <c r="X134" s="6">
        <v>17.447500000000002</v>
      </c>
      <c r="Z134" s="6">
        <v>-54.048198999999997</v>
      </c>
      <c r="AB134" s="6">
        <v>-24.039155999999998</v>
      </c>
      <c r="AD134" s="6">
        <v>-47.054625999999999</v>
      </c>
      <c r="AF134" s="6">
        <v>-32.497723000000001</v>
      </c>
    </row>
    <row r="135" spans="2:32" x14ac:dyDescent="0.25">
      <c r="B135" s="6">
        <f>'CL &amp; Data'!B557/1000000000</f>
        <v>8.4535</v>
      </c>
      <c r="D135" s="6">
        <f>'CL &amp; Data'!C557</f>
        <v>-10.318498999999999</v>
      </c>
      <c r="F135" s="6">
        <f>'CL &amp; Data'!D557</f>
        <v>-33.701453999999998</v>
      </c>
      <c r="H135" s="6">
        <f>'CL &amp; Data'!E557</f>
        <v>-37.082863000000003</v>
      </c>
      <c r="J135" s="6">
        <f>'CL &amp; Data'!F557</f>
        <v>-31.345321999999999</v>
      </c>
      <c r="L135" s="6">
        <f>'CL &amp; Data'!L557/1000000000</f>
        <v>8.4535</v>
      </c>
      <c r="N135" s="6">
        <f>'CL &amp; Data'!M557</f>
        <v>-10.161568000000001</v>
      </c>
      <c r="P135" s="6">
        <f>'CL &amp; Data'!N557</f>
        <v>-34.848156000000003</v>
      </c>
      <c r="R135" s="6">
        <f>'CL &amp; Data'!O557</f>
        <v>-30.868801000000001</v>
      </c>
      <c r="T135" s="6">
        <f>'CL &amp; Data'!P557</f>
        <v>-37.745674000000001</v>
      </c>
      <c r="X135" s="6">
        <v>17.574999999999999</v>
      </c>
      <c r="Z135" s="6">
        <v>-54.696854000000002</v>
      </c>
      <c r="AB135" s="6">
        <v>-24.089435999999999</v>
      </c>
      <c r="AD135" s="6">
        <v>-46.877991000000002</v>
      </c>
      <c r="AF135" s="6">
        <v>-32.430186999999997</v>
      </c>
    </row>
    <row r="136" spans="2:32" x14ac:dyDescent="0.25">
      <c r="B136" s="6">
        <f>'CL &amp; Data'!B558/1000000000</f>
        <v>8.5184499999999996</v>
      </c>
      <c r="D136" s="6">
        <f>'CL &amp; Data'!C558</f>
        <v>-10.065814</v>
      </c>
      <c r="F136" s="6">
        <f>'CL &amp; Data'!D558</f>
        <v>-33.740189000000001</v>
      </c>
      <c r="H136" s="6">
        <f>'CL &amp; Data'!E558</f>
        <v>-36.735259999999997</v>
      </c>
      <c r="J136" s="6">
        <f>'CL &amp; Data'!F558</f>
        <v>-31.10885</v>
      </c>
      <c r="L136" s="6">
        <f>'CL &amp; Data'!L558/1000000000</f>
        <v>8.5184499999999996</v>
      </c>
      <c r="N136" s="6">
        <f>'CL &amp; Data'!M558</f>
        <v>-10.012765999999999</v>
      </c>
      <c r="P136" s="6">
        <f>'CL &amp; Data'!N558</f>
        <v>-34.845852000000001</v>
      </c>
      <c r="R136" s="6">
        <f>'CL &amp; Data'!O558</f>
        <v>-30.790749000000002</v>
      </c>
      <c r="T136" s="6">
        <f>'CL &amp; Data'!P558</f>
        <v>-37.489745999999997</v>
      </c>
      <c r="X136" s="6">
        <v>17.702500000000001</v>
      </c>
      <c r="Z136" s="6">
        <v>-55.325588000000003</v>
      </c>
      <c r="AB136" s="6">
        <v>-24.130534999999998</v>
      </c>
      <c r="AD136" s="6">
        <v>-46.736874</v>
      </c>
      <c r="AF136" s="6">
        <v>-32.375759000000002</v>
      </c>
    </row>
    <row r="137" spans="2:32" x14ac:dyDescent="0.25">
      <c r="B137" s="6">
        <f>'CL &amp; Data'!B559/1000000000</f>
        <v>8.5833999999999993</v>
      </c>
      <c r="D137" s="6">
        <f>'CL &amp; Data'!C559</f>
        <v>-9.8359345999999999</v>
      </c>
      <c r="F137" s="6">
        <f>'CL &amp; Data'!D559</f>
        <v>-33.892574000000003</v>
      </c>
      <c r="H137" s="6">
        <f>'CL &amp; Data'!E559</f>
        <v>-36.449677000000001</v>
      </c>
      <c r="J137" s="6">
        <f>'CL &amp; Data'!F559</f>
        <v>-30.996943000000002</v>
      </c>
      <c r="L137" s="6">
        <f>'CL &amp; Data'!L559/1000000000</f>
        <v>8.5833999999999993</v>
      </c>
      <c r="N137" s="6">
        <f>'CL &amp; Data'!M559</f>
        <v>-9.8646898000000007</v>
      </c>
      <c r="P137" s="6">
        <f>'CL &amp; Data'!N559</f>
        <v>-34.836238999999999</v>
      </c>
      <c r="R137" s="6">
        <f>'CL &amp; Data'!O559</f>
        <v>-30.906599</v>
      </c>
      <c r="T137" s="6">
        <f>'CL &amp; Data'!P559</f>
        <v>-37.329169999999998</v>
      </c>
      <c r="X137" s="6">
        <v>17.829999999999998</v>
      </c>
      <c r="Z137" s="6">
        <v>-55.933216000000002</v>
      </c>
      <c r="AB137" s="6">
        <v>-24.177305</v>
      </c>
      <c r="AD137" s="6">
        <v>-46.538291999999998</v>
      </c>
      <c r="AF137" s="6">
        <v>-32.327869</v>
      </c>
    </row>
    <row r="138" spans="2:32" x14ac:dyDescent="0.25">
      <c r="B138" s="6">
        <f>'CL &amp; Data'!B560/1000000000</f>
        <v>8.6483500000000006</v>
      </c>
      <c r="D138" s="6">
        <f>'CL &amp; Data'!C560</f>
        <v>-9.5263881999999995</v>
      </c>
      <c r="F138" s="6">
        <f>'CL &amp; Data'!D560</f>
        <v>-33.944153</v>
      </c>
      <c r="H138" s="6">
        <f>'CL &amp; Data'!E560</f>
        <v>-36.088813999999999</v>
      </c>
      <c r="J138" s="6">
        <f>'CL &amp; Data'!F560</f>
        <v>-30.742456000000001</v>
      </c>
      <c r="L138" s="6">
        <f>'CL &amp; Data'!L560/1000000000</f>
        <v>8.6483500000000006</v>
      </c>
      <c r="N138" s="6">
        <f>'CL &amp; Data'!M560</f>
        <v>-9.6126070000000006</v>
      </c>
      <c r="P138" s="6">
        <f>'CL &amp; Data'!N560</f>
        <v>-34.731910999999997</v>
      </c>
      <c r="R138" s="6">
        <f>'CL &amp; Data'!O560</f>
        <v>-30.86223</v>
      </c>
      <c r="T138" s="6">
        <f>'CL &amp; Data'!P560</f>
        <v>-37.095413000000001</v>
      </c>
      <c r="X138" s="6">
        <v>17.9575</v>
      </c>
      <c r="Z138" s="6">
        <v>-56.510371999999997</v>
      </c>
      <c r="AB138" s="6">
        <v>-24.230452</v>
      </c>
      <c r="AD138" s="6">
        <v>-46.304417000000001</v>
      </c>
      <c r="AF138" s="6">
        <v>-32.296669000000001</v>
      </c>
    </row>
    <row r="139" spans="2:32" x14ac:dyDescent="0.25">
      <c r="B139" s="6">
        <f>'CL &amp; Data'!B561/1000000000</f>
        <v>8.7133000000000003</v>
      </c>
      <c r="D139" s="6">
        <f>'CL &amp; Data'!C561</f>
        <v>-9.3126087000000002</v>
      </c>
      <c r="F139" s="6">
        <f>'CL &amp; Data'!D561</f>
        <v>-34.160854</v>
      </c>
      <c r="H139" s="6">
        <f>'CL &amp; Data'!E561</f>
        <v>-35.795391000000002</v>
      </c>
      <c r="J139" s="6">
        <f>'CL &amp; Data'!F561</f>
        <v>-30.561228</v>
      </c>
      <c r="L139" s="6">
        <f>'CL &amp; Data'!L561/1000000000</f>
        <v>8.7133000000000003</v>
      </c>
      <c r="N139" s="6">
        <f>'CL &amp; Data'!M561</f>
        <v>-9.4411591999999995</v>
      </c>
      <c r="P139" s="6">
        <f>'CL &amp; Data'!N561</f>
        <v>-34.695296999999997</v>
      </c>
      <c r="R139" s="6">
        <f>'CL &amp; Data'!O561</f>
        <v>-30.844183000000001</v>
      </c>
      <c r="T139" s="6">
        <f>'CL &amp; Data'!P561</f>
        <v>-36.936149999999998</v>
      </c>
      <c r="X139" s="6">
        <v>18.085000000000001</v>
      </c>
      <c r="Z139" s="6">
        <v>-57.075935000000001</v>
      </c>
      <c r="AB139" s="6">
        <v>-24.284565000000001</v>
      </c>
      <c r="AD139" s="6">
        <v>-46.069797999999999</v>
      </c>
      <c r="AF139" s="6">
        <v>-32.280467999999999</v>
      </c>
    </row>
    <row r="140" spans="2:32" x14ac:dyDescent="0.25">
      <c r="B140" s="6">
        <f>'CL &amp; Data'!B562/1000000000</f>
        <v>8.7782499999999999</v>
      </c>
      <c r="D140" s="6">
        <f>'CL &amp; Data'!C562</f>
        <v>-8.8947964000000006</v>
      </c>
      <c r="F140" s="6">
        <f>'CL &amp; Data'!D562</f>
        <v>-34.172477999999998</v>
      </c>
      <c r="H140" s="6">
        <f>'CL &amp; Data'!E562</f>
        <v>-35.493839000000001</v>
      </c>
      <c r="J140" s="6">
        <f>'CL &amp; Data'!F562</f>
        <v>-30.245111000000001</v>
      </c>
      <c r="L140" s="6">
        <f>'CL &amp; Data'!L562/1000000000</f>
        <v>8.7782499999999999</v>
      </c>
      <c r="N140" s="6">
        <f>'CL &amp; Data'!M562</f>
        <v>-9.0382099</v>
      </c>
      <c r="P140" s="6">
        <f>'CL &amp; Data'!N562</f>
        <v>-34.546745000000001</v>
      </c>
      <c r="R140" s="6">
        <f>'CL &amp; Data'!O562</f>
        <v>-30.554902999999999</v>
      </c>
      <c r="T140" s="6">
        <f>'CL &amp; Data'!P562</f>
        <v>-36.722614</v>
      </c>
      <c r="X140" s="6">
        <v>18.212499999999999</v>
      </c>
      <c r="Z140" s="6">
        <v>-57.606029999999997</v>
      </c>
      <c r="AB140" s="6">
        <v>-24.332263999999999</v>
      </c>
      <c r="AD140" s="6">
        <v>-45.848025999999997</v>
      </c>
      <c r="AF140" s="6">
        <v>-32.284897000000001</v>
      </c>
    </row>
    <row r="141" spans="2:32" x14ac:dyDescent="0.25">
      <c r="B141" s="6">
        <f>'CL &amp; Data'!B563/1000000000</f>
        <v>8.8431999999999995</v>
      </c>
      <c r="D141" s="6">
        <f>'CL &amp; Data'!C563</f>
        <v>-8.6991776999999999</v>
      </c>
      <c r="F141" s="6">
        <f>'CL &amp; Data'!D563</f>
        <v>-34.297294999999998</v>
      </c>
      <c r="H141" s="6">
        <f>'CL &amp; Data'!E563</f>
        <v>-35.228825000000001</v>
      </c>
      <c r="J141" s="6">
        <f>'CL &amp; Data'!F563</f>
        <v>-30.01605</v>
      </c>
      <c r="L141" s="6">
        <f>'CL &amp; Data'!L563/1000000000</f>
        <v>8.8431999999999995</v>
      </c>
      <c r="N141" s="6">
        <f>'CL &amp; Data'!M563</f>
        <v>-8.8628482999999996</v>
      </c>
      <c r="P141" s="6">
        <f>'CL &amp; Data'!N563</f>
        <v>-34.563884999999999</v>
      </c>
      <c r="R141" s="6">
        <f>'CL &amp; Data'!O563</f>
        <v>-30.271267000000002</v>
      </c>
      <c r="T141" s="6">
        <f>'CL &amp; Data'!P563</f>
        <v>-36.550151999999997</v>
      </c>
      <c r="X141" s="6">
        <v>18.34</v>
      </c>
      <c r="Z141" s="6">
        <v>-58.001815999999998</v>
      </c>
      <c r="AB141" s="6">
        <v>-24.388705999999999</v>
      </c>
      <c r="AD141" s="6">
        <v>-45.611651999999999</v>
      </c>
      <c r="AF141" s="6">
        <v>-32.289700000000003</v>
      </c>
    </row>
    <row r="142" spans="2:32" x14ac:dyDescent="0.25">
      <c r="B142" s="6">
        <f>'CL &amp; Data'!B564/1000000000</f>
        <v>8.9081499999999991</v>
      </c>
      <c r="D142" s="6">
        <f>'CL &amp; Data'!C564</f>
        <v>-8.3704929000000003</v>
      </c>
      <c r="F142" s="6">
        <f>'CL &amp; Data'!D564</f>
        <v>-34.381981000000003</v>
      </c>
      <c r="H142" s="6">
        <f>'CL &amp; Data'!E564</f>
        <v>-35.015549</v>
      </c>
      <c r="J142" s="6">
        <f>'CL &amp; Data'!F564</f>
        <v>-29.817067999999999</v>
      </c>
      <c r="L142" s="6">
        <f>'CL &amp; Data'!L564/1000000000</f>
        <v>8.9081499999999991</v>
      </c>
      <c r="N142" s="6">
        <f>'CL &amp; Data'!M564</f>
        <v>-8.5381745999999996</v>
      </c>
      <c r="P142" s="6">
        <f>'CL &amp; Data'!N564</f>
        <v>-34.555385999999999</v>
      </c>
      <c r="R142" s="6">
        <f>'CL &amp; Data'!O564</f>
        <v>-29.97204</v>
      </c>
      <c r="T142" s="6">
        <f>'CL &amp; Data'!P564</f>
        <v>-36.377487000000002</v>
      </c>
      <c r="X142" s="6">
        <v>18.467500000000001</v>
      </c>
      <c r="Z142" s="6">
        <v>-58.223877000000002</v>
      </c>
      <c r="AB142" s="6">
        <v>-24.433347999999999</v>
      </c>
      <c r="AD142" s="6">
        <v>-45.363624999999999</v>
      </c>
      <c r="AF142" s="6">
        <v>-32.321357999999996</v>
      </c>
    </row>
    <row r="143" spans="2:32" x14ac:dyDescent="0.25">
      <c r="B143" s="6">
        <f>'CL &amp; Data'!B565/1000000000</f>
        <v>8.9731000000000005</v>
      </c>
      <c r="D143" s="6">
        <f>'CL &amp; Data'!C565</f>
        <v>-8.2979707999999999</v>
      </c>
      <c r="F143" s="6">
        <f>'CL &amp; Data'!D565</f>
        <v>-34.574074000000003</v>
      </c>
      <c r="H143" s="6">
        <f>'CL &amp; Data'!E565</f>
        <v>-35.033450999999999</v>
      </c>
      <c r="J143" s="6">
        <f>'CL &amp; Data'!F565</f>
        <v>-29.749258000000001</v>
      </c>
      <c r="L143" s="6">
        <f>'CL &amp; Data'!L565/1000000000</f>
        <v>8.9731000000000005</v>
      </c>
      <c r="N143" s="6">
        <f>'CL &amp; Data'!M565</f>
        <v>-8.4783869000000003</v>
      </c>
      <c r="P143" s="6">
        <f>'CL &amp; Data'!N565</f>
        <v>-34.704590000000003</v>
      </c>
      <c r="R143" s="6">
        <f>'CL &amp; Data'!O565</f>
        <v>-29.815474999999999</v>
      </c>
      <c r="T143" s="6">
        <f>'CL &amp; Data'!P565</f>
        <v>-36.343173999999998</v>
      </c>
      <c r="X143" s="6">
        <v>18.594999999999999</v>
      </c>
      <c r="Z143" s="6">
        <v>-58.344028000000002</v>
      </c>
      <c r="AB143" s="6">
        <v>-24.464893</v>
      </c>
      <c r="AD143" s="6">
        <v>-45.144806000000003</v>
      </c>
      <c r="AF143" s="6">
        <v>-32.365775999999997</v>
      </c>
    </row>
    <row r="144" spans="2:32" x14ac:dyDescent="0.25">
      <c r="B144" s="6">
        <f>'CL &amp; Data'!B566/1000000000</f>
        <v>9.0380500000000001</v>
      </c>
      <c r="D144" s="6">
        <f>'CL &amp; Data'!C566</f>
        <v>-8.0793733999999997</v>
      </c>
      <c r="F144" s="6">
        <f>'CL &amp; Data'!D566</f>
        <v>-34.660679000000002</v>
      </c>
      <c r="H144" s="6">
        <f>'CL &amp; Data'!E566</f>
        <v>-35.028717</v>
      </c>
      <c r="J144" s="6">
        <f>'CL &amp; Data'!F566</f>
        <v>-29.711044000000001</v>
      </c>
      <c r="L144" s="6">
        <f>'CL &amp; Data'!L566/1000000000</f>
        <v>9.0380500000000001</v>
      </c>
      <c r="N144" s="6">
        <f>'CL &amp; Data'!M566</f>
        <v>-8.2659178000000004</v>
      </c>
      <c r="P144" s="6">
        <f>'CL &amp; Data'!N566</f>
        <v>-34.770164000000001</v>
      </c>
      <c r="R144" s="6">
        <f>'CL &amp; Data'!O566</f>
        <v>-29.703123000000001</v>
      </c>
      <c r="T144" s="6">
        <f>'CL &amp; Data'!P566</f>
        <v>-36.294379999999997</v>
      </c>
      <c r="X144" s="6">
        <v>18.7225</v>
      </c>
      <c r="Z144" s="6">
        <v>-58.295296</v>
      </c>
      <c r="AB144" s="6">
        <v>-24.488576999999999</v>
      </c>
      <c r="AD144" s="6">
        <v>-44.956691999999997</v>
      </c>
      <c r="AF144" s="6">
        <v>-32.447535999999999</v>
      </c>
    </row>
    <row r="145" spans="2:32" x14ac:dyDescent="0.25">
      <c r="B145" s="6">
        <f>'CL &amp; Data'!B567/1000000000</f>
        <v>9.1029999999999998</v>
      </c>
      <c r="D145" s="6">
        <f>'CL &amp; Data'!C567</f>
        <v>-7.9986987000000003</v>
      </c>
      <c r="F145" s="6">
        <f>'CL &amp; Data'!D567</f>
        <v>-34.787086000000002</v>
      </c>
      <c r="H145" s="6">
        <f>'CL &amp; Data'!E567</f>
        <v>-34.867686999999997</v>
      </c>
      <c r="J145" s="6">
        <f>'CL &amp; Data'!F567</f>
        <v>-29.625561000000001</v>
      </c>
      <c r="L145" s="6">
        <f>'CL &amp; Data'!L567/1000000000</f>
        <v>9.1029999999999998</v>
      </c>
      <c r="N145" s="6">
        <f>'CL &amp; Data'!M567</f>
        <v>-8.1986226999999996</v>
      </c>
      <c r="P145" s="6">
        <f>'CL &amp; Data'!N567</f>
        <v>-34.851570000000002</v>
      </c>
      <c r="R145" s="6">
        <f>'CL &amp; Data'!O567</f>
        <v>-29.584938000000001</v>
      </c>
      <c r="T145" s="6">
        <f>'CL &amp; Data'!P567</f>
        <v>-36.124096000000002</v>
      </c>
      <c r="X145" s="6">
        <v>18.850000000000001</v>
      </c>
      <c r="Z145" s="6">
        <v>-58.111336000000001</v>
      </c>
      <c r="AB145" s="6">
        <v>-24.499881999999999</v>
      </c>
      <c r="AD145" s="6">
        <v>-44.805832000000002</v>
      </c>
      <c r="AF145" s="6">
        <v>-32.544609000000001</v>
      </c>
    </row>
    <row r="146" spans="2:32" x14ac:dyDescent="0.25">
      <c r="B146" s="6">
        <f>'CL &amp; Data'!B568/1000000000</f>
        <v>9.1679499999999994</v>
      </c>
      <c r="D146" s="6">
        <f>'CL &amp; Data'!C568</f>
        <v>-7.7937035999999997</v>
      </c>
      <c r="F146" s="6">
        <f>'CL &amp; Data'!D568</f>
        <v>-34.856174000000003</v>
      </c>
      <c r="H146" s="6">
        <f>'CL &amp; Data'!E568</f>
        <v>-34.423737000000003</v>
      </c>
      <c r="J146" s="6">
        <f>'CL &amp; Data'!F568</f>
        <v>-29.377813</v>
      </c>
      <c r="L146" s="6">
        <f>'CL &amp; Data'!L568/1000000000</f>
        <v>9.1679499999999994</v>
      </c>
      <c r="N146" s="6">
        <f>'CL &amp; Data'!M568</f>
        <v>-8.0065764999999995</v>
      </c>
      <c r="P146" s="6">
        <f>'CL &amp; Data'!N568</f>
        <v>-34.854022999999998</v>
      </c>
      <c r="R146" s="6">
        <f>'CL &amp; Data'!O568</f>
        <v>-29.287452999999999</v>
      </c>
      <c r="T146" s="6">
        <f>'CL &amp; Data'!P568</f>
        <v>-35.643149999999999</v>
      </c>
      <c r="X146" s="6">
        <v>18.977499999999999</v>
      </c>
      <c r="Z146" s="6">
        <v>-57.782485999999999</v>
      </c>
      <c r="AB146" s="6">
        <v>-24.517337999999999</v>
      </c>
      <c r="AD146" s="6">
        <v>-44.700394000000003</v>
      </c>
      <c r="AF146" s="6">
        <v>-32.651302000000001</v>
      </c>
    </row>
    <row r="147" spans="2:32" x14ac:dyDescent="0.25">
      <c r="B147" s="6">
        <f>'CL &amp; Data'!B569/1000000000</f>
        <v>9.2329000000000008</v>
      </c>
      <c r="D147" s="6">
        <f>'CL &amp; Data'!C569</f>
        <v>-7.6770009999999997</v>
      </c>
      <c r="F147" s="6">
        <f>'CL &amp; Data'!D569</f>
        <v>-34.981422000000002</v>
      </c>
      <c r="H147" s="6">
        <f>'CL &amp; Data'!E569</f>
        <v>-34.227024</v>
      </c>
      <c r="J147" s="6">
        <f>'CL &amp; Data'!F569</f>
        <v>-29.278621999999999</v>
      </c>
      <c r="L147" s="6">
        <f>'CL &amp; Data'!L569/1000000000</f>
        <v>9.2329000000000008</v>
      </c>
      <c r="N147" s="6">
        <f>'CL &amp; Data'!M569</f>
        <v>-7.9211020000000003</v>
      </c>
      <c r="P147" s="6">
        <f>'CL &amp; Data'!N569</f>
        <v>-34.954762000000002</v>
      </c>
      <c r="R147" s="6">
        <f>'CL &amp; Data'!O569</f>
        <v>-29.163729</v>
      </c>
      <c r="T147" s="6">
        <f>'CL &amp; Data'!P569</f>
        <v>-35.304530999999997</v>
      </c>
      <c r="X147" s="6">
        <v>19.105</v>
      </c>
      <c r="Z147" s="6">
        <v>-57.316147000000001</v>
      </c>
      <c r="AB147" s="6">
        <v>-24.541014000000001</v>
      </c>
      <c r="AD147" s="6">
        <v>-44.599505999999998</v>
      </c>
      <c r="AF147" s="6">
        <v>-32.759602000000001</v>
      </c>
    </row>
    <row r="148" spans="2:32" x14ac:dyDescent="0.25">
      <c r="B148" s="6">
        <f>'CL &amp; Data'!B570/1000000000</f>
        <v>9.2978500000000004</v>
      </c>
      <c r="D148" s="6">
        <f>'CL &amp; Data'!C570</f>
        <v>-7.4592285</v>
      </c>
      <c r="F148" s="6">
        <f>'CL &amp; Data'!D570</f>
        <v>-35.070892000000001</v>
      </c>
      <c r="H148" s="6">
        <f>'CL &amp; Data'!E570</f>
        <v>-33.946396</v>
      </c>
      <c r="J148" s="6">
        <f>'CL &amp; Data'!F570</f>
        <v>-29.189057999999999</v>
      </c>
      <c r="L148" s="6">
        <f>'CL &amp; Data'!L570/1000000000</f>
        <v>9.2978500000000004</v>
      </c>
      <c r="N148" s="6">
        <f>'CL &amp; Data'!M570</f>
        <v>-7.7504144000000004</v>
      </c>
      <c r="P148" s="6">
        <f>'CL &amp; Data'!N570</f>
        <v>-35.069873999999999</v>
      </c>
      <c r="R148" s="6">
        <f>'CL &amp; Data'!O570</f>
        <v>-29.026700999999999</v>
      </c>
      <c r="T148" s="6">
        <f>'CL &amp; Data'!P570</f>
        <v>-34.992339999999999</v>
      </c>
      <c r="X148" s="6">
        <v>19.232500000000002</v>
      </c>
      <c r="Z148" s="6">
        <v>-56.658520000000003</v>
      </c>
      <c r="AB148" s="6">
        <v>-24.577551</v>
      </c>
      <c r="AD148" s="6">
        <v>-44.533073000000002</v>
      </c>
      <c r="AF148" s="6">
        <v>-32.846066</v>
      </c>
    </row>
    <row r="149" spans="2:32" x14ac:dyDescent="0.25">
      <c r="B149" s="6">
        <f>'CL &amp; Data'!B571/1000000000</f>
        <v>9.3628</v>
      </c>
      <c r="D149" s="6">
        <f>'CL &amp; Data'!C571</f>
        <v>-7.3256087000000001</v>
      </c>
      <c r="F149" s="6">
        <f>'CL &amp; Data'!D571</f>
        <v>-35.200642000000002</v>
      </c>
      <c r="H149" s="6">
        <f>'CL &amp; Data'!E571</f>
        <v>-34.034565000000001</v>
      </c>
      <c r="J149" s="6">
        <f>'CL &amp; Data'!F571</f>
        <v>-29.315849</v>
      </c>
      <c r="L149" s="6">
        <f>'CL &amp; Data'!L571/1000000000</f>
        <v>9.3628</v>
      </c>
      <c r="N149" s="6">
        <f>'CL &amp; Data'!M571</f>
        <v>-7.6928859000000003</v>
      </c>
      <c r="P149" s="6">
        <f>'CL &amp; Data'!N571</f>
        <v>-35.278534000000001</v>
      </c>
      <c r="R149" s="6">
        <f>'CL &amp; Data'!O571</f>
        <v>-29.149478999999999</v>
      </c>
      <c r="T149" s="6">
        <f>'CL &amp; Data'!P571</f>
        <v>-34.965716999999998</v>
      </c>
      <c r="X149" s="6">
        <v>19.36</v>
      </c>
      <c r="Z149" s="6">
        <v>-55.766692999999997</v>
      </c>
      <c r="AB149" s="6">
        <v>-24.620794</v>
      </c>
      <c r="AD149" s="6">
        <v>-44.450671999999997</v>
      </c>
      <c r="AF149" s="6">
        <v>-32.891441</v>
      </c>
    </row>
    <row r="150" spans="2:32" x14ac:dyDescent="0.25">
      <c r="B150" s="6">
        <f>'CL &amp; Data'!B572/1000000000</f>
        <v>9.4277499999999996</v>
      </c>
      <c r="D150" s="6">
        <f>'CL &amp; Data'!C572</f>
        <v>-7.1348590999999999</v>
      </c>
      <c r="F150" s="6">
        <f>'CL &amp; Data'!D572</f>
        <v>-35.202483999999998</v>
      </c>
      <c r="H150" s="6">
        <f>'CL &amp; Data'!E572</f>
        <v>-33.991202999999999</v>
      </c>
      <c r="J150" s="6">
        <f>'CL &amp; Data'!F572</f>
        <v>-29.297031</v>
      </c>
      <c r="L150" s="6">
        <f>'CL &amp; Data'!L572/1000000000</f>
        <v>9.4277499999999996</v>
      </c>
      <c r="N150" s="6">
        <f>'CL &amp; Data'!M572</f>
        <v>-7.5798731000000004</v>
      </c>
      <c r="P150" s="6">
        <f>'CL &amp; Data'!N572</f>
        <v>-35.458754999999996</v>
      </c>
      <c r="R150" s="6">
        <f>'CL &amp; Data'!O572</f>
        <v>-29.113524999999999</v>
      </c>
      <c r="T150" s="6">
        <f>'CL &amp; Data'!P572</f>
        <v>-34.849648000000002</v>
      </c>
      <c r="X150" s="6">
        <v>19.487500000000001</v>
      </c>
      <c r="Z150" s="6">
        <v>-54.889954000000003</v>
      </c>
      <c r="AB150" s="6">
        <v>-24.714594000000002</v>
      </c>
      <c r="AD150" s="6">
        <v>-44.377014000000003</v>
      </c>
      <c r="AF150" s="6">
        <v>-32.876911</v>
      </c>
    </row>
    <row r="151" spans="2:32" x14ac:dyDescent="0.25">
      <c r="B151" s="6">
        <f>'CL &amp; Data'!B573/1000000000</f>
        <v>9.4926999999999992</v>
      </c>
      <c r="D151" s="6">
        <f>'CL &amp; Data'!C573</f>
        <v>-6.9968266000000003</v>
      </c>
      <c r="F151" s="6">
        <f>'CL &amp; Data'!D573</f>
        <v>-35.274796000000002</v>
      </c>
      <c r="H151" s="6">
        <f>'CL &amp; Data'!E573</f>
        <v>-34.137127</v>
      </c>
      <c r="J151" s="6">
        <f>'CL &amp; Data'!F573</f>
        <v>-29.358744000000002</v>
      </c>
      <c r="L151" s="6">
        <f>'CL &amp; Data'!L573/1000000000</f>
        <v>9.4926999999999992</v>
      </c>
      <c r="N151" s="6">
        <f>'CL &amp; Data'!M573</f>
        <v>-7.5327535000000001</v>
      </c>
      <c r="P151" s="6">
        <f>'CL &amp; Data'!N573</f>
        <v>-35.803142999999999</v>
      </c>
      <c r="R151" s="6">
        <f>'CL &amp; Data'!O573</f>
        <v>-29.177323999999999</v>
      </c>
      <c r="T151" s="6">
        <f>'CL &amp; Data'!P573</f>
        <v>-34.907139000000001</v>
      </c>
      <c r="X151" s="6">
        <v>19.614999999999998</v>
      </c>
      <c r="Z151" s="6">
        <v>-54.303463000000001</v>
      </c>
      <c r="AB151" s="6">
        <v>-24.812073000000002</v>
      </c>
      <c r="AD151" s="6">
        <v>-44.342751</v>
      </c>
      <c r="AF151" s="6">
        <v>-32.886887000000002</v>
      </c>
    </row>
    <row r="152" spans="2:32" x14ac:dyDescent="0.25">
      <c r="B152" s="6">
        <f>'CL &amp; Data'!B574/1000000000</f>
        <v>9.5576500000000006</v>
      </c>
      <c r="D152" s="6">
        <f>'CL &amp; Data'!C574</f>
        <v>-6.7972193000000001</v>
      </c>
      <c r="F152" s="6">
        <f>'CL &amp; Data'!D574</f>
        <v>-35.278976</v>
      </c>
      <c r="H152" s="6">
        <f>'CL &amp; Data'!E574</f>
        <v>-34.144871000000002</v>
      </c>
      <c r="J152" s="6">
        <f>'CL &amp; Data'!F574</f>
        <v>-29.331547</v>
      </c>
      <c r="L152" s="6">
        <f>'CL &amp; Data'!L574/1000000000</f>
        <v>9.5576500000000006</v>
      </c>
      <c r="N152" s="6">
        <f>'CL &amp; Data'!M574</f>
        <v>-7.4319100000000002</v>
      </c>
      <c r="P152" s="6">
        <f>'CL &amp; Data'!N574</f>
        <v>-36.166015999999999</v>
      </c>
      <c r="R152" s="6">
        <f>'CL &amp; Data'!O574</f>
        <v>-29.130109999999998</v>
      </c>
      <c r="T152" s="6">
        <f>'CL &amp; Data'!P574</f>
        <v>-34.907477999999998</v>
      </c>
      <c r="X152" s="6">
        <v>19.7425</v>
      </c>
      <c r="Z152" s="6">
        <v>-53.748375000000003</v>
      </c>
      <c r="AB152" s="6">
        <v>-24.880638000000001</v>
      </c>
      <c r="AD152" s="6">
        <v>-44.392615999999997</v>
      </c>
      <c r="AF152" s="6">
        <v>-32.884326999999999</v>
      </c>
    </row>
    <row r="153" spans="2:32" x14ac:dyDescent="0.25">
      <c r="B153" s="6">
        <f>'CL &amp; Data'!B575/1000000000</f>
        <v>9.6226000000000003</v>
      </c>
      <c r="D153" s="6">
        <f>'CL &amp; Data'!C575</f>
        <v>-6.6894517000000002</v>
      </c>
      <c r="F153" s="6">
        <f>'CL &amp; Data'!D575</f>
        <v>-35.487170999999996</v>
      </c>
      <c r="H153" s="6">
        <f>'CL &amp; Data'!E575</f>
        <v>-34.488315999999998</v>
      </c>
      <c r="J153" s="6">
        <f>'CL &amp; Data'!F575</f>
        <v>-29.381209999999999</v>
      </c>
      <c r="L153" s="6">
        <f>'CL &amp; Data'!L575/1000000000</f>
        <v>9.6226000000000003</v>
      </c>
      <c r="N153" s="6">
        <f>'CL &amp; Data'!M575</f>
        <v>-7.4075971000000003</v>
      </c>
      <c r="P153" s="6">
        <f>'CL &amp; Data'!N575</f>
        <v>-36.618735999999998</v>
      </c>
      <c r="R153" s="6">
        <f>'CL &amp; Data'!O575</f>
        <v>-29.207163000000001</v>
      </c>
      <c r="T153" s="6">
        <f>'CL &amp; Data'!P575</f>
        <v>-35.063850000000002</v>
      </c>
      <c r="X153" s="6">
        <v>19.87</v>
      </c>
      <c r="Z153" s="6">
        <v>-53.117111000000001</v>
      </c>
      <c r="AB153" s="6">
        <v>-24.951499999999999</v>
      </c>
      <c r="AD153" s="6">
        <v>-44.380180000000003</v>
      </c>
      <c r="AF153" s="6">
        <v>-32.849964</v>
      </c>
    </row>
    <row r="154" spans="2:32" x14ac:dyDescent="0.25">
      <c r="B154" s="6">
        <f>'CL &amp; Data'!B576/1000000000</f>
        <v>9.6875499999999999</v>
      </c>
      <c r="D154" s="6">
        <f>'CL &amp; Data'!C576</f>
        <v>-6.5151896000000002</v>
      </c>
      <c r="F154" s="6">
        <f>'CL &amp; Data'!D576</f>
        <v>-35.601275999999999</v>
      </c>
      <c r="H154" s="6">
        <f>'CL &amp; Data'!E576</f>
        <v>-34.761302999999998</v>
      </c>
      <c r="J154" s="6">
        <f>'CL &amp; Data'!F576</f>
        <v>-29.369091000000001</v>
      </c>
      <c r="L154" s="6">
        <f>'CL &amp; Data'!L576/1000000000</f>
        <v>9.6875499999999999</v>
      </c>
      <c r="N154" s="6">
        <f>'CL &amp; Data'!M576</f>
        <v>-7.3080930999999998</v>
      </c>
      <c r="P154" s="6">
        <f>'CL &amp; Data'!N576</f>
        <v>-36.980899999999998</v>
      </c>
      <c r="R154" s="6">
        <f>'CL &amp; Data'!O576</f>
        <v>-29.158487000000001</v>
      </c>
      <c r="T154" s="6">
        <f>'CL &amp; Data'!P576</f>
        <v>-35.213721999999997</v>
      </c>
      <c r="X154" s="6">
        <v>19.997499999999999</v>
      </c>
      <c r="Z154" s="6">
        <v>-52.453789</v>
      </c>
      <c r="AB154" s="6">
        <v>-25.020769000000001</v>
      </c>
      <c r="AD154" s="6">
        <v>-44.277560999999999</v>
      </c>
      <c r="AF154" s="6">
        <v>-32.776501000000003</v>
      </c>
    </row>
    <row r="155" spans="2:32" x14ac:dyDescent="0.25">
      <c r="B155" s="6">
        <f>'CL &amp; Data'!B577/1000000000</f>
        <v>9.7524999999999995</v>
      </c>
      <c r="D155" s="6">
        <f>'CL &amp; Data'!C577</f>
        <v>-6.4029411999999999</v>
      </c>
      <c r="F155" s="6">
        <f>'CL &amp; Data'!D577</f>
        <v>-35.952064999999997</v>
      </c>
      <c r="H155" s="6">
        <f>'CL &amp; Data'!E577</f>
        <v>-35.241726</v>
      </c>
      <c r="J155" s="6">
        <f>'CL &amp; Data'!F577</f>
        <v>-29.434227</v>
      </c>
      <c r="L155" s="6">
        <f>'CL &amp; Data'!L577/1000000000</f>
        <v>9.7524999999999995</v>
      </c>
      <c r="N155" s="6">
        <f>'CL &amp; Data'!M577</f>
        <v>-7.2585081999999996</v>
      </c>
      <c r="P155" s="6">
        <f>'CL &amp; Data'!N577</f>
        <v>-37.461818999999998</v>
      </c>
      <c r="R155" s="6">
        <f>'CL &amp; Data'!O577</f>
        <v>-29.228811</v>
      </c>
      <c r="T155" s="6">
        <f>'CL &amp; Data'!P577</f>
        <v>-35.554488999999997</v>
      </c>
      <c r="X155" s="6">
        <v>20.125</v>
      </c>
      <c r="Z155" s="6">
        <v>-51.720860000000002</v>
      </c>
      <c r="AB155" s="6">
        <v>-25.076794</v>
      </c>
      <c r="AD155" s="6">
        <v>-44.147109999999998</v>
      </c>
      <c r="AF155" s="6">
        <v>-32.669002999999996</v>
      </c>
    </row>
    <row r="156" spans="2:32" x14ac:dyDescent="0.25">
      <c r="B156" s="6">
        <f>'CL &amp; Data'!B578/1000000000</f>
        <v>9.8174499999999991</v>
      </c>
      <c r="D156" s="6">
        <f>'CL &amp; Data'!C578</f>
        <v>-6.2231474000000002</v>
      </c>
      <c r="F156" s="6">
        <f>'CL &amp; Data'!D578</f>
        <v>-36.213867</v>
      </c>
      <c r="H156" s="6">
        <f>'CL &amp; Data'!E578</f>
        <v>-35.652500000000003</v>
      </c>
      <c r="J156" s="6">
        <f>'CL &amp; Data'!F578</f>
        <v>-29.532978</v>
      </c>
      <c r="L156" s="6">
        <f>'CL &amp; Data'!L578/1000000000</f>
        <v>9.8174499999999991</v>
      </c>
      <c r="N156" s="6">
        <f>'CL &amp; Data'!M578</f>
        <v>-7.1332221000000002</v>
      </c>
      <c r="P156" s="6">
        <f>'CL &amp; Data'!N578</f>
        <v>-37.945129000000001</v>
      </c>
      <c r="R156" s="6">
        <f>'CL &amp; Data'!O578</f>
        <v>-29.307746999999999</v>
      </c>
      <c r="T156" s="6">
        <f>'CL &amp; Data'!P578</f>
        <v>-35.895847000000003</v>
      </c>
      <c r="X156" s="6">
        <v>20.252500000000001</v>
      </c>
      <c r="Z156" s="6">
        <v>-50.871037000000001</v>
      </c>
      <c r="AB156" s="6">
        <v>-25.139483999999999</v>
      </c>
      <c r="AD156" s="6">
        <v>-43.989460000000001</v>
      </c>
      <c r="AF156" s="6">
        <v>-32.535792999999998</v>
      </c>
    </row>
    <row r="157" spans="2:32" x14ac:dyDescent="0.25">
      <c r="B157" s="6">
        <f>'CL &amp; Data'!B579/1000000000</f>
        <v>9.8824000000000005</v>
      </c>
      <c r="D157" s="6">
        <f>'CL &amp; Data'!C579</f>
        <v>-6.1189074999999997</v>
      </c>
      <c r="F157" s="6">
        <f>'CL &amp; Data'!D579</f>
        <v>-36.666412000000001</v>
      </c>
      <c r="H157" s="6">
        <f>'CL &amp; Data'!E579</f>
        <v>-36.245735000000003</v>
      </c>
      <c r="J157" s="6">
        <f>'CL &amp; Data'!F579</f>
        <v>-29.66696</v>
      </c>
      <c r="L157" s="6">
        <f>'CL &amp; Data'!L579/1000000000</f>
        <v>9.8824000000000005</v>
      </c>
      <c r="N157" s="6">
        <f>'CL &amp; Data'!M579</f>
        <v>-7.0779014</v>
      </c>
      <c r="P157" s="6">
        <f>'CL &amp; Data'!N579</f>
        <v>-38.550063999999999</v>
      </c>
      <c r="R157" s="6">
        <f>'CL &amp; Data'!O579</f>
        <v>-29.485696999999998</v>
      </c>
      <c r="T157" s="6">
        <f>'CL &amp; Data'!P579</f>
        <v>-36.313254999999998</v>
      </c>
      <c r="X157" s="6">
        <v>20.38</v>
      </c>
      <c r="Z157" s="6">
        <v>-49.963180999999999</v>
      </c>
      <c r="AB157" s="6">
        <v>-25.202998999999998</v>
      </c>
      <c r="AD157" s="6">
        <v>-43.825642000000002</v>
      </c>
      <c r="AF157" s="6">
        <v>-32.394390000000001</v>
      </c>
    </row>
    <row r="158" spans="2:32" x14ac:dyDescent="0.25">
      <c r="B158" s="6">
        <f>'CL &amp; Data'!B580/1000000000</f>
        <v>9.9473500000000001</v>
      </c>
      <c r="D158" s="6">
        <f>'CL &amp; Data'!C580</f>
        <v>-6.0174146000000004</v>
      </c>
      <c r="F158" s="6">
        <f>'CL &amp; Data'!D580</f>
        <v>-37.144942999999998</v>
      </c>
      <c r="H158" s="6">
        <f>'CL &amp; Data'!E580</f>
        <v>-36.589568999999997</v>
      </c>
      <c r="J158" s="6">
        <f>'CL &amp; Data'!F580</f>
        <v>-29.671845999999999</v>
      </c>
      <c r="L158" s="6">
        <f>'CL &amp; Data'!L580/1000000000</f>
        <v>9.9473500000000001</v>
      </c>
      <c r="N158" s="6">
        <f>'CL &amp; Data'!M580</f>
        <v>-7.0219487999999997</v>
      </c>
      <c r="P158" s="6">
        <f>'CL &amp; Data'!N580</f>
        <v>-39.077022999999997</v>
      </c>
      <c r="R158" s="6">
        <f>'CL &amp; Data'!O580</f>
        <v>-29.498308000000002</v>
      </c>
      <c r="T158" s="6">
        <f>'CL &amp; Data'!P580</f>
        <v>-36.616489000000001</v>
      </c>
      <c r="X158" s="6">
        <v>20.5075</v>
      </c>
      <c r="Z158" s="6">
        <v>-49.102428000000003</v>
      </c>
      <c r="AB158" s="6">
        <v>-25.26943</v>
      </c>
      <c r="AD158" s="6">
        <v>-43.659053999999998</v>
      </c>
      <c r="AF158" s="6">
        <v>-32.245514</v>
      </c>
    </row>
    <row r="159" spans="2:32" x14ac:dyDescent="0.25">
      <c r="B159" s="6">
        <f>'CL &amp; Data'!B581/1000000000</f>
        <v>10.0123</v>
      </c>
      <c r="D159" s="6">
        <f>'CL &amp; Data'!C581</f>
        <v>-5.9557098999999996</v>
      </c>
      <c r="F159" s="6">
        <f>'CL &amp; Data'!D581</f>
        <v>-37.809502000000002</v>
      </c>
      <c r="H159" s="6">
        <f>'CL &amp; Data'!E581</f>
        <v>-37.010983000000003</v>
      </c>
      <c r="J159" s="6">
        <f>'CL &amp; Data'!F581</f>
        <v>-29.664133</v>
      </c>
      <c r="L159" s="6">
        <f>'CL &amp; Data'!L581/1000000000</f>
        <v>10.0123</v>
      </c>
      <c r="N159" s="6">
        <f>'CL &amp; Data'!M581</f>
        <v>-7.0310769000000004</v>
      </c>
      <c r="P159" s="6">
        <f>'CL &amp; Data'!N581</f>
        <v>-39.598179000000002</v>
      </c>
      <c r="R159" s="6">
        <f>'CL &amp; Data'!O581</f>
        <v>-29.542103000000001</v>
      </c>
      <c r="T159" s="6">
        <f>'CL &amp; Data'!P581</f>
        <v>-36.777931000000002</v>
      </c>
      <c r="X159" s="6">
        <v>20.635000000000002</v>
      </c>
      <c r="Z159" s="6">
        <v>-48.341213000000003</v>
      </c>
      <c r="AB159" s="6">
        <v>-25.349696999999999</v>
      </c>
      <c r="AD159" s="6">
        <v>-43.585479999999997</v>
      </c>
      <c r="AF159" s="6">
        <v>-32.076842999999997</v>
      </c>
    </row>
    <row r="160" spans="2:32" x14ac:dyDescent="0.25">
      <c r="B160" s="6">
        <f>'CL &amp; Data'!B582/1000000000</f>
        <v>10.077249999999999</v>
      </c>
      <c r="D160" s="6">
        <f>'CL &amp; Data'!C582</f>
        <v>-5.8747753999999999</v>
      </c>
      <c r="F160" s="6">
        <f>'CL &amp; Data'!D582</f>
        <v>-38.298943000000001</v>
      </c>
      <c r="H160" s="6">
        <f>'CL &amp; Data'!E582</f>
        <v>-37.348370000000003</v>
      </c>
      <c r="J160" s="6">
        <f>'CL &amp; Data'!F582</f>
        <v>-29.665731000000001</v>
      </c>
      <c r="L160" s="6">
        <f>'CL &amp; Data'!L582/1000000000</f>
        <v>10.077249999999999</v>
      </c>
      <c r="N160" s="6">
        <f>'CL &amp; Data'!M582</f>
        <v>-7.0229958999999997</v>
      </c>
      <c r="P160" s="6">
        <f>'CL &amp; Data'!N582</f>
        <v>-39.919376</v>
      </c>
      <c r="R160" s="6">
        <f>'CL &amp; Data'!O582</f>
        <v>-29.615917</v>
      </c>
      <c r="T160" s="6">
        <f>'CL &amp; Data'!P582</f>
        <v>-36.947155000000002</v>
      </c>
      <c r="X160" s="6">
        <v>20.762499999999999</v>
      </c>
      <c r="Z160" s="6">
        <v>-47.610698999999997</v>
      </c>
      <c r="AB160" s="6">
        <v>-25.417753000000001</v>
      </c>
      <c r="AD160" s="6">
        <v>-43.749789999999997</v>
      </c>
      <c r="AF160" s="6">
        <v>-31.884699000000001</v>
      </c>
    </row>
    <row r="161" spans="2:32" x14ac:dyDescent="0.25">
      <c r="B161" s="6">
        <f>'CL &amp; Data'!B583/1000000000</f>
        <v>10.142200000000001</v>
      </c>
      <c r="D161" s="6">
        <f>'CL &amp; Data'!C583</f>
        <v>-5.8537768999999997</v>
      </c>
      <c r="F161" s="6">
        <f>'CL &amp; Data'!D583</f>
        <v>-38.873207000000001</v>
      </c>
      <c r="H161" s="6">
        <f>'CL &amp; Data'!E583</f>
        <v>-37.819046</v>
      </c>
      <c r="J161" s="6">
        <f>'CL &amp; Data'!F583</f>
        <v>-29.678225999999999</v>
      </c>
      <c r="L161" s="6">
        <f>'CL &amp; Data'!L583/1000000000</f>
        <v>10.142200000000001</v>
      </c>
      <c r="N161" s="6">
        <f>'CL &amp; Data'!M583</f>
        <v>-7.0973315000000001</v>
      </c>
      <c r="P161" s="6">
        <f>'CL &amp; Data'!N583</f>
        <v>-40.045867999999999</v>
      </c>
      <c r="R161" s="6">
        <f>'CL &amp; Data'!O583</f>
        <v>-29.737341000000001</v>
      </c>
      <c r="T161" s="6">
        <f>'CL &amp; Data'!P583</f>
        <v>-37.076903999999999</v>
      </c>
      <c r="X161" s="6">
        <v>20.89</v>
      </c>
      <c r="Z161" s="6">
        <v>-46.888077000000003</v>
      </c>
      <c r="AB161" s="6">
        <v>-25.480308999999998</v>
      </c>
      <c r="AD161" s="6">
        <v>-43.805885000000004</v>
      </c>
      <c r="AF161" s="6">
        <v>-31.688725000000002</v>
      </c>
    </row>
    <row r="162" spans="2:32" x14ac:dyDescent="0.25">
      <c r="B162" s="6">
        <f>'CL &amp; Data'!B584/1000000000</f>
        <v>10.20715</v>
      </c>
      <c r="D162" s="6">
        <f>'CL &amp; Data'!C584</f>
        <v>-5.8044628999999999</v>
      </c>
      <c r="F162" s="6">
        <f>'CL &amp; Data'!D584</f>
        <v>-39.225689000000003</v>
      </c>
      <c r="H162" s="6">
        <f>'CL &amp; Data'!E584</f>
        <v>-38.269393999999998</v>
      </c>
      <c r="J162" s="6">
        <f>'CL &amp; Data'!F584</f>
        <v>-29.81954</v>
      </c>
      <c r="L162" s="6">
        <f>'CL &amp; Data'!L584/1000000000</f>
        <v>10.20715</v>
      </c>
      <c r="N162" s="6">
        <f>'CL &amp; Data'!M584</f>
        <v>-7.1048355000000001</v>
      </c>
      <c r="P162" s="6">
        <f>'CL &amp; Data'!N584</f>
        <v>-40.015208999999999</v>
      </c>
      <c r="R162" s="6">
        <f>'CL &amp; Data'!O584</f>
        <v>-29.955755</v>
      </c>
      <c r="T162" s="6">
        <f>'CL &amp; Data'!P584</f>
        <v>-37.356555999999998</v>
      </c>
      <c r="X162" s="6">
        <v>21.017499999999998</v>
      </c>
      <c r="Z162" s="6">
        <v>-46.288231000000003</v>
      </c>
      <c r="AB162" s="6">
        <v>-25.544443000000001</v>
      </c>
      <c r="AD162" s="6">
        <v>-43.819510999999999</v>
      </c>
      <c r="AF162" s="6">
        <v>-31.491275999999999</v>
      </c>
    </row>
    <row r="163" spans="2:32" x14ac:dyDescent="0.25">
      <c r="B163" s="6">
        <f>'CL &amp; Data'!B585/1000000000</f>
        <v>10.2721</v>
      </c>
      <c r="D163" s="6">
        <f>'CL &amp; Data'!C585</f>
        <v>-5.7818364999999998</v>
      </c>
      <c r="F163" s="6">
        <f>'CL &amp; Data'!D585</f>
        <v>-39.474708999999997</v>
      </c>
      <c r="H163" s="6">
        <f>'CL &amp; Data'!E585</f>
        <v>-38.671734000000001</v>
      </c>
      <c r="J163" s="6">
        <f>'CL &amp; Data'!F585</f>
        <v>-29.997042</v>
      </c>
      <c r="L163" s="6">
        <f>'CL &amp; Data'!L585/1000000000</f>
        <v>10.2721</v>
      </c>
      <c r="N163" s="6">
        <f>'CL &amp; Data'!M585</f>
        <v>-7.1338581999999997</v>
      </c>
      <c r="P163" s="6">
        <f>'CL &amp; Data'!N585</f>
        <v>-39.929642000000001</v>
      </c>
      <c r="R163" s="6">
        <f>'CL &amp; Data'!O585</f>
        <v>-30.191414000000002</v>
      </c>
      <c r="T163" s="6">
        <f>'CL &amp; Data'!P585</f>
        <v>-37.669894999999997</v>
      </c>
      <c r="X163" s="6">
        <v>21.145</v>
      </c>
      <c r="Z163" s="6">
        <v>-45.859596000000003</v>
      </c>
      <c r="AB163" s="6">
        <v>-25.614204000000001</v>
      </c>
      <c r="AD163" s="6">
        <v>-43.957366999999998</v>
      </c>
      <c r="AF163" s="6">
        <v>-31.279045</v>
      </c>
    </row>
    <row r="164" spans="2:32" x14ac:dyDescent="0.25">
      <c r="B164" s="6">
        <f>'CL &amp; Data'!B586/1000000000</f>
        <v>10.33705</v>
      </c>
      <c r="D164" s="6">
        <f>'CL &amp; Data'!C586</f>
        <v>-5.6661887000000002</v>
      </c>
      <c r="F164" s="6">
        <f>'CL &amp; Data'!D586</f>
        <v>-39.325054000000002</v>
      </c>
      <c r="H164" s="6">
        <f>'CL &amp; Data'!E586</f>
        <v>-38.837212000000001</v>
      </c>
      <c r="J164" s="6">
        <f>'CL &amp; Data'!F586</f>
        <v>-30.234843999999999</v>
      </c>
      <c r="L164" s="6">
        <f>'CL &amp; Data'!L586/1000000000</f>
        <v>10.33705</v>
      </c>
      <c r="N164" s="6">
        <f>'CL &amp; Data'!M586</f>
        <v>-7.0197805999999998</v>
      </c>
      <c r="P164" s="6">
        <f>'CL &amp; Data'!N586</f>
        <v>-39.880721999999999</v>
      </c>
      <c r="R164" s="6">
        <f>'CL &amp; Data'!O586</f>
        <v>-30.470533</v>
      </c>
      <c r="T164" s="6">
        <f>'CL &amp; Data'!P586</f>
        <v>-37.891475999999997</v>
      </c>
      <c r="X164" s="6">
        <v>21.272500000000001</v>
      </c>
      <c r="Z164" s="6">
        <v>-45.520598999999997</v>
      </c>
      <c r="AB164" s="6">
        <v>-25.702787000000001</v>
      </c>
      <c r="AD164" s="6">
        <v>-44.261574000000003</v>
      </c>
      <c r="AF164" s="6">
        <v>-31.054216</v>
      </c>
    </row>
    <row r="165" spans="2:32" x14ac:dyDescent="0.25">
      <c r="B165" s="6">
        <f>'CL &amp; Data'!B587/1000000000</f>
        <v>10.401999999999999</v>
      </c>
      <c r="D165" s="6">
        <f>'CL &amp; Data'!C587</f>
        <v>-5.6895379999999998</v>
      </c>
      <c r="F165" s="6">
        <f>'CL &amp; Data'!D587</f>
        <v>-39.154774000000003</v>
      </c>
      <c r="H165" s="6">
        <f>'CL &amp; Data'!E587</f>
        <v>-38.725566999999998</v>
      </c>
      <c r="J165" s="6">
        <f>'CL &amp; Data'!F587</f>
        <v>-30.357282999999999</v>
      </c>
      <c r="L165" s="6">
        <f>'CL &amp; Data'!L587/1000000000</f>
        <v>10.401999999999999</v>
      </c>
      <c r="N165" s="6">
        <f>'CL &amp; Data'!M587</f>
        <v>-7.0744084999999997</v>
      </c>
      <c r="P165" s="6">
        <f>'CL &amp; Data'!N587</f>
        <v>-39.723571999999997</v>
      </c>
      <c r="R165" s="6">
        <f>'CL &amp; Data'!O587</f>
        <v>-30.577826999999999</v>
      </c>
      <c r="T165" s="6">
        <f>'CL &amp; Data'!P587</f>
        <v>-38.057727999999997</v>
      </c>
      <c r="X165" s="6">
        <v>21.4</v>
      </c>
      <c r="Z165" s="6">
        <v>-45.204250000000002</v>
      </c>
      <c r="AB165" s="6">
        <v>-25.797915</v>
      </c>
      <c r="AD165" s="6">
        <v>-44.898445000000002</v>
      </c>
      <c r="AF165" s="6">
        <v>-30.799033999999999</v>
      </c>
    </row>
    <row r="166" spans="2:32" x14ac:dyDescent="0.25">
      <c r="B166" s="6">
        <f>'CL &amp; Data'!B588/1000000000</f>
        <v>10.466950000000001</v>
      </c>
      <c r="D166" s="6">
        <f>'CL &amp; Data'!C588</f>
        <v>-5.5947747000000003</v>
      </c>
      <c r="F166" s="6">
        <f>'CL &amp; Data'!D588</f>
        <v>-38.881523000000001</v>
      </c>
      <c r="H166" s="6">
        <f>'CL &amp; Data'!E588</f>
        <v>-38.415278999999998</v>
      </c>
      <c r="J166" s="6">
        <f>'CL &amp; Data'!F588</f>
        <v>-30.529181999999999</v>
      </c>
      <c r="L166" s="6">
        <f>'CL &amp; Data'!L588/1000000000</f>
        <v>10.466950000000001</v>
      </c>
      <c r="N166" s="6">
        <f>'CL &amp; Data'!M588</f>
        <v>-6.9276742999999996</v>
      </c>
      <c r="P166" s="6">
        <f>'CL &amp; Data'!N588</f>
        <v>-39.678939999999997</v>
      </c>
      <c r="R166" s="6">
        <f>'CL &amp; Data'!O588</f>
        <v>-30.700683999999999</v>
      </c>
      <c r="T166" s="6">
        <f>'CL &amp; Data'!P588</f>
        <v>-38.115219000000003</v>
      </c>
      <c r="X166" s="6">
        <v>21.5275</v>
      </c>
      <c r="Z166" s="6">
        <v>-44.908230000000003</v>
      </c>
      <c r="AB166" s="6">
        <v>-25.910591</v>
      </c>
      <c r="AD166" s="6">
        <v>-46.168953000000002</v>
      </c>
      <c r="AF166" s="6">
        <v>-30.533557999999999</v>
      </c>
    </row>
    <row r="167" spans="2:32" x14ac:dyDescent="0.25">
      <c r="B167" s="6">
        <f>'CL &amp; Data'!B589/1000000000</f>
        <v>10.5319</v>
      </c>
      <c r="D167" s="6">
        <f>'CL &amp; Data'!C589</f>
        <v>-5.7276378000000001</v>
      </c>
      <c r="F167" s="6">
        <f>'CL &amp; Data'!D589</f>
        <v>-38.901825000000002</v>
      </c>
      <c r="H167" s="6">
        <f>'CL &amp; Data'!E589</f>
        <v>-38.238297000000003</v>
      </c>
      <c r="J167" s="6">
        <f>'CL &amp; Data'!F589</f>
        <v>-30.759121</v>
      </c>
      <c r="L167" s="6">
        <f>'CL &amp; Data'!L589/1000000000</f>
        <v>10.5319</v>
      </c>
      <c r="N167" s="6">
        <f>'CL &amp; Data'!M589</f>
        <v>-7.0434450999999996</v>
      </c>
      <c r="P167" s="6">
        <f>'CL &amp; Data'!N589</f>
        <v>-39.621468</v>
      </c>
      <c r="R167" s="6">
        <f>'CL &amp; Data'!O589</f>
        <v>-30.873638</v>
      </c>
      <c r="T167" s="6">
        <f>'CL &amp; Data'!P589</f>
        <v>-38.277625999999998</v>
      </c>
      <c r="X167" s="6">
        <v>21.655000000000001</v>
      </c>
      <c r="Z167" s="6">
        <v>-44.636676999999999</v>
      </c>
      <c r="AB167" s="6">
        <v>-26.033939</v>
      </c>
      <c r="AD167" s="6">
        <v>-46.716442000000001</v>
      </c>
      <c r="AF167" s="6">
        <v>-30.272514000000001</v>
      </c>
    </row>
    <row r="168" spans="2:32" x14ac:dyDescent="0.25">
      <c r="B168" s="6">
        <f>'CL &amp; Data'!B590/1000000000</f>
        <v>10.59685</v>
      </c>
      <c r="D168" s="6">
        <f>'CL &amp; Data'!C590</f>
        <v>-5.6131510999999996</v>
      </c>
      <c r="F168" s="6">
        <f>'CL &amp; Data'!D590</f>
        <v>-38.805957999999997</v>
      </c>
      <c r="H168" s="6">
        <f>'CL &amp; Data'!E590</f>
        <v>-37.957787000000003</v>
      </c>
      <c r="J168" s="6">
        <f>'CL &amp; Data'!F590</f>
        <v>-31.006418</v>
      </c>
      <c r="L168" s="6">
        <f>'CL &amp; Data'!L590/1000000000</f>
        <v>10.59685</v>
      </c>
      <c r="N168" s="6">
        <f>'CL &amp; Data'!M590</f>
        <v>-6.8421769000000001</v>
      </c>
      <c r="P168" s="6">
        <f>'CL &amp; Data'!N590</f>
        <v>-39.812182999999997</v>
      </c>
      <c r="R168" s="6">
        <f>'CL &amp; Data'!O590</f>
        <v>-31.084215</v>
      </c>
      <c r="T168" s="6">
        <f>'CL &amp; Data'!P590</f>
        <v>-38.264113999999999</v>
      </c>
      <c r="X168" s="6">
        <v>21.782499999999999</v>
      </c>
      <c r="Z168" s="6">
        <v>-44.430942999999999</v>
      </c>
      <c r="AB168" s="6">
        <v>-26.163128</v>
      </c>
      <c r="AD168" s="6">
        <v>-47.117171999999997</v>
      </c>
      <c r="AF168" s="6">
        <v>-30.023916</v>
      </c>
    </row>
    <row r="169" spans="2:32" x14ac:dyDescent="0.25">
      <c r="B169" s="6">
        <f>'CL &amp; Data'!B591/1000000000</f>
        <v>10.661799999999999</v>
      </c>
      <c r="D169" s="6">
        <f>'CL &amp; Data'!C591</f>
        <v>-5.8357419999999998</v>
      </c>
      <c r="F169" s="6">
        <f>'CL &amp; Data'!D591</f>
        <v>-38.973537</v>
      </c>
      <c r="H169" s="6">
        <f>'CL &amp; Data'!E591</f>
        <v>-37.755253000000003</v>
      </c>
      <c r="J169" s="6">
        <f>'CL &amp; Data'!F591</f>
        <v>-31.075742999999999</v>
      </c>
      <c r="L169" s="6">
        <f>'CL &amp; Data'!L591/1000000000</f>
        <v>10.661799999999999</v>
      </c>
      <c r="N169" s="6">
        <f>'CL &amp; Data'!M591</f>
        <v>-7.0509199999999996</v>
      </c>
      <c r="P169" s="6">
        <f>'CL &amp; Data'!N591</f>
        <v>-39.779387999999997</v>
      </c>
      <c r="R169" s="6">
        <f>'CL &amp; Data'!O591</f>
        <v>-31.180326000000001</v>
      </c>
      <c r="T169" s="6">
        <f>'CL &amp; Data'!P591</f>
        <v>-38.108001999999999</v>
      </c>
      <c r="X169" s="6">
        <v>21.91</v>
      </c>
      <c r="Z169" s="6">
        <v>-44.297482000000002</v>
      </c>
      <c r="AB169" s="6">
        <v>-26.296866999999999</v>
      </c>
      <c r="AD169" s="6">
        <v>-47.486404</v>
      </c>
      <c r="AF169" s="6">
        <v>-29.804991000000001</v>
      </c>
    </row>
    <row r="170" spans="2:32" x14ac:dyDescent="0.25">
      <c r="B170" s="6">
        <f>'CL &amp; Data'!B592/1000000000</f>
        <v>10.726749999999999</v>
      </c>
      <c r="D170" s="6">
        <f>'CL &amp; Data'!C592</f>
        <v>-5.8501820999999996</v>
      </c>
      <c r="F170" s="6">
        <f>'CL &amp; Data'!D592</f>
        <v>-38.999248999999999</v>
      </c>
      <c r="H170" s="6">
        <f>'CL &amp; Data'!E592</f>
        <v>-37.372745999999999</v>
      </c>
      <c r="J170" s="6">
        <f>'CL &amp; Data'!F592</f>
        <v>-31.209848000000001</v>
      </c>
      <c r="L170" s="6">
        <f>'CL &amp; Data'!L592/1000000000</f>
        <v>10.726749999999999</v>
      </c>
      <c r="N170" s="6">
        <f>'CL &amp; Data'!M592</f>
        <v>-6.9868240000000004</v>
      </c>
      <c r="P170" s="6">
        <f>'CL &amp; Data'!N592</f>
        <v>-39.834442000000003</v>
      </c>
      <c r="R170" s="6">
        <f>'CL &amp; Data'!O592</f>
        <v>-31.230958999999999</v>
      </c>
      <c r="T170" s="6">
        <f>'CL &amp; Data'!P592</f>
        <v>-37.986752000000003</v>
      </c>
      <c r="X170" s="6">
        <v>22.037500000000001</v>
      </c>
      <c r="Z170" s="6">
        <v>-44.266373000000002</v>
      </c>
      <c r="AB170" s="6">
        <v>-26.434017000000001</v>
      </c>
      <c r="AD170" s="6">
        <v>-47.980773999999997</v>
      </c>
      <c r="AF170" s="6">
        <v>-29.634540999999999</v>
      </c>
    </row>
    <row r="171" spans="2:32" x14ac:dyDescent="0.25">
      <c r="B171" s="6">
        <f>'CL &amp; Data'!B593/1000000000</f>
        <v>10.791700000000001</v>
      </c>
      <c r="D171" s="6">
        <f>'CL &amp; Data'!C593</f>
        <v>-6.0929207999999999</v>
      </c>
      <c r="F171" s="6">
        <f>'CL &amp; Data'!D593</f>
        <v>-39.200690999999999</v>
      </c>
      <c r="H171" s="6">
        <f>'CL &amp; Data'!E593</f>
        <v>-37.022682000000003</v>
      </c>
      <c r="J171" s="6">
        <f>'CL &amp; Data'!F593</f>
        <v>-31.309443000000002</v>
      </c>
      <c r="L171" s="6">
        <f>'CL &amp; Data'!L593/1000000000</f>
        <v>10.791700000000001</v>
      </c>
      <c r="N171" s="6">
        <f>'CL &amp; Data'!M593</f>
        <v>-7.2102307999999997</v>
      </c>
      <c r="P171" s="6">
        <f>'CL &amp; Data'!N593</f>
        <v>-39.718226999999999</v>
      </c>
      <c r="R171" s="6">
        <f>'CL &amp; Data'!O593</f>
        <v>-31.252077</v>
      </c>
      <c r="T171" s="6">
        <f>'CL &amp; Data'!P593</f>
        <v>-37.905357000000002</v>
      </c>
      <c r="X171" s="6">
        <v>22.164999999999999</v>
      </c>
      <c r="Z171" s="6">
        <v>-44.372149999999998</v>
      </c>
      <c r="AB171" s="6">
        <v>-26.546845999999999</v>
      </c>
      <c r="AD171" s="6">
        <v>-48.611094999999999</v>
      </c>
      <c r="AF171" s="6">
        <v>-29.518263000000001</v>
      </c>
    </row>
    <row r="172" spans="2:32" x14ac:dyDescent="0.25">
      <c r="B172" s="6">
        <f>'CL &amp; Data'!B594/1000000000</f>
        <v>10.85665</v>
      </c>
      <c r="D172" s="6">
        <f>'CL &amp; Data'!C594</f>
        <v>-6.1346740999999998</v>
      </c>
      <c r="F172" s="6">
        <f>'CL &amp; Data'!D594</f>
        <v>-39.33569</v>
      </c>
      <c r="H172" s="6">
        <f>'CL &amp; Data'!E594</f>
        <v>-36.712356999999997</v>
      </c>
      <c r="J172" s="6">
        <f>'CL &amp; Data'!F594</f>
        <v>-31.531931</v>
      </c>
      <c r="L172" s="6">
        <f>'CL &amp; Data'!L594/1000000000</f>
        <v>10.85665</v>
      </c>
      <c r="N172" s="6">
        <f>'CL &amp; Data'!M594</f>
        <v>-7.1827148999999997</v>
      </c>
      <c r="P172" s="6">
        <f>'CL &amp; Data'!N594</f>
        <v>-39.774723000000002</v>
      </c>
      <c r="R172" s="6">
        <f>'CL &amp; Data'!O594</f>
        <v>-31.348364</v>
      </c>
      <c r="T172" s="6">
        <f>'CL &amp; Data'!P594</f>
        <v>-37.850310999999998</v>
      </c>
      <c r="X172" s="6">
        <v>22.2925</v>
      </c>
      <c r="Z172" s="6">
        <v>-44.570872999999999</v>
      </c>
      <c r="AB172" s="6">
        <v>-26.661601999999998</v>
      </c>
      <c r="AD172" s="6">
        <v>-49.299438000000002</v>
      </c>
      <c r="AF172" s="6">
        <v>-29.393929</v>
      </c>
    </row>
    <row r="173" spans="2:32" x14ac:dyDescent="0.25">
      <c r="B173" s="6">
        <f>'CL &amp; Data'!B595/1000000000</f>
        <v>10.9216</v>
      </c>
      <c r="D173" s="6">
        <f>'CL &amp; Data'!C595</f>
        <v>-6.3566504000000004</v>
      </c>
      <c r="F173" s="6">
        <f>'CL &amp; Data'!D595</f>
        <v>-39.558014</v>
      </c>
      <c r="H173" s="6">
        <f>'CL &amp; Data'!E595</f>
        <v>-36.426262000000001</v>
      </c>
      <c r="J173" s="6">
        <f>'CL &amp; Data'!F595</f>
        <v>-31.624092000000001</v>
      </c>
      <c r="L173" s="6">
        <f>'CL &amp; Data'!L595/1000000000</f>
        <v>10.9216</v>
      </c>
      <c r="N173" s="6">
        <f>'CL &amp; Data'!M595</f>
        <v>-7.3797363999999996</v>
      </c>
      <c r="P173" s="6">
        <f>'CL &amp; Data'!N595</f>
        <v>-39.628318999999998</v>
      </c>
      <c r="R173" s="6">
        <f>'CL &amp; Data'!O595</f>
        <v>-31.359843999999999</v>
      </c>
      <c r="T173" s="6">
        <f>'CL &amp; Data'!P595</f>
        <v>-37.685904999999998</v>
      </c>
      <c r="X173" s="6">
        <v>22.42</v>
      </c>
      <c r="Z173" s="6">
        <v>-44.780330999999997</v>
      </c>
      <c r="AB173" s="6">
        <v>-26.815857000000001</v>
      </c>
      <c r="AD173" s="6">
        <v>-50.118523000000003</v>
      </c>
      <c r="AF173" s="6">
        <v>-29.266613</v>
      </c>
    </row>
    <row r="174" spans="2:32" x14ac:dyDescent="0.25">
      <c r="B174" s="6">
        <f>'CL &amp; Data'!B596/1000000000</f>
        <v>10.986549999999999</v>
      </c>
      <c r="D174" s="6">
        <f>'CL &amp; Data'!C596</f>
        <v>-6.4092206999999997</v>
      </c>
      <c r="F174" s="6">
        <f>'CL &amp; Data'!D596</f>
        <v>-39.794209000000002</v>
      </c>
      <c r="H174" s="6">
        <f>'CL &amp; Data'!E596</f>
        <v>-36.183650999999998</v>
      </c>
      <c r="J174" s="6">
        <f>'CL &amp; Data'!F596</f>
        <v>-31.843830000000001</v>
      </c>
      <c r="L174" s="6">
        <f>'CL &amp; Data'!L596/1000000000</f>
        <v>10.986549999999999</v>
      </c>
      <c r="N174" s="6">
        <f>'CL &amp; Data'!M596</f>
        <v>-7.3234754000000004</v>
      </c>
      <c r="P174" s="6">
        <f>'CL &amp; Data'!N596</f>
        <v>-39.789639000000001</v>
      </c>
      <c r="R174" s="6">
        <f>'CL &amp; Data'!O596</f>
        <v>-31.405251</v>
      </c>
      <c r="T174" s="6">
        <f>'CL &amp; Data'!P596</f>
        <v>-37.647407999999999</v>
      </c>
      <c r="X174" s="6">
        <v>22.547499999999999</v>
      </c>
      <c r="Z174" s="6">
        <v>-45.06673</v>
      </c>
      <c r="AB174" s="6">
        <v>-26.965111</v>
      </c>
      <c r="AD174" s="6">
        <v>-51.222175999999997</v>
      </c>
      <c r="AF174" s="6">
        <v>-29.169606999999999</v>
      </c>
    </row>
    <row r="175" spans="2:32" x14ac:dyDescent="0.25">
      <c r="B175" s="6">
        <f>'CL &amp; Data'!B597/1000000000</f>
        <v>11.051500000000001</v>
      </c>
      <c r="D175" s="6">
        <f>'CL &amp; Data'!C597</f>
        <v>-6.4732498999999999</v>
      </c>
      <c r="F175" s="6">
        <f>'CL &amp; Data'!D597</f>
        <v>-40.124298000000003</v>
      </c>
      <c r="H175" s="6">
        <f>'CL &amp; Data'!E597</f>
        <v>-35.905276999999998</v>
      </c>
      <c r="J175" s="6">
        <f>'CL &amp; Data'!F597</f>
        <v>-32.040908999999999</v>
      </c>
      <c r="L175" s="6">
        <f>'CL &amp; Data'!L597/1000000000</f>
        <v>11.051500000000001</v>
      </c>
      <c r="N175" s="6">
        <f>'CL &amp; Data'!M597</f>
        <v>-7.3339353000000003</v>
      </c>
      <c r="P175" s="6">
        <f>'CL &amp; Data'!N597</f>
        <v>-39.965851000000001</v>
      </c>
      <c r="R175" s="6">
        <f>'CL &amp; Data'!O597</f>
        <v>-31.398218</v>
      </c>
      <c r="T175" s="6">
        <f>'CL &amp; Data'!P597</f>
        <v>-37.561478000000001</v>
      </c>
      <c r="X175" s="6">
        <v>22.675000000000001</v>
      </c>
      <c r="Z175" s="6">
        <v>-45.459850000000003</v>
      </c>
      <c r="AB175" s="6">
        <v>-27.120062000000001</v>
      </c>
      <c r="AD175" s="6">
        <v>-52.359408999999999</v>
      </c>
      <c r="AF175" s="6">
        <v>-29.111979999999999</v>
      </c>
    </row>
    <row r="176" spans="2:32" x14ac:dyDescent="0.25">
      <c r="B176" s="6">
        <f>'CL &amp; Data'!B598/1000000000</f>
        <v>11.11645</v>
      </c>
      <c r="D176" s="6">
        <f>'CL &amp; Data'!C598</f>
        <v>-6.3702154000000002</v>
      </c>
      <c r="F176" s="6">
        <f>'CL &amp; Data'!D598</f>
        <v>-40.482891000000002</v>
      </c>
      <c r="H176" s="6">
        <f>'CL &amp; Data'!E598</f>
        <v>-35.670600999999998</v>
      </c>
      <c r="J176" s="6">
        <f>'CL &amp; Data'!F598</f>
        <v>-32.289669000000004</v>
      </c>
      <c r="L176" s="6">
        <f>'CL &amp; Data'!L598/1000000000</f>
        <v>11.11645</v>
      </c>
      <c r="N176" s="6">
        <f>'CL &amp; Data'!M598</f>
        <v>-7.0831112999999997</v>
      </c>
      <c r="P176" s="6">
        <f>'CL &amp; Data'!N598</f>
        <v>-40.532001000000001</v>
      </c>
      <c r="R176" s="6">
        <f>'CL &amp; Data'!O598</f>
        <v>-31.421735999999999</v>
      </c>
      <c r="T176" s="6">
        <f>'CL &amp; Data'!P598</f>
        <v>-37.462440000000001</v>
      </c>
      <c r="X176" s="6">
        <v>22.802499999999998</v>
      </c>
      <c r="Z176" s="6">
        <v>-45.846012000000002</v>
      </c>
      <c r="AB176" s="6">
        <v>-27.281551</v>
      </c>
      <c r="AD176" s="6">
        <v>-53.415202999999998</v>
      </c>
      <c r="AF176" s="6">
        <v>-29.086137999999998</v>
      </c>
    </row>
    <row r="177" spans="2:32" x14ac:dyDescent="0.25">
      <c r="B177" s="6">
        <f>'CL &amp; Data'!B599/1000000000</f>
        <v>11.1814</v>
      </c>
      <c r="D177" s="6">
        <f>'CL &amp; Data'!C599</f>
        <v>-6.3787703999999996</v>
      </c>
      <c r="F177" s="6">
        <f>'CL &amp; Data'!D599</f>
        <v>-40.986004000000001</v>
      </c>
      <c r="H177" s="6">
        <f>'CL &amp; Data'!E599</f>
        <v>-35.526791000000003</v>
      </c>
      <c r="J177" s="6">
        <f>'CL &amp; Data'!F599</f>
        <v>-32.530566999999998</v>
      </c>
      <c r="L177" s="6">
        <f>'CL &amp; Data'!L599/1000000000</f>
        <v>11.1814</v>
      </c>
      <c r="N177" s="6">
        <f>'CL &amp; Data'!M599</f>
        <v>-7.0043692999999996</v>
      </c>
      <c r="P177" s="6">
        <f>'CL &amp; Data'!N599</f>
        <v>-40.875084000000001</v>
      </c>
      <c r="R177" s="6">
        <f>'CL &amp; Data'!O599</f>
        <v>-31.521849</v>
      </c>
      <c r="T177" s="6">
        <f>'CL &amp; Data'!P599</f>
        <v>-37.373386000000004</v>
      </c>
      <c r="X177" s="6">
        <v>22.93</v>
      </c>
      <c r="Z177" s="6">
        <v>-46.232188999999998</v>
      </c>
      <c r="AB177" s="6">
        <v>-27.436292999999999</v>
      </c>
      <c r="AD177" s="6">
        <v>-54.635936999999998</v>
      </c>
      <c r="AF177" s="6">
        <v>-29.078399999999998</v>
      </c>
    </row>
    <row r="178" spans="2:32" x14ac:dyDescent="0.25">
      <c r="B178" s="6">
        <f>'CL &amp; Data'!B600/1000000000</f>
        <v>11.24635</v>
      </c>
      <c r="D178" s="6">
        <f>'CL &amp; Data'!C600</f>
        <v>-6.3577743</v>
      </c>
      <c r="F178" s="6">
        <f>'CL &amp; Data'!D600</f>
        <v>-41.681133000000003</v>
      </c>
      <c r="H178" s="6">
        <f>'CL &amp; Data'!E600</f>
        <v>-35.431235999999998</v>
      </c>
      <c r="J178" s="6">
        <f>'CL &amp; Data'!F600</f>
        <v>-32.795540000000003</v>
      </c>
      <c r="L178" s="6">
        <f>'CL &amp; Data'!L600/1000000000</f>
        <v>11.24635</v>
      </c>
      <c r="N178" s="6">
        <f>'CL &amp; Data'!M600</f>
        <v>-6.8258866999999999</v>
      </c>
      <c r="P178" s="6">
        <f>'CL &amp; Data'!N600</f>
        <v>-41.476875</v>
      </c>
      <c r="R178" s="6">
        <f>'CL &amp; Data'!O600</f>
        <v>-31.658864999999999</v>
      </c>
      <c r="T178" s="6">
        <f>'CL &amp; Data'!P600</f>
        <v>-37.309123999999997</v>
      </c>
      <c r="X178" s="6">
        <v>23.057500000000001</v>
      </c>
      <c r="Z178" s="6">
        <v>-46.599403000000002</v>
      </c>
      <c r="AB178" s="6">
        <v>-27.582802000000001</v>
      </c>
      <c r="AD178" s="6">
        <v>-56.008701000000002</v>
      </c>
      <c r="AF178" s="6">
        <v>-29.0777</v>
      </c>
    </row>
    <row r="179" spans="2:32" x14ac:dyDescent="0.25">
      <c r="B179" s="6">
        <f>'CL &amp; Data'!B601/1000000000</f>
        <v>11.311299999999999</v>
      </c>
      <c r="D179" s="6">
        <f>'CL &amp; Data'!C601</f>
        <v>-6.4096564999999996</v>
      </c>
      <c r="F179" s="6">
        <f>'CL &amp; Data'!D601</f>
        <v>-42.541466</v>
      </c>
      <c r="H179" s="6">
        <f>'CL &amp; Data'!E601</f>
        <v>-35.296474000000003</v>
      </c>
      <c r="J179" s="6">
        <f>'CL &amp; Data'!F601</f>
        <v>-33.036991</v>
      </c>
      <c r="L179" s="6">
        <f>'CL &amp; Data'!L601/1000000000</f>
        <v>11.311299999999999</v>
      </c>
      <c r="N179" s="6">
        <f>'CL &amp; Data'!M601</f>
        <v>-6.8055219999999998</v>
      </c>
      <c r="P179" s="6">
        <f>'CL &amp; Data'!N601</f>
        <v>-41.723655999999998</v>
      </c>
      <c r="R179" s="6">
        <f>'CL &amp; Data'!O601</f>
        <v>-31.816386999999999</v>
      </c>
      <c r="T179" s="6">
        <f>'CL &amp; Data'!P601</f>
        <v>-37.165748999999998</v>
      </c>
      <c r="X179" s="6">
        <v>23.184999999999999</v>
      </c>
      <c r="Z179" s="6">
        <v>-46.901161000000002</v>
      </c>
      <c r="AB179" s="6">
        <v>-27.717130999999998</v>
      </c>
      <c r="AD179" s="6">
        <v>-57.518799000000001</v>
      </c>
      <c r="AF179" s="6">
        <v>-29.076363000000001</v>
      </c>
    </row>
    <row r="180" spans="2:32" x14ac:dyDescent="0.25">
      <c r="B180" s="6">
        <f>'CL &amp; Data'!B602/1000000000</f>
        <v>11.376250000000001</v>
      </c>
      <c r="D180" s="6">
        <f>'CL &amp; Data'!C602</f>
        <v>-6.4781079000000004</v>
      </c>
      <c r="F180" s="6">
        <f>'CL &amp; Data'!D602</f>
        <v>-43.450747999999997</v>
      </c>
      <c r="H180" s="6">
        <f>'CL &amp; Data'!E602</f>
        <v>-35.192692000000001</v>
      </c>
      <c r="J180" s="6">
        <f>'CL &amp; Data'!F602</f>
        <v>-33.314075000000003</v>
      </c>
      <c r="L180" s="6">
        <f>'CL &amp; Data'!L602/1000000000</f>
        <v>11.376250000000001</v>
      </c>
      <c r="N180" s="6">
        <f>'CL &amp; Data'!M602</f>
        <v>-6.7445455000000001</v>
      </c>
      <c r="P180" s="6">
        <f>'CL &amp; Data'!N602</f>
        <v>-41.914065999999998</v>
      </c>
      <c r="R180" s="6">
        <f>'CL &amp; Data'!O602</f>
        <v>-32.014557000000003</v>
      </c>
      <c r="T180" s="6">
        <f>'CL &amp; Data'!P602</f>
        <v>-37.026969999999999</v>
      </c>
      <c r="X180" s="6">
        <v>23.3125</v>
      </c>
      <c r="Z180" s="6">
        <v>-47.084904000000002</v>
      </c>
      <c r="AB180" s="6">
        <v>-27.826477000000001</v>
      </c>
      <c r="AD180" s="6">
        <v>-58.811957999999997</v>
      </c>
      <c r="AF180" s="6">
        <v>-29.080456000000002</v>
      </c>
    </row>
    <row r="181" spans="2:32" x14ac:dyDescent="0.25">
      <c r="B181" s="6">
        <f>'CL &amp; Data'!B603/1000000000</f>
        <v>11.4412</v>
      </c>
      <c r="D181" s="6">
        <f>'CL &amp; Data'!C603</f>
        <v>-6.5602049999999998</v>
      </c>
      <c r="F181" s="6">
        <f>'CL &amp; Data'!D603</f>
        <v>-44.648228000000003</v>
      </c>
      <c r="H181" s="6">
        <f>'CL &amp; Data'!E603</f>
        <v>-35.161583</v>
      </c>
      <c r="J181" s="6">
        <f>'CL &amp; Data'!F603</f>
        <v>-33.689011000000001</v>
      </c>
      <c r="L181" s="6">
        <f>'CL &amp; Data'!L603/1000000000</f>
        <v>11.4412</v>
      </c>
      <c r="N181" s="6">
        <f>'CL &amp; Data'!M603</f>
        <v>-6.7745037000000004</v>
      </c>
      <c r="P181" s="6">
        <f>'CL &amp; Data'!N603</f>
        <v>-41.737312000000003</v>
      </c>
      <c r="R181" s="6">
        <f>'CL &amp; Data'!O603</f>
        <v>-32.316352999999999</v>
      </c>
      <c r="T181" s="6">
        <f>'CL &amp; Data'!P603</f>
        <v>-36.914627000000003</v>
      </c>
      <c r="X181" s="6">
        <v>23.44</v>
      </c>
      <c r="Z181" s="6">
        <v>-47.220184000000003</v>
      </c>
      <c r="AB181" s="6">
        <v>-27.939060000000001</v>
      </c>
      <c r="AD181" s="6">
        <v>-59.565753999999998</v>
      </c>
      <c r="AF181" s="6">
        <v>-29.101986</v>
      </c>
    </row>
    <row r="182" spans="2:32" x14ac:dyDescent="0.25">
      <c r="B182" s="6">
        <f>'CL &amp; Data'!B604/1000000000</f>
        <v>11.50615</v>
      </c>
      <c r="D182" s="6">
        <f>'CL &amp; Data'!C604</f>
        <v>-6.5640421</v>
      </c>
      <c r="F182" s="6">
        <f>'CL &amp; Data'!D604</f>
        <v>-45.757235999999999</v>
      </c>
      <c r="H182" s="6">
        <f>'CL &amp; Data'!E604</f>
        <v>-35.209327999999999</v>
      </c>
      <c r="J182" s="6">
        <f>'CL &amp; Data'!F604</f>
        <v>-34.117237000000003</v>
      </c>
      <c r="L182" s="6">
        <f>'CL &amp; Data'!L604/1000000000</f>
        <v>11.50615</v>
      </c>
      <c r="N182" s="6">
        <f>'CL &amp; Data'!M604</f>
        <v>-6.6555486000000004</v>
      </c>
      <c r="P182" s="6">
        <f>'CL &amp; Data'!N604</f>
        <v>-41.677612000000003</v>
      </c>
      <c r="R182" s="6">
        <f>'CL &amp; Data'!O604</f>
        <v>-32.650565999999998</v>
      </c>
      <c r="T182" s="6">
        <f>'CL &amp; Data'!P604</f>
        <v>-36.862679</v>
      </c>
      <c r="X182" s="6">
        <v>23.567499999999999</v>
      </c>
      <c r="Z182" s="6">
        <v>-47.304737000000003</v>
      </c>
      <c r="AB182" s="6">
        <v>-28.050861000000001</v>
      </c>
      <c r="AD182" s="6">
        <v>-60.287711999999999</v>
      </c>
      <c r="AF182" s="6">
        <v>-29.122169</v>
      </c>
    </row>
    <row r="183" spans="2:32" x14ac:dyDescent="0.25">
      <c r="B183" s="6">
        <f>'CL &amp; Data'!B605/1000000000</f>
        <v>11.571099999999999</v>
      </c>
      <c r="D183" s="6">
        <f>'CL &amp; Data'!C605</f>
        <v>-6.4931492999999998</v>
      </c>
      <c r="F183" s="6">
        <f>'CL &amp; Data'!D605</f>
        <v>-47.021053000000002</v>
      </c>
      <c r="H183" s="6">
        <f>'CL &amp; Data'!E605</f>
        <v>-35.203654999999998</v>
      </c>
      <c r="J183" s="6">
        <f>'CL &amp; Data'!F605</f>
        <v>-34.483494</v>
      </c>
      <c r="L183" s="6">
        <f>'CL &amp; Data'!L605/1000000000</f>
        <v>11.571099999999999</v>
      </c>
      <c r="N183" s="6">
        <f>'CL &amp; Data'!M605</f>
        <v>-6.5517440000000002</v>
      </c>
      <c r="P183" s="6">
        <f>'CL &amp; Data'!N605</f>
        <v>-41.501677999999998</v>
      </c>
      <c r="R183" s="6">
        <f>'CL &amp; Data'!O605</f>
        <v>-32.930134000000002</v>
      </c>
      <c r="T183" s="6">
        <f>'CL &amp; Data'!P605</f>
        <v>-36.766544000000003</v>
      </c>
      <c r="X183" s="6">
        <v>23.695</v>
      </c>
      <c r="Z183" s="6">
        <v>-47.347450000000002</v>
      </c>
      <c r="AB183" s="6">
        <v>-28.163115000000001</v>
      </c>
      <c r="AD183" s="6">
        <v>-60.854861999999997</v>
      </c>
      <c r="AF183" s="6">
        <v>-29.141732999999999</v>
      </c>
    </row>
    <row r="184" spans="2:32" x14ac:dyDescent="0.25">
      <c r="B184" s="6">
        <f>'CL &amp; Data'!B606/1000000000</f>
        <v>11.636049999999999</v>
      </c>
      <c r="D184" s="6">
        <f>'CL &amp; Data'!C606</f>
        <v>-6.5240526000000001</v>
      </c>
      <c r="F184" s="6">
        <f>'CL &amp; Data'!D606</f>
        <v>-48.244861999999998</v>
      </c>
      <c r="H184" s="6">
        <f>'CL &amp; Data'!E606</f>
        <v>-35.223854000000003</v>
      </c>
      <c r="J184" s="6">
        <f>'CL &amp; Data'!F606</f>
        <v>-34.851500999999999</v>
      </c>
      <c r="L184" s="6">
        <f>'CL &amp; Data'!L606/1000000000</f>
        <v>11.636049999999999</v>
      </c>
      <c r="N184" s="6">
        <f>'CL &amp; Data'!M606</f>
        <v>-6.4583487999999996</v>
      </c>
      <c r="P184" s="6">
        <f>'CL &amp; Data'!N606</f>
        <v>-41.181109999999997</v>
      </c>
      <c r="R184" s="6">
        <f>'CL &amp; Data'!O606</f>
        <v>-33.276122999999998</v>
      </c>
      <c r="T184" s="6">
        <f>'CL &amp; Data'!P606</f>
        <v>-36.702595000000002</v>
      </c>
      <c r="X184" s="6">
        <v>23.822500000000002</v>
      </c>
      <c r="Z184" s="6">
        <v>-47.364047999999997</v>
      </c>
      <c r="AB184" s="6">
        <v>-28.278137000000001</v>
      </c>
      <c r="AD184" s="6">
        <v>-61.266907000000003</v>
      </c>
      <c r="AF184" s="6">
        <v>-29.172215999999999</v>
      </c>
    </row>
    <row r="185" spans="2:32" x14ac:dyDescent="0.25">
      <c r="B185" s="6">
        <f>'CL &amp; Data'!B607/1000000000</f>
        <v>11.701000000000001</v>
      </c>
      <c r="D185" s="6">
        <f>'CL &amp; Data'!C607</f>
        <v>-6.5808939999999998</v>
      </c>
      <c r="F185" s="6">
        <f>'CL &amp; Data'!D607</f>
        <v>-49.524856999999997</v>
      </c>
      <c r="H185" s="6">
        <f>'CL &amp; Data'!E607</f>
        <v>-35.208922999999999</v>
      </c>
      <c r="J185" s="6">
        <f>'CL &amp; Data'!F607</f>
        <v>-35.185634999999998</v>
      </c>
      <c r="L185" s="6">
        <f>'CL &amp; Data'!L607/1000000000</f>
        <v>11.701000000000001</v>
      </c>
      <c r="N185" s="6">
        <f>'CL &amp; Data'!M607</f>
        <v>-6.4600163000000004</v>
      </c>
      <c r="P185" s="6">
        <f>'CL &amp; Data'!N607</f>
        <v>-40.703251000000002</v>
      </c>
      <c r="R185" s="6">
        <f>'CL &amp; Data'!O607</f>
        <v>-33.568416999999997</v>
      </c>
      <c r="T185" s="6">
        <f>'CL &amp; Data'!P607</f>
        <v>-36.616973999999999</v>
      </c>
      <c r="X185" s="6">
        <v>23.95</v>
      </c>
      <c r="Z185" s="6">
        <v>-47.336463999999999</v>
      </c>
      <c r="AB185" s="6">
        <v>-28.392733</v>
      </c>
      <c r="AD185" s="6">
        <v>-61.341431</v>
      </c>
      <c r="AF185" s="6">
        <v>-29.210075</v>
      </c>
    </row>
    <row r="186" spans="2:32" x14ac:dyDescent="0.25">
      <c r="B186" s="6">
        <f>'CL &amp; Data'!B608/1000000000</f>
        <v>11.76595</v>
      </c>
      <c r="D186" s="6">
        <f>'CL &amp; Data'!C608</f>
        <v>-6.5714234999999999</v>
      </c>
      <c r="F186" s="6">
        <f>'CL &amp; Data'!D608</f>
        <v>-50.711486999999998</v>
      </c>
      <c r="H186" s="6">
        <f>'CL &amp; Data'!E608</f>
        <v>-35.228045999999999</v>
      </c>
      <c r="J186" s="6">
        <f>'CL &amp; Data'!F608</f>
        <v>-35.543522000000003</v>
      </c>
      <c r="L186" s="6">
        <f>'CL &amp; Data'!L608/1000000000</f>
        <v>11.76595</v>
      </c>
      <c r="N186" s="6">
        <f>'CL &amp; Data'!M608</f>
        <v>-6.2955531999999996</v>
      </c>
      <c r="P186" s="6">
        <f>'CL &amp; Data'!N608</f>
        <v>-40.315055999999998</v>
      </c>
      <c r="R186" s="6">
        <f>'CL &amp; Data'!O608</f>
        <v>-33.860011999999998</v>
      </c>
      <c r="T186" s="6">
        <f>'CL &amp; Data'!P608</f>
        <v>-36.561802</v>
      </c>
      <c r="X186" s="6">
        <v>24.077500000000001</v>
      </c>
      <c r="Z186" s="6">
        <v>-47.311337000000002</v>
      </c>
      <c r="AB186" s="6">
        <v>-28.507881000000001</v>
      </c>
      <c r="AD186" s="6">
        <v>-60.980075999999997</v>
      </c>
      <c r="AF186" s="6">
        <v>-29.271056999999999</v>
      </c>
    </row>
    <row r="187" spans="2:32" x14ac:dyDescent="0.25">
      <c r="B187" s="6">
        <f>'CL &amp; Data'!B609/1000000000</f>
        <v>11.8309</v>
      </c>
      <c r="D187" s="6">
        <f>'CL &amp; Data'!C609</f>
        <v>-6.6490406999999996</v>
      </c>
      <c r="F187" s="6">
        <f>'CL &amp; Data'!D609</f>
        <v>-51.668166999999997</v>
      </c>
      <c r="H187" s="6">
        <f>'CL &amp; Data'!E609</f>
        <v>-35.265372999999997</v>
      </c>
      <c r="J187" s="6">
        <f>'CL &amp; Data'!F609</f>
        <v>-35.896090999999998</v>
      </c>
      <c r="L187" s="6">
        <f>'CL &amp; Data'!L609/1000000000</f>
        <v>11.8309</v>
      </c>
      <c r="N187" s="6">
        <f>'CL &amp; Data'!M609</f>
        <v>-6.3253564999999998</v>
      </c>
      <c r="P187" s="6">
        <f>'CL &amp; Data'!N609</f>
        <v>-39.880665</v>
      </c>
      <c r="R187" s="6">
        <f>'CL &amp; Data'!O609</f>
        <v>-34.156311000000002</v>
      </c>
      <c r="T187" s="6">
        <f>'CL &amp; Data'!P609</f>
        <v>-36.576714000000003</v>
      </c>
      <c r="X187" s="6">
        <v>24.204999999999998</v>
      </c>
      <c r="Z187" s="6">
        <v>-47.316459999999999</v>
      </c>
      <c r="AB187" s="6">
        <v>-28.615905999999999</v>
      </c>
      <c r="AD187" s="6">
        <v>-59.881027000000003</v>
      </c>
      <c r="AF187" s="6">
        <v>-29.348106000000001</v>
      </c>
    </row>
    <row r="188" spans="2:32" x14ac:dyDescent="0.25">
      <c r="B188" s="6">
        <f>'CL &amp; Data'!B610/1000000000</f>
        <v>11.895849999999999</v>
      </c>
      <c r="D188" s="6">
        <f>'CL &amp; Data'!C610</f>
        <v>-6.6222677000000001</v>
      </c>
      <c r="F188" s="6">
        <f>'CL &amp; Data'!D610</f>
        <v>-52.758792999999997</v>
      </c>
      <c r="H188" s="6">
        <f>'CL &amp; Data'!E610</f>
        <v>-35.375160000000001</v>
      </c>
      <c r="J188" s="6">
        <f>'CL &amp; Data'!F610</f>
        <v>-36.189506999999999</v>
      </c>
      <c r="L188" s="6">
        <f>'CL &amp; Data'!L610/1000000000</f>
        <v>11.895849999999999</v>
      </c>
      <c r="N188" s="6">
        <f>'CL &amp; Data'!M610</f>
        <v>-6.1551166000000004</v>
      </c>
      <c r="P188" s="6">
        <f>'CL &amp; Data'!N610</f>
        <v>-39.490031999999999</v>
      </c>
      <c r="R188" s="6">
        <f>'CL &amp; Data'!O610</f>
        <v>-34.504916999999999</v>
      </c>
      <c r="T188" s="6">
        <f>'CL &amp; Data'!P610</f>
        <v>-36.613892</v>
      </c>
      <c r="X188" s="6">
        <v>24.3325</v>
      </c>
      <c r="Z188" s="6">
        <v>-47.372326000000001</v>
      </c>
      <c r="AB188" s="6">
        <v>-28.708400999999999</v>
      </c>
      <c r="AD188" s="6">
        <v>-59.452990999999997</v>
      </c>
      <c r="AF188" s="6">
        <v>-29.433755999999999</v>
      </c>
    </row>
    <row r="189" spans="2:32" x14ac:dyDescent="0.25">
      <c r="B189" s="6">
        <f>'CL &amp; Data'!B611/1000000000</f>
        <v>11.960800000000001</v>
      </c>
      <c r="D189" s="6">
        <f>'CL &amp; Data'!C611</f>
        <v>-6.7059940999999998</v>
      </c>
      <c r="F189" s="6">
        <f>'CL &amp; Data'!D611</f>
        <v>-53.448070999999999</v>
      </c>
      <c r="H189" s="6">
        <f>'CL &amp; Data'!E611</f>
        <v>-35.510952000000003</v>
      </c>
      <c r="J189" s="6">
        <f>'CL &amp; Data'!F611</f>
        <v>-36.575150000000001</v>
      </c>
      <c r="L189" s="6">
        <f>'CL &amp; Data'!L611/1000000000</f>
        <v>11.960800000000001</v>
      </c>
      <c r="N189" s="6">
        <f>'CL &amp; Data'!M611</f>
        <v>-6.2050495000000003</v>
      </c>
      <c r="P189" s="6">
        <f>'CL &amp; Data'!N611</f>
        <v>-39.008384999999997</v>
      </c>
      <c r="R189" s="6">
        <f>'CL &amp; Data'!O611</f>
        <v>-34.895930999999997</v>
      </c>
      <c r="T189" s="6">
        <f>'CL &amp; Data'!P611</f>
        <v>-36.663558999999999</v>
      </c>
      <c r="X189" s="6">
        <v>24.46</v>
      </c>
      <c r="Z189" s="6">
        <v>-47.432346000000003</v>
      </c>
      <c r="AB189" s="6">
        <v>-28.77825</v>
      </c>
      <c r="AD189" s="6">
        <v>-59.183754</v>
      </c>
      <c r="AF189" s="6">
        <v>-29.522341000000001</v>
      </c>
    </row>
    <row r="190" spans="2:32" x14ac:dyDescent="0.25">
      <c r="B190" s="6">
        <f>'CL &amp; Data'!B612/1000000000</f>
        <v>12.02575</v>
      </c>
      <c r="D190" s="6">
        <f>'CL &amp; Data'!C612</f>
        <v>-6.5880728</v>
      </c>
      <c r="F190" s="6">
        <f>'CL &amp; Data'!D612</f>
        <v>-53.860252000000003</v>
      </c>
      <c r="H190" s="6">
        <f>'CL &amp; Data'!E612</f>
        <v>-35.714419999999997</v>
      </c>
      <c r="J190" s="6">
        <f>'CL &amp; Data'!F612</f>
        <v>-37.010902000000002</v>
      </c>
      <c r="L190" s="6">
        <f>'CL &amp; Data'!L612/1000000000</f>
        <v>12.02575</v>
      </c>
      <c r="N190" s="6">
        <f>'CL &amp; Data'!M612</f>
        <v>-5.9726248000000002</v>
      </c>
      <c r="P190" s="6">
        <f>'CL &amp; Data'!N612</f>
        <v>-38.640602000000001</v>
      </c>
      <c r="R190" s="6">
        <f>'CL &amp; Data'!O612</f>
        <v>-35.338355999999997</v>
      </c>
      <c r="T190" s="6">
        <f>'CL &amp; Data'!P612</f>
        <v>-36.732078999999999</v>
      </c>
      <c r="X190" s="6">
        <v>24.587499999999999</v>
      </c>
      <c r="Z190" s="6">
        <v>-47.508633000000003</v>
      </c>
      <c r="AB190" s="6">
        <v>-28.817489999999999</v>
      </c>
      <c r="AD190" s="6">
        <v>-58.939731999999999</v>
      </c>
      <c r="AF190" s="6">
        <v>-29.613726</v>
      </c>
    </row>
    <row r="191" spans="2:32" x14ac:dyDescent="0.25">
      <c r="B191" s="6">
        <f>'CL &amp; Data'!B613/1000000000</f>
        <v>12.0907</v>
      </c>
      <c r="D191" s="6">
        <f>'CL &amp; Data'!C613</f>
        <v>-6.6594027999999996</v>
      </c>
      <c r="F191" s="6">
        <f>'CL &amp; Data'!D613</f>
        <v>-53.177230999999999</v>
      </c>
      <c r="H191" s="6">
        <f>'CL &amp; Data'!E613</f>
        <v>-35.951873999999997</v>
      </c>
      <c r="J191" s="6">
        <f>'CL &amp; Data'!F613</f>
        <v>-37.627963999999999</v>
      </c>
      <c r="L191" s="6">
        <f>'CL &amp; Data'!L613/1000000000</f>
        <v>12.0907</v>
      </c>
      <c r="N191" s="6">
        <f>'CL &amp; Data'!M613</f>
        <v>-6.0371885000000001</v>
      </c>
      <c r="P191" s="6">
        <f>'CL &amp; Data'!N613</f>
        <v>-38.119736000000003</v>
      </c>
      <c r="R191" s="6">
        <f>'CL &amp; Data'!O613</f>
        <v>-35.902821000000003</v>
      </c>
      <c r="T191" s="6">
        <f>'CL &amp; Data'!P613</f>
        <v>-36.828006999999999</v>
      </c>
      <c r="X191" s="6">
        <v>24.715</v>
      </c>
      <c r="Z191" s="6">
        <v>-47.51144</v>
      </c>
      <c r="AB191" s="6">
        <v>-28.826550999999998</v>
      </c>
      <c r="AD191" s="6">
        <v>-58.576850999999998</v>
      </c>
      <c r="AF191" s="6">
        <v>-29.702724</v>
      </c>
    </row>
    <row r="192" spans="2:32" x14ac:dyDescent="0.25">
      <c r="B192" s="6">
        <f>'CL &amp; Data'!B614/1000000000</f>
        <v>12.15565</v>
      </c>
      <c r="D192" s="6">
        <f>'CL &amp; Data'!C614</f>
        <v>-6.4294704999999999</v>
      </c>
      <c r="F192" s="6">
        <f>'CL &amp; Data'!D614</f>
        <v>-51.526142</v>
      </c>
      <c r="H192" s="6">
        <f>'CL &amp; Data'!E614</f>
        <v>-36.256701999999997</v>
      </c>
      <c r="J192" s="6">
        <f>'CL &amp; Data'!F614</f>
        <v>-38.089970000000001</v>
      </c>
      <c r="L192" s="6">
        <f>'CL &amp; Data'!L614/1000000000</f>
        <v>12.15565</v>
      </c>
      <c r="N192" s="6">
        <f>'CL &amp; Data'!M614</f>
        <v>-5.7511263000000001</v>
      </c>
      <c r="P192" s="6">
        <f>'CL &amp; Data'!N614</f>
        <v>-37.828502999999998</v>
      </c>
      <c r="R192" s="6">
        <f>'CL &amp; Data'!O614</f>
        <v>-36.380127000000002</v>
      </c>
      <c r="T192" s="6">
        <f>'CL &amp; Data'!P614</f>
        <v>-36.981032999999996</v>
      </c>
      <c r="X192" s="6">
        <v>24.842500000000001</v>
      </c>
      <c r="Z192" s="6">
        <v>-47.389319999999998</v>
      </c>
      <c r="AB192" s="6">
        <v>-28.808478999999998</v>
      </c>
      <c r="AD192" s="6">
        <v>-58.091301000000001</v>
      </c>
      <c r="AF192" s="6">
        <v>-29.793033999999999</v>
      </c>
    </row>
    <row r="193" spans="2:32" x14ac:dyDescent="0.25">
      <c r="B193" s="6">
        <f>'CL &amp; Data'!B615/1000000000</f>
        <v>12.220599999999999</v>
      </c>
      <c r="D193" s="6">
        <f>'CL &amp; Data'!C615</f>
        <v>-6.4725418000000001</v>
      </c>
      <c r="F193" s="6">
        <f>'CL &amp; Data'!D615</f>
        <v>-49.384990999999999</v>
      </c>
      <c r="H193" s="6">
        <f>'CL &amp; Data'!E615</f>
        <v>-36.441696</v>
      </c>
      <c r="J193" s="6">
        <f>'CL &amp; Data'!F615</f>
        <v>-38.473773999999999</v>
      </c>
      <c r="L193" s="6">
        <f>'CL &amp; Data'!L615/1000000000</f>
        <v>12.220599999999999</v>
      </c>
      <c r="N193" s="6">
        <f>'CL &amp; Data'!M615</f>
        <v>-5.7403826999999996</v>
      </c>
      <c r="P193" s="6">
        <f>'CL &amp; Data'!N615</f>
        <v>-37.430477000000003</v>
      </c>
      <c r="R193" s="6">
        <f>'CL &amp; Data'!O615</f>
        <v>-36.754027999999998</v>
      </c>
      <c r="T193" s="6">
        <f>'CL &amp; Data'!P615</f>
        <v>-37.082808999999997</v>
      </c>
      <c r="X193" s="6">
        <v>24.97</v>
      </c>
      <c r="Z193" s="6">
        <v>-47.226714999999999</v>
      </c>
      <c r="AB193" s="6">
        <v>-28.759239000000001</v>
      </c>
      <c r="AD193" s="6">
        <v>-57.555816999999998</v>
      </c>
      <c r="AF193" s="6">
        <v>-29.873826999999999</v>
      </c>
    </row>
    <row r="194" spans="2:32" x14ac:dyDescent="0.25">
      <c r="B194" s="6">
        <f>'CL &amp; Data'!B616/1000000000</f>
        <v>12.285550000000001</v>
      </c>
      <c r="D194" s="6">
        <f>'CL &amp; Data'!C616</f>
        <v>-6.1803374</v>
      </c>
      <c r="F194" s="6">
        <f>'CL &amp; Data'!D616</f>
        <v>-47.310836999999999</v>
      </c>
      <c r="H194" s="6">
        <f>'CL &amp; Data'!E616</f>
        <v>-36.70232</v>
      </c>
      <c r="J194" s="6">
        <f>'CL &amp; Data'!F616</f>
        <v>-38.973678999999997</v>
      </c>
      <c r="L194" s="6">
        <f>'CL &amp; Data'!L616/1000000000</f>
        <v>12.285550000000001</v>
      </c>
      <c r="N194" s="6">
        <f>'CL &amp; Data'!M616</f>
        <v>-5.4138846000000003</v>
      </c>
      <c r="P194" s="6">
        <f>'CL &amp; Data'!N616</f>
        <v>-37.272292999999998</v>
      </c>
      <c r="R194" s="6">
        <f>'CL &amp; Data'!O616</f>
        <v>-37.156319000000003</v>
      </c>
      <c r="T194" s="6">
        <f>'CL &amp; Data'!P616</f>
        <v>-37.229720999999998</v>
      </c>
      <c r="X194" s="6">
        <v>25.0975</v>
      </c>
      <c r="Z194" s="6">
        <v>-47.077866</v>
      </c>
      <c r="AB194" s="6">
        <v>-28.686707999999999</v>
      </c>
      <c r="AD194" s="6">
        <v>-56.903488000000003</v>
      </c>
      <c r="AF194" s="6">
        <v>-29.95476</v>
      </c>
    </row>
    <row r="195" spans="2:32" x14ac:dyDescent="0.25">
      <c r="B195" s="6">
        <f>'CL &amp; Data'!B617/1000000000</f>
        <v>12.3505</v>
      </c>
      <c r="D195" s="6">
        <f>'CL &amp; Data'!C617</f>
        <v>-6.2740840999999996</v>
      </c>
      <c r="F195" s="6">
        <f>'CL &amp; Data'!D617</f>
        <v>-45.888866</v>
      </c>
      <c r="H195" s="6">
        <f>'CL &amp; Data'!E617</f>
        <v>-36.921089000000002</v>
      </c>
      <c r="J195" s="6">
        <f>'CL &amp; Data'!F617</f>
        <v>-39.642639000000003</v>
      </c>
      <c r="L195" s="6">
        <f>'CL &amp; Data'!L617/1000000000</f>
        <v>12.3505</v>
      </c>
      <c r="N195" s="6">
        <f>'CL &amp; Data'!M617</f>
        <v>-5.4747066000000002</v>
      </c>
      <c r="P195" s="6">
        <f>'CL &amp; Data'!N617</f>
        <v>-36.900157999999998</v>
      </c>
      <c r="R195" s="6">
        <f>'CL &amp; Data'!O617</f>
        <v>-37.751266000000001</v>
      </c>
      <c r="T195" s="6">
        <f>'CL &amp; Data'!P617</f>
        <v>-37.383457</v>
      </c>
      <c r="X195" s="6">
        <v>25.225000000000001</v>
      </c>
      <c r="Z195" s="6">
        <v>-46.859985000000002</v>
      </c>
      <c r="AB195" s="6">
        <v>-28.58877</v>
      </c>
      <c r="AD195" s="6">
        <v>-56.008842000000001</v>
      </c>
      <c r="AF195" s="6">
        <v>-30.035043999999999</v>
      </c>
    </row>
    <row r="196" spans="2:32" x14ac:dyDescent="0.25">
      <c r="B196" s="6">
        <f>'CL &amp; Data'!B618/1000000000</f>
        <v>12.41545</v>
      </c>
      <c r="D196" s="6">
        <f>'CL &amp; Data'!C618</f>
        <v>-6.0399951999999999</v>
      </c>
      <c r="F196" s="6">
        <f>'CL &amp; Data'!D618</f>
        <v>-44.637267999999999</v>
      </c>
      <c r="H196" s="6">
        <f>'CL &amp; Data'!E618</f>
        <v>-37.268501000000001</v>
      </c>
      <c r="J196" s="6">
        <f>'CL &amp; Data'!F618</f>
        <v>-40.240890999999998</v>
      </c>
      <c r="L196" s="6">
        <f>'CL &amp; Data'!L618/1000000000</f>
        <v>12.41545</v>
      </c>
      <c r="N196" s="6">
        <f>'CL &amp; Data'!M618</f>
        <v>-5.2292614000000004</v>
      </c>
      <c r="P196" s="6">
        <f>'CL &amp; Data'!N618</f>
        <v>-36.753132000000001</v>
      </c>
      <c r="R196" s="6">
        <f>'CL &amp; Data'!O618</f>
        <v>-38.471851000000001</v>
      </c>
      <c r="T196" s="6">
        <f>'CL &amp; Data'!P618</f>
        <v>-37.607906</v>
      </c>
      <c r="X196" s="6">
        <v>25.352499999999999</v>
      </c>
      <c r="Z196" s="6">
        <v>-46.608027999999997</v>
      </c>
      <c r="AB196" s="6">
        <v>-28.485534999999999</v>
      </c>
      <c r="AD196" s="6">
        <v>-55.095607999999999</v>
      </c>
      <c r="AF196" s="6">
        <v>-30.111124</v>
      </c>
    </row>
    <row r="197" spans="2:32" x14ac:dyDescent="0.25">
      <c r="B197" s="6">
        <f>'CL &amp; Data'!B619/1000000000</f>
        <v>12.480399999999999</v>
      </c>
      <c r="D197" s="6">
        <f>'CL &amp; Data'!C619</f>
        <v>-6.1749697000000001</v>
      </c>
      <c r="F197" s="6">
        <f>'CL &amp; Data'!D619</f>
        <v>-43.665478</v>
      </c>
      <c r="H197" s="6">
        <f>'CL &amp; Data'!E619</f>
        <v>-37.497481999999998</v>
      </c>
      <c r="J197" s="6">
        <f>'CL &amp; Data'!F619</f>
        <v>-40.712840999999997</v>
      </c>
      <c r="L197" s="6">
        <f>'CL &amp; Data'!L619/1000000000</f>
        <v>12.480399999999999</v>
      </c>
      <c r="N197" s="6">
        <f>'CL &amp; Data'!M619</f>
        <v>-5.2898622</v>
      </c>
      <c r="P197" s="6">
        <f>'CL &amp; Data'!N619</f>
        <v>-36.342979</v>
      </c>
      <c r="R197" s="6">
        <f>'CL &amp; Data'!O619</f>
        <v>-39.353188000000003</v>
      </c>
      <c r="T197" s="6">
        <f>'CL &amp; Data'!P619</f>
        <v>-37.800316000000002</v>
      </c>
      <c r="X197" s="6">
        <v>25.48</v>
      </c>
      <c r="Z197" s="6">
        <v>-46.380291</v>
      </c>
      <c r="AB197" s="6">
        <v>-28.385743999999999</v>
      </c>
      <c r="AD197" s="6">
        <v>-54.279891999999997</v>
      </c>
      <c r="AF197" s="6">
        <v>-30.18816</v>
      </c>
    </row>
    <row r="198" spans="2:32" x14ac:dyDescent="0.25">
      <c r="B198" s="6">
        <f>'CL &amp; Data'!B620/1000000000</f>
        <v>12.545349999999999</v>
      </c>
      <c r="D198" s="6">
        <f>'CL &amp; Data'!C620</f>
        <v>-6.014348</v>
      </c>
      <c r="F198" s="6">
        <f>'CL &amp; Data'!D620</f>
        <v>-42.738281000000001</v>
      </c>
      <c r="H198" s="6">
        <f>'CL &amp; Data'!E620</f>
        <v>-37.728465999999997</v>
      </c>
      <c r="J198" s="6">
        <f>'CL &amp; Data'!F620</f>
        <v>-41.168751</v>
      </c>
      <c r="L198" s="6">
        <f>'CL &amp; Data'!L620/1000000000</f>
        <v>12.545349999999999</v>
      </c>
      <c r="N198" s="6">
        <f>'CL &amp; Data'!M620</f>
        <v>-5.1366681999999999</v>
      </c>
      <c r="P198" s="6">
        <f>'CL &amp; Data'!N620</f>
        <v>-36.038451999999999</v>
      </c>
      <c r="R198" s="6">
        <f>'CL &amp; Data'!O620</f>
        <v>-40.118766999999998</v>
      </c>
      <c r="T198" s="6">
        <f>'CL &amp; Data'!P620</f>
        <v>-37.9664</v>
      </c>
      <c r="X198" s="6">
        <v>25.607500000000002</v>
      </c>
      <c r="Z198" s="6">
        <v>-46.179462000000001</v>
      </c>
      <c r="AB198" s="6">
        <v>-28.288301000000001</v>
      </c>
      <c r="AD198" s="6">
        <v>-53.301665999999997</v>
      </c>
      <c r="AF198" s="6">
        <v>-30.264216999999999</v>
      </c>
    </row>
    <row r="199" spans="2:32" x14ac:dyDescent="0.25">
      <c r="B199" s="6">
        <f>'CL &amp; Data'!B621/1000000000</f>
        <v>12.610300000000001</v>
      </c>
      <c r="D199" s="6">
        <f>'CL &amp; Data'!C621</f>
        <v>-6.0310388000000001</v>
      </c>
      <c r="F199" s="6">
        <f>'CL &amp; Data'!D621</f>
        <v>-41.948596999999999</v>
      </c>
      <c r="H199" s="6">
        <f>'CL &amp; Data'!E621</f>
        <v>-37.947899</v>
      </c>
      <c r="J199" s="6">
        <f>'CL &amp; Data'!F621</f>
        <v>-41.798636999999999</v>
      </c>
      <c r="L199" s="6">
        <f>'CL &amp; Data'!L621/1000000000</f>
        <v>12.610300000000001</v>
      </c>
      <c r="N199" s="6">
        <f>'CL &amp; Data'!M621</f>
        <v>-5.1488857000000001</v>
      </c>
      <c r="P199" s="6">
        <f>'CL &amp; Data'!N621</f>
        <v>-35.640160000000002</v>
      </c>
      <c r="R199" s="6">
        <f>'CL &amp; Data'!O621</f>
        <v>-41.071536999999999</v>
      </c>
      <c r="T199" s="6">
        <f>'CL &amp; Data'!P621</f>
        <v>-38.099094000000001</v>
      </c>
      <c r="X199" s="6">
        <v>25.734999999999999</v>
      </c>
      <c r="Z199" s="6">
        <v>-46.031067</v>
      </c>
      <c r="AB199" s="6">
        <v>-28.195377000000001</v>
      </c>
      <c r="AD199" s="6">
        <v>-52.187344000000003</v>
      </c>
      <c r="AF199" s="6">
        <v>-30.34272</v>
      </c>
    </row>
    <row r="200" spans="2:32" x14ac:dyDescent="0.25">
      <c r="B200" s="6">
        <f>'CL &amp; Data'!B622/1000000000</f>
        <v>12.67525</v>
      </c>
      <c r="D200" s="6">
        <f>'CL &amp; Data'!C622</f>
        <v>-5.8431134</v>
      </c>
      <c r="F200" s="6">
        <f>'CL &amp; Data'!D622</f>
        <v>-41.081454999999998</v>
      </c>
      <c r="H200" s="6">
        <f>'CL &amp; Data'!E622</f>
        <v>-38.196465000000003</v>
      </c>
      <c r="J200" s="6">
        <f>'CL &amp; Data'!F622</f>
        <v>-42.209727999999998</v>
      </c>
      <c r="L200" s="6">
        <f>'CL &amp; Data'!L622/1000000000</f>
        <v>12.67525</v>
      </c>
      <c r="N200" s="6">
        <f>'CL &amp; Data'!M622</f>
        <v>-5.0151333999999999</v>
      </c>
      <c r="P200" s="6">
        <f>'CL &amp; Data'!N622</f>
        <v>-35.443038999999999</v>
      </c>
      <c r="R200" s="6">
        <f>'CL &amp; Data'!O622</f>
        <v>-41.778927000000003</v>
      </c>
      <c r="T200" s="6">
        <f>'CL &amp; Data'!P622</f>
        <v>-38.253407000000003</v>
      </c>
      <c r="X200" s="6">
        <v>25.862500000000001</v>
      </c>
      <c r="Z200" s="6">
        <v>-45.937168</v>
      </c>
      <c r="AB200" s="6">
        <v>-28.110489000000001</v>
      </c>
      <c r="AD200" s="6">
        <v>-50.964297999999999</v>
      </c>
      <c r="AF200" s="6">
        <v>-30.425495000000002</v>
      </c>
    </row>
    <row r="201" spans="2:32" x14ac:dyDescent="0.25">
      <c r="B201" s="6">
        <f>'CL &amp; Data'!B623/1000000000</f>
        <v>12.7402</v>
      </c>
      <c r="D201" s="6">
        <f>'CL &amp; Data'!C623</f>
        <v>-5.8171906</v>
      </c>
      <c r="F201" s="6">
        <f>'CL &amp; Data'!D623</f>
        <v>-40.225338000000001</v>
      </c>
      <c r="H201" s="6">
        <f>'CL &amp; Data'!E623</f>
        <v>-38.444752000000001</v>
      </c>
      <c r="J201" s="6">
        <f>'CL &amp; Data'!F623</f>
        <v>-42.661095000000003</v>
      </c>
      <c r="L201" s="6">
        <f>'CL &amp; Data'!L623/1000000000</f>
        <v>12.7402</v>
      </c>
      <c r="N201" s="6">
        <f>'CL &amp; Data'!M623</f>
        <v>-4.9897108000000001</v>
      </c>
      <c r="P201" s="6">
        <f>'CL &amp; Data'!N623</f>
        <v>-35.142589999999998</v>
      </c>
      <c r="R201" s="6">
        <f>'CL &amp; Data'!O623</f>
        <v>-42.692923999999998</v>
      </c>
      <c r="T201" s="6">
        <f>'CL &amp; Data'!P623</f>
        <v>-38.464061999999998</v>
      </c>
      <c r="X201" s="6">
        <v>25.99</v>
      </c>
      <c r="Z201" s="6">
        <v>-45.922694999999997</v>
      </c>
      <c r="AB201" s="6">
        <v>-28.033442000000001</v>
      </c>
      <c r="AD201" s="6">
        <v>-49.914729999999999</v>
      </c>
      <c r="AF201" s="6">
        <v>-30.512080999999998</v>
      </c>
    </row>
    <row r="202" spans="2:32" x14ac:dyDescent="0.25">
      <c r="B202" s="6">
        <f>'CL &amp; Data'!B624/1000000000</f>
        <v>12.805149999999999</v>
      </c>
      <c r="D202" s="6">
        <f>'CL &amp; Data'!C624</f>
        <v>-5.6354765999999996</v>
      </c>
      <c r="F202" s="6">
        <f>'CL &amp; Data'!D624</f>
        <v>-39.120753999999998</v>
      </c>
      <c r="H202" s="6">
        <f>'CL &amp; Data'!E624</f>
        <v>-38.671245999999996</v>
      </c>
      <c r="J202" s="6">
        <f>'CL &amp; Data'!F624</f>
        <v>-43.023936999999997</v>
      </c>
      <c r="L202" s="6">
        <f>'CL &amp; Data'!L624/1000000000</f>
        <v>12.805149999999999</v>
      </c>
      <c r="N202" s="6">
        <f>'CL &amp; Data'!M624</f>
        <v>-4.8570833000000002</v>
      </c>
      <c r="P202" s="6">
        <f>'CL &amp; Data'!N624</f>
        <v>-35.018776000000003</v>
      </c>
      <c r="R202" s="6">
        <f>'CL &amp; Data'!O624</f>
        <v>-43.061065999999997</v>
      </c>
      <c r="T202" s="6">
        <f>'CL &amp; Data'!P624</f>
        <v>-38.674304999999997</v>
      </c>
      <c r="X202" s="6">
        <v>26.1175</v>
      </c>
      <c r="Z202" s="6">
        <v>-45.985661</v>
      </c>
      <c r="AB202" s="6">
        <v>-27.961185</v>
      </c>
      <c r="AD202" s="6">
        <v>-49.200634000000001</v>
      </c>
      <c r="AF202" s="6">
        <v>-30.600556999999998</v>
      </c>
    </row>
    <row r="203" spans="2:32" x14ac:dyDescent="0.25">
      <c r="B203" s="6">
        <f>'CL &amp; Data'!B625/1000000000</f>
        <v>12.870100000000001</v>
      </c>
      <c r="D203" s="6">
        <f>'CL &amp; Data'!C625</f>
        <v>-5.6162714999999999</v>
      </c>
      <c r="F203" s="6">
        <f>'CL &amp; Data'!D625</f>
        <v>-38.53978</v>
      </c>
      <c r="H203" s="6">
        <f>'CL &amp; Data'!E625</f>
        <v>-38.915039</v>
      </c>
      <c r="J203" s="6">
        <f>'CL &amp; Data'!F625</f>
        <v>-43.783070000000002</v>
      </c>
      <c r="L203" s="6">
        <f>'CL &amp; Data'!L625/1000000000</f>
        <v>12.870100000000001</v>
      </c>
      <c r="N203" s="6">
        <f>'CL &amp; Data'!M625</f>
        <v>-4.8521656999999996</v>
      </c>
      <c r="P203" s="6">
        <f>'CL &amp; Data'!N625</f>
        <v>-34.731518000000001</v>
      </c>
      <c r="R203" s="6">
        <f>'CL &amp; Data'!O625</f>
        <v>-44.067165000000003</v>
      </c>
      <c r="T203" s="6">
        <f>'CL &amp; Data'!P625</f>
        <v>-38.915627000000001</v>
      </c>
      <c r="X203" s="6">
        <v>26.245000000000001</v>
      </c>
      <c r="Z203" s="6">
        <v>-46.109543000000002</v>
      </c>
      <c r="AB203" s="6">
        <v>-27.892085999999999</v>
      </c>
      <c r="AD203" s="6">
        <v>-48.670250000000003</v>
      </c>
      <c r="AF203" s="6">
        <v>-30.689816</v>
      </c>
    </row>
    <row r="204" spans="2:32" x14ac:dyDescent="0.25">
      <c r="B204" s="6">
        <f>'CL &amp; Data'!B626/1000000000</f>
        <v>12.93505</v>
      </c>
      <c r="D204" s="6">
        <f>'CL &amp; Data'!C626</f>
        <v>-5.4908843000000003</v>
      </c>
      <c r="F204" s="6">
        <f>'CL &amp; Data'!D626</f>
        <v>-37.748252999999998</v>
      </c>
      <c r="H204" s="6">
        <f>'CL &amp; Data'!E626</f>
        <v>-39.129367999999999</v>
      </c>
      <c r="J204" s="6">
        <f>'CL &amp; Data'!F626</f>
        <v>-44.381656999999997</v>
      </c>
      <c r="L204" s="6">
        <f>'CL &amp; Data'!L626/1000000000</f>
        <v>12.93505</v>
      </c>
      <c r="N204" s="6">
        <f>'CL &amp; Data'!M626</f>
        <v>-4.7677053999999996</v>
      </c>
      <c r="P204" s="6">
        <f>'CL &amp; Data'!N626</f>
        <v>-34.556274000000002</v>
      </c>
      <c r="R204" s="6">
        <f>'CL &amp; Data'!O626</f>
        <v>-44.574280000000002</v>
      </c>
      <c r="T204" s="6">
        <f>'CL &amp; Data'!P626</f>
        <v>-39.120635999999998</v>
      </c>
      <c r="X204" s="6">
        <v>26.372499999999999</v>
      </c>
      <c r="Z204" s="6">
        <v>-46.281246000000003</v>
      </c>
      <c r="AB204" s="6">
        <v>-27.821095</v>
      </c>
      <c r="AD204" s="6">
        <v>-48.352443999999998</v>
      </c>
      <c r="AF204" s="6">
        <v>-30.778483999999999</v>
      </c>
    </row>
    <row r="205" spans="2:32" x14ac:dyDescent="0.25">
      <c r="B205" s="6">
        <f>'CL &amp; Data'!B627/1000000000</f>
        <v>13</v>
      </c>
      <c r="D205" s="6">
        <f>'CL &amp; Data'!C627</f>
        <v>-5.4503832000000001</v>
      </c>
      <c r="F205" s="6">
        <f>'CL &amp; Data'!D627</f>
        <v>-37.34639</v>
      </c>
      <c r="H205" s="6">
        <f>'CL &amp; Data'!E627</f>
        <v>-39.266739000000001</v>
      </c>
      <c r="J205" s="6">
        <f>'CL &amp; Data'!F627</f>
        <v>-44.856647000000002</v>
      </c>
      <c r="L205" s="6">
        <f>'CL &amp; Data'!L627/1000000000</f>
        <v>13</v>
      </c>
      <c r="N205" s="6">
        <f>'CL &amp; Data'!M627</f>
        <v>-4.7549453000000002</v>
      </c>
      <c r="P205" s="6">
        <f>'CL &amp; Data'!N627</f>
        <v>-34.322353</v>
      </c>
      <c r="R205" s="6">
        <f>'CL &amp; Data'!O627</f>
        <v>-45.205437000000003</v>
      </c>
      <c r="T205" s="6">
        <f>'CL &amp; Data'!P627</f>
        <v>-39.272292999999998</v>
      </c>
      <c r="X205" s="6">
        <v>26.5</v>
      </c>
      <c r="Z205" s="6">
        <v>-46.457797999999997</v>
      </c>
      <c r="AB205" s="6">
        <v>-27.740348999999998</v>
      </c>
      <c r="AD205" s="6">
        <v>-48.101322000000003</v>
      </c>
      <c r="AF205" s="6">
        <v>-30.856999999999999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3"/>
  <sheetViews>
    <sheetView workbookViewId="0">
      <selection activeCell="F1" sqref="F1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12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9.140625" style="3"/>
    <col min="27" max="16384" width="9.140625" style="3"/>
  </cols>
  <sheetData>
    <row r="1" spans="1:21" x14ac:dyDescent="0.25">
      <c r="B1" s="6" t="s">
        <v>11</v>
      </c>
      <c r="D1" s="44" t="str">
        <f>'CL &amp; Data'!C214</f>
        <v>IF CL-HSLO Log Mag(dB)</v>
      </c>
      <c r="E1" s="13" t="s">
        <v>15</v>
      </c>
      <c r="F1" s="44" t="str">
        <f>'CL &amp; Data'!D214</f>
        <v>IF RL-HSLO Log Mag(dB)</v>
      </c>
      <c r="H1" s="6" t="str">
        <f>'CL &amp; Data'!C320</f>
        <v>IF CL-LSLO Log Mag(dB)</v>
      </c>
      <c r="I1" s="13" t="s">
        <v>15</v>
      </c>
      <c r="J1" s="44" t="str">
        <f>'CL &amp; Data'!D320</f>
        <v>IF RL-LSLO Log Mag(dB)</v>
      </c>
      <c r="L1" s="6" t="s">
        <v>11</v>
      </c>
      <c r="N1" s="42" t="str">
        <f>'CL &amp; Data'!M214</f>
        <v>IF CL-HSLO Log Mag(dB)</v>
      </c>
      <c r="O1" s="13" t="s">
        <v>14</v>
      </c>
      <c r="P1" s="44" t="str">
        <f>'CL &amp; Data'!N214</f>
        <v>IF RL-HSLO Log Mag(dB)</v>
      </c>
      <c r="R1" s="6" t="str">
        <f>'CL &amp; Data'!M320</f>
        <v>IF CL-LSLO Log Mag(dB)</v>
      </c>
      <c r="S1" s="13" t="s">
        <v>14</v>
      </c>
      <c r="T1" s="44" t="str">
        <f>'CL &amp; Data'!N320</f>
        <v>IF RL-LSLO Log Mag(dB)</v>
      </c>
    </row>
    <row r="2" spans="1:21" x14ac:dyDescent="0.25">
      <c r="A2" s="39" t="s">
        <v>115</v>
      </c>
      <c r="E2" s="37" t="s">
        <v>114</v>
      </c>
      <c r="F2" s="6"/>
      <c r="I2" s="37" t="s">
        <v>114</v>
      </c>
      <c r="J2" s="6"/>
      <c r="K2" s="39" t="s">
        <v>116</v>
      </c>
      <c r="O2" s="37" t="s">
        <v>114</v>
      </c>
      <c r="P2" s="6"/>
      <c r="S2" s="37" t="s">
        <v>114</v>
      </c>
      <c r="T2" s="6"/>
    </row>
    <row r="3" spans="1:21" x14ac:dyDescent="0.25">
      <c r="B3" s="6">
        <f>'CL &amp; Data'!B215/1000000000</f>
        <v>0.01</v>
      </c>
      <c r="C3" s="8"/>
      <c r="D3" s="6">
        <f>'CL &amp; Data'!C215</f>
        <v>-27.273928000000002</v>
      </c>
      <c r="E3" s="13">
        <f>D3-$D$17</f>
        <v>-19.947722300000002</v>
      </c>
      <c r="F3" s="6">
        <f>'CL &amp; Data'!D215</f>
        <v>-0.38481327999999998</v>
      </c>
      <c r="G3" s="8"/>
      <c r="H3" s="6">
        <f>'CL &amp; Data'!C321</f>
        <v>-23.171247000000001</v>
      </c>
      <c r="I3" s="13">
        <f>H3-$H$19</f>
        <v>-14.125598400000001</v>
      </c>
      <c r="J3" s="6">
        <f>'CL &amp; Data'!D321</f>
        <v>-0.33194193</v>
      </c>
      <c r="L3" s="6">
        <f>'CL &amp; Data'!L215/1000000000</f>
        <v>0.01</v>
      </c>
      <c r="M3" s="8"/>
      <c r="N3" s="6">
        <f>'CL &amp; Data'!M215</f>
        <v>-28.038592999999999</v>
      </c>
      <c r="O3" s="13">
        <f>N3-$N$17</f>
        <v>-19.998626399999999</v>
      </c>
      <c r="P3" s="6">
        <f>'CL &amp; Data'!N215</f>
        <v>-0.36226022000000002</v>
      </c>
      <c r="Q3" s="8"/>
      <c r="R3" s="6">
        <f>'CL &amp; Data'!M321</f>
        <v>-23.107008</v>
      </c>
      <c r="S3" s="13">
        <f>R3-$R$14</f>
        <v>-14.0159254</v>
      </c>
      <c r="T3" s="6">
        <f>'CL &amp; Data'!N321</f>
        <v>-0.3446207</v>
      </c>
      <c r="U3" s="8"/>
    </row>
    <row r="4" spans="1:21" x14ac:dyDescent="0.25">
      <c r="A4" s="51" t="s">
        <v>125</v>
      </c>
      <c r="B4" s="6">
        <f>'CL &amp; Data'!B216/1000000000</f>
        <v>0.1099</v>
      </c>
      <c r="C4" s="8"/>
      <c r="D4" s="6">
        <f>'CL &amp; Data'!C216</f>
        <v>-20.293892</v>
      </c>
      <c r="E4" s="13">
        <f t="shared" ref="E4:E67" si="0">D4-$D$17</f>
        <v>-12.9676863</v>
      </c>
      <c r="F4" s="6">
        <f>'CL &amp; Data'!D216</f>
        <v>-1.3917816999999999</v>
      </c>
      <c r="G4" s="8"/>
      <c r="H4" s="6">
        <f>'CL &amp; Data'!C322</f>
        <v>-19.312162000000001</v>
      </c>
      <c r="I4" s="13">
        <f t="shared" ref="I4:I67" si="1">H4-$H$19</f>
        <v>-10.266513400000001</v>
      </c>
      <c r="J4" s="6">
        <f>'CL &amp; Data'!D322</f>
        <v>-1.231131</v>
      </c>
      <c r="K4" s="51" t="s">
        <v>125</v>
      </c>
      <c r="L4" s="6">
        <f>'CL &amp; Data'!L216/1000000000</f>
        <v>0.1099</v>
      </c>
      <c r="M4" s="8"/>
      <c r="N4" s="6">
        <f>'CL &amp; Data'!M216</f>
        <v>-20.929908999999999</v>
      </c>
      <c r="O4" s="13">
        <f t="shared" ref="O4:O67" si="2">N4-$N$17</f>
        <v>-12.889942399999999</v>
      </c>
      <c r="P4" s="6">
        <f>'CL &amp; Data'!N216</f>
        <v>-1.3318946</v>
      </c>
      <c r="Q4" s="8"/>
      <c r="R4" s="6">
        <f>'CL &amp; Data'!M322</f>
        <v>-19.074000999999999</v>
      </c>
      <c r="S4" s="13">
        <f t="shared" ref="S4:S67" si="3">R4-$R$14</f>
        <v>-9.9829183999999991</v>
      </c>
      <c r="T4" s="6">
        <f>'CL &amp; Data'!N322</f>
        <v>-1.2540351000000001</v>
      </c>
      <c r="U4" s="8"/>
    </row>
    <row r="5" spans="1:21" x14ac:dyDescent="0.25">
      <c r="A5" s="51" t="s">
        <v>204</v>
      </c>
      <c r="B5" s="6">
        <f>'CL &amp; Data'!B217/1000000000</f>
        <v>0.20979999999999999</v>
      </c>
      <c r="C5" s="8"/>
      <c r="D5" s="6">
        <f>'CL &amp; Data'!C217</f>
        <v>-13.296417999999999</v>
      </c>
      <c r="E5" s="13">
        <f t="shared" si="0"/>
        <v>-5.9702122999999991</v>
      </c>
      <c r="F5" s="6">
        <f>'CL &amp; Data'!D217</f>
        <v>-3.5910766000000001</v>
      </c>
      <c r="G5" s="8"/>
      <c r="H5" s="6">
        <f>'CL &amp; Data'!C323</f>
        <v>-15.538727</v>
      </c>
      <c r="I5" s="13">
        <f t="shared" si="1"/>
        <v>-6.4930783999999999</v>
      </c>
      <c r="J5" s="6">
        <f>'CL &amp; Data'!D323</f>
        <v>-2.8211737000000001</v>
      </c>
      <c r="K5" s="51" t="s">
        <v>204</v>
      </c>
      <c r="L5" s="6">
        <f>'CL &amp; Data'!L217/1000000000</f>
        <v>0.20979999999999999</v>
      </c>
      <c r="M5" s="8"/>
      <c r="N5" s="6">
        <f>'CL &amp; Data'!M217</f>
        <v>-13.872226</v>
      </c>
      <c r="O5" s="13">
        <f t="shared" si="2"/>
        <v>-5.8322593999999999</v>
      </c>
      <c r="P5" s="6">
        <f>'CL &amp; Data'!N217</f>
        <v>-3.4397340000000001</v>
      </c>
      <c r="Q5" s="8"/>
      <c r="R5" s="6">
        <f>'CL &amp; Data'!M323</f>
        <v>-15.059078</v>
      </c>
      <c r="S5" s="13">
        <f t="shared" si="3"/>
        <v>-5.9679953999999995</v>
      </c>
      <c r="T5" s="6">
        <f>'CL &amp; Data'!N323</f>
        <v>-2.8829486000000002</v>
      </c>
      <c r="U5" s="8"/>
    </row>
    <row r="6" spans="1:21" x14ac:dyDescent="0.25">
      <c r="A6" s="51" t="s">
        <v>205</v>
      </c>
      <c r="B6" s="6">
        <f>'CL &amp; Data'!B218/1000000000</f>
        <v>0.30969999999999998</v>
      </c>
      <c r="C6" s="8"/>
      <c r="D6" s="6">
        <f>'CL &amp; Data'!C218</f>
        <v>-12.700593</v>
      </c>
      <c r="E6" s="13">
        <f t="shared" si="0"/>
        <v>-5.3743872999999995</v>
      </c>
      <c r="F6" s="6">
        <f>'CL &amp; Data'!D218</f>
        <v>-6.0962582000000003</v>
      </c>
      <c r="G6" s="8"/>
      <c r="H6" s="6">
        <f>'CL &amp; Data'!C324</f>
        <v>-15.237873</v>
      </c>
      <c r="I6" s="13">
        <f t="shared" si="1"/>
        <v>-6.1922244000000006</v>
      </c>
      <c r="J6" s="6">
        <f>'CL &amp; Data'!D324</f>
        <v>-4.9623923000000003</v>
      </c>
      <c r="K6" s="51" t="s">
        <v>205</v>
      </c>
      <c r="L6" s="6">
        <f>'CL &amp; Data'!L218/1000000000</f>
        <v>0.30969999999999998</v>
      </c>
      <c r="M6" s="8"/>
      <c r="N6" s="6">
        <f>'CL &amp; Data'!M218</f>
        <v>-13.360782</v>
      </c>
      <c r="O6" s="13">
        <f t="shared" si="2"/>
        <v>-5.3208154000000007</v>
      </c>
      <c r="P6" s="6">
        <f>'CL &amp; Data'!N218</f>
        <v>-5.9492674000000001</v>
      </c>
      <c r="Q6" s="8"/>
      <c r="R6" s="6">
        <f>'CL &amp; Data'!M324</f>
        <v>-14.61919</v>
      </c>
      <c r="S6" s="13">
        <f t="shared" si="3"/>
        <v>-5.5281073999999997</v>
      </c>
      <c r="T6" s="6">
        <f>'CL &amp; Data'!N324</f>
        <v>-5.0511479000000001</v>
      </c>
      <c r="U6" s="8"/>
    </row>
    <row r="7" spans="1:21" x14ac:dyDescent="0.25">
      <c r="B7" s="6">
        <f>'CL &amp; Data'!B219/1000000000</f>
        <v>0.40960000000000002</v>
      </c>
      <c r="C7" s="8"/>
      <c r="D7" s="6">
        <f>'CL &amp; Data'!C219</f>
        <v>-12.674534</v>
      </c>
      <c r="E7" s="13">
        <f t="shared" si="0"/>
        <v>-5.3483282999999995</v>
      </c>
      <c r="F7" s="6">
        <f>'CL &amp; Data'!D219</f>
        <v>-10.39561</v>
      </c>
      <c r="G7" s="8"/>
      <c r="H7" s="6">
        <f>'CL &amp; Data'!C325</f>
        <v>-15.616768</v>
      </c>
      <c r="I7" s="13">
        <f t="shared" si="1"/>
        <v>-6.5711194000000006</v>
      </c>
      <c r="J7" s="6">
        <f>'CL &amp; Data'!D325</f>
        <v>-7.8213501000000001</v>
      </c>
      <c r="L7" s="6">
        <f>'CL &amp; Data'!L219/1000000000</f>
        <v>0.40960000000000002</v>
      </c>
      <c r="M7" s="8"/>
      <c r="N7" s="6">
        <f>'CL &amp; Data'!M219</f>
        <v>-13.43491</v>
      </c>
      <c r="O7" s="13">
        <f t="shared" si="2"/>
        <v>-5.3949434000000007</v>
      </c>
      <c r="P7" s="6">
        <f>'CL &amp; Data'!N219</f>
        <v>-10.274338</v>
      </c>
      <c r="Q7" s="8"/>
      <c r="R7" s="6">
        <f>'CL &amp; Data'!M325</f>
        <v>-15.094469</v>
      </c>
      <c r="S7" s="13">
        <f t="shared" si="3"/>
        <v>-6.0033864000000001</v>
      </c>
      <c r="T7" s="6">
        <f>'CL &amp; Data'!N325</f>
        <v>-7.9136290999999996</v>
      </c>
      <c r="U7" s="8"/>
    </row>
    <row r="8" spans="1:21" x14ac:dyDescent="0.25">
      <c r="B8" s="6">
        <f>'CL &amp; Data'!B220/1000000000</f>
        <v>0.50949999999999995</v>
      </c>
      <c r="C8" s="8"/>
      <c r="D8" s="6">
        <f>'CL &amp; Data'!C220</f>
        <v>-12.149800000000001</v>
      </c>
      <c r="E8" s="13">
        <f t="shared" si="0"/>
        <v>-4.8235943000000008</v>
      </c>
      <c r="F8" s="6">
        <f>'CL &amp; Data'!D220</f>
        <v>-15.609114999999999</v>
      </c>
      <c r="G8" s="8"/>
      <c r="H8" s="6">
        <f>'CL &amp; Data'!C326</f>
        <v>-14.959184</v>
      </c>
      <c r="I8" s="13">
        <f t="shared" si="1"/>
        <v>-5.9135354000000007</v>
      </c>
      <c r="J8" s="6">
        <f>'CL &amp; Data'!D326</f>
        <v>-11.074077000000001</v>
      </c>
      <c r="L8" s="6">
        <f>'CL &amp; Data'!L220/1000000000</f>
        <v>0.50949999999999995</v>
      </c>
      <c r="M8" s="8"/>
      <c r="N8" s="6">
        <f>'CL &amp; Data'!M220</f>
        <v>-12.938492</v>
      </c>
      <c r="O8" s="13">
        <f t="shared" si="2"/>
        <v>-4.8985254000000005</v>
      </c>
      <c r="P8" s="6">
        <f>'CL &amp; Data'!N220</f>
        <v>-15.551608</v>
      </c>
      <c r="Q8" s="8"/>
      <c r="R8" s="6">
        <f>'CL &amp; Data'!M326</f>
        <v>-14.575832999999999</v>
      </c>
      <c r="S8" s="13">
        <f t="shared" si="3"/>
        <v>-5.4847503999999994</v>
      </c>
      <c r="T8" s="6">
        <f>'CL &amp; Data'!N326</f>
        <v>-11.318796000000001</v>
      </c>
      <c r="U8" s="8"/>
    </row>
    <row r="9" spans="1:21" x14ac:dyDescent="0.25">
      <c r="B9" s="6">
        <f>'CL &amp; Data'!B221/1000000000</f>
        <v>0.60940000000000005</v>
      </c>
      <c r="C9" s="8"/>
      <c r="D9" s="6">
        <f>'CL &amp; Data'!C221</f>
        <v>-10.756871</v>
      </c>
      <c r="E9" s="13">
        <f t="shared" si="0"/>
        <v>-3.4306653000000003</v>
      </c>
      <c r="F9" s="6">
        <f>'CL &amp; Data'!D221</f>
        <v>-20.695709000000001</v>
      </c>
      <c r="G9" s="8"/>
      <c r="H9" s="6">
        <f>'CL &amp; Data'!C327</f>
        <v>-13.113892999999999</v>
      </c>
      <c r="I9" s="13">
        <f t="shared" si="1"/>
        <v>-4.0682443999999993</v>
      </c>
      <c r="J9" s="6">
        <f>'CL &amp; Data'!D327</f>
        <v>-14.061896000000001</v>
      </c>
      <c r="L9" s="6">
        <f>'CL &amp; Data'!L221/1000000000</f>
        <v>0.60940000000000005</v>
      </c>
      <c r="M9" s="8"/>
      <c r="N9" s="6">
        <f>'CL &amp; Data'!M221</f>
        <v>-11.569241999999999</v>
      </c>
      <c r="O9" s="13">
        <f t="shared" si="2"/>
        <v>-3.5292753999999995</v>
      </c>
      <c r="P9" s="6">
        <f>'CL &amp; Data'!N221</f>
        <v>-20.007304999999999</v>
      </c>
      <c r="Q9" s="8"/>
      <c r="R9" s="6">
        <f>'CL &amp; Data'!M327</f>
        <v>-12.840615</v>
      </c>
      <c r="S9" s="13">
        <f t="shared" si="3"/>
        <v>-3.7495323999999997</v>
      </c>
      <c r="T9" s="6">
        <f>'CL &amp; Data'!N327</f>
        <v>-15.031152000000001</v>
      </c>
      <c r="U9" s="8"/>
    </row>
    <row r="10" spans="1:21" x14ac:dyDescent="0.25">
      <c r="B10" s="6">
        <f>'CL &amp; Data'!B222/1000000000</f>
        <v>0.70930000000000004</v>
      </c>
      <c r="C10" s="8"/>
      <c r="D10" s="6">
        <f>'CL &amp; Data'!C222</f>
        <v>-9.6301603</v>
      </c>
      <c r="E10" s="13">
        <f t="shared" si="0"/>
        <v>-2.3039546</v>
      </c>
      <c r="F10" s="6">
        <f>'CL &amp; Data'!D222</f>
        <v>-22.378858999999999</v>
      </c>
      <c r="G10" s="8"/>
      <c r="H10" s="6">
        <f>'CL &amp; Data'!C328</f>
        <v>-11.344068999999999</v>
      </c>
      <c r="I10" s="13">
        <f t="shared" si="1"/>
        <v>-2.2984203999999995</v>
      </c>
      <c r="J10" s="6">
        <f>'CL &amp; Data'!D328</f>
        <v>-15.644912</v>
      </c>
      <c r="L10" s="6">
        <f>'CL &amp; Data'!L222/1000000000</f>
        <v>0.70930000000000004</v>
      </c>
      <c r="M10" s="8"/>
      <c r="N10" s="6">
        <f>'CL &amp; Data'!M222</f>
        <v>-10.410378</v>
      </c>
      <c r="O10" s="13">
        <f t="shared" si="2"/>
        <v>-2.3704114000000001</v>
      </c>
      <c r="P10" s="6">
        <f>'CL &amp; Data'!N222</f>
        <v>-20.987843000000002</v>
      </c>
      <c r="Q10" s="8"/>
      <c r="R10" s="6">
        <f>'CL &amp; Data'!M328</f>
        <v>-10.950528</v>
      </c>
      <c r="S10" s="13">
        <f t="shared" si="3"/>
        <v>-1.8594454000000002</v>
      </c>
      <c r="T10" s="6">
        <f>'CL &amp; Data'!N328</f>
        <v>-17.456678</v>
      </c>
      <c r="U10" s="8"/>
    </row>
    <row r="11" spans="1:21" x14ac:dyDescent="0.25">
      <c r="B11" s="6">
        <f>'CL &amp; Data'!B223/1000000000</f>
        <v>0.80920000000000003</v>
      </c>
      <c r="C11" s="8"/>
      <c r="D11" s="6">
        <f>'CL &amp; Data'!C223</f>
        <v>-8.6744956999999996</v>
      </c>
      <c r="E11" s="13">
        <f t="shared" si="0"/>
        <v>-1.3482899999999995</v>
      </c>
      <c r="F11" s="6">
        <f>'CL &amp; Data'!D223</f>
        <v>-21.407617999999999</v>
      </c>
      <c r="G11" s="8"/>
      <c r="H11" s="6">
        <f>'CL &amp; Data'!C329</f>
        <v>-10.418295000000001</v>
      </c>
      <c r="I11" s="13">
        <f t="shared" si="1"/>
        <v>-1.3726464000000007</v>
      </c>
      <c r="J11" s="6">
        <f>'CL &amp; Data'!D329</f>
        <v>-15.943771</v>
      </c>
      <c r="L11" s="6">
        <f>'CL &amp; Data'!L223/1000000000</f>
        <v>0.80920000000000003</v>
      </c>
      <c r="M11" s="8"/>
      <c r="N11" s="6">
        <f>'CL &amp; Data'!M223</f>
        <v>-9.4260731</v>
      </c>
      <c r="O11" s="13">
        <f t="shared" si="2"/>
        <v>-1.3861065000000004</v>
      </c>
      <c r="P11" s="6">
        <f>'CL &amp; Data'!N223</f>
        <v>-19.176601000000002</v>
      </c>
      <c r="Q11" s="8"/>
      <c r="R11" s="6">
        <f>'CL &amp; Data'!M329</f>
        <v>-9.9352464999999999</v>
      </c>
      <c r="S11" s="13">
        <f t="shared" si="3"/>
        <v>-0.84416389999999986</v>
      </c>
      <c r="T11" s="6">
        <f>'CL &amp; Data'!N329</f>
        <v>-18.398181999999998</v>
      </c>
      <c r="U11" s="8"/>
    </row>
    <row r="12" spans="1:21" x14ac:dyDescent="0.25">
      <c r="B12" s="6">
        <f>'CL &amp; Data'!B224/1000000000</f>
        <v>0.90910000000000002</v>
      </c>
      <c r="C12" s="8"/>
      <c r="D12" s="6">
        <f>'CL &amp; Data'!C224</f>
        <v>-8.2743749999999991</v>
      </c>
      <c r="E12" s="13">
        <f t="shared" si="0"/>
        <v>-0.9481692999999991</v>
      </c>
      <c r="F12" s="6">
        <f>'CL &amp; Data'!D224</f>
        <v>-19.309222999999999</v>
      </c>
      <c r="G12" s="8"/>
      <c r="H12" s="6">
        <f>'CL &amp; Data'!C330</f>
        <v>-9.8924693999999995</v>
      </c>
      <c r="I12" s="13">
        <f t="shared" si="1"/>
        <v>-0.84682079999999971</v>
      </c>
      <c r="J12" s="6">
        <f>'CL &amp; Data'!D330</f>
        <v>-15.874287000000001</v>
      </c>
      <c r="L12" s="6">
        <f>'CL &amp; Data'!L224/1000000000</f>
        <v>0.90910000000000002</v>
      </c>
      <c r="M12" s="8"/>
      <c r="N12" s="6">
        <f>'CL &amp; Data'!M224</f>
        <v>-8.9999914000000008</v>
      </c>
      <c r="O12" s="13">
        <f t="shared" si="2"/>
        <v>-0.96002480000000112</v>
      </c>
      <c r="P12" s="6">
        <f>'CL &amp; Data'!N224</f>
        <v>-17.195765000000002</v>
      </c>
      <c r="Q12" s="8"/>
      <c r="R12" s="6">
        <f>'CL &amp; Data'!M330</f>
        <v>-9.4280729000000001</v>
      </c>
      <c r="S12" s="13">
        <f t="shared" si="3"/>
        <v>-0.33699030000000008</v>
      </c>
      <c r="T12" s="6">
        <f>'CL &amp; Data'!N330</f>
        <v>-18.480286</v>
      </c>
      <c r="U12" s="8"/>
    </row>
    <row r="13" spans="1:21" x14ac:dyDescent="0.25">
      <c r="B13" s="6">
        <f>'CL &amp; Data'!B225/1000000000</f>
        <v>1.0089999999999999</v>
      </c>
      <c r="C13" s="8"/>
      <c r="D13" s="6">
        <f>'CL &amp; Data'!C225</f>
        <v>-7.8282723000000001</v>
      </c>
      <c r="E13" s="13">
        <f t="shared" si="0"/>
        <v>-0.50206660000000003</v>
      </c>
      <c r="F13" s="6">
        <f>'CL &amp; Data'!D225</f>
        <v>-18.173105</v>
      </c>
      <c r="G13" s="8"/>
      <c r="H13" s="6">
        <f>'CL &amp; Data'!C331</f>
        <v>-9.5896664000000005</v>
      </c>
      <c r="I13" s="13">
        <f t="shared" si="1"/>
        <v>-0.54401780000000066</v>
      </c>
      <c r="J13" s="6">
        <f>'CL &amp; Data'!D331</f>
        <v>-15.667711000000001</v>
      </c>
      <c r="L13" s="6">
        <f>'CL &amp; Data'!L225/1000000000</f>
        <v>1.0089999999999999</v>
      </c>
      <c r="M13" s="8"/>
      <c r="N13" s="6">
        <f>'CL &amp; Data'!M225</f>
        <v>-8.5451946000000003</v>
      </c>
      <c r="O13" s="13">
        <f t="shared" si="2"/>
        <v>-0.50522800000000068</v>
      </c>
      <c r="P13" s="6">
        <f>'CL &amp; Data'!N225</f>
        <v>-16.033837999999999</v>
      </c>
      <c r="Q13" s="8"/>
      <c r="R13" s="6">
        <f>'CL &amp; Data'!M331</f>
        <v>-9.2029180999999998</v>
      </c>
      <c r="S13" s="13">
        <f t="shared" si="3"/>
        <v>-0.11183549999999975</v>
      </c>
      <c r="T13" s="6">
        <f>'CL &amp; Data'!N331</f>
        <v>-18.254683</v>
      </c>
      <c r="U13" s="8"/>
    </row>
    <row r="14" spans="1:21" x14ac:dyDescent="0.25">
      <c r="B14" s="6">
        <f>'CL &amp; Data'!B226/1000000000</f>
        <v>1.1089</v>
      </c>
      <c r="C14" s="8"/>
      <c r="D14" s="6">
        <f>'CL &amp; Data'!C226</f>
        <v>-7.7865986999999999</v>
      </c>
      <c r="E14" s="13">
        <f t="shared" si="0"/>
        <v>-0.46039299999999983</v>
      </c>
      <c r="F14" s="6">
        <f>'CL &amp; Data'!D226</f>
        <v>-17.456593999999999</v>
      </c>
      <c r="G14" s="8"/>
      <c r="H14" s="6">
        <f>'CL &amp; Data'!C332</f>
        <v>-9.3468780999999996</v>
      </c>
      <c r="I14" s="13">
        <f t="shared" si="1"/>
        <v>-0.30122949999999982</v>
      </c>
      <c r="J14" s="6">
        <f>'CL &amp; Data'!D332</f>
        <v>-15.725167000000001</v>
      </c>
      <c r="L14" s="6">
        <f>'CL &amp; Data'!L226/1000000000</f>
        <v>1.1089</v>
      </c>
      <c r="M14" s="8"/>
      <c r="N14" s="6">
        <f>'CL &amp; Data'!M226</f>
        <v>-8.5219802999999992</v>
      </c>
      <c r="O14" s="13">
        <f t="shared" si="2"/>
        <v>-0.48201369999999955</v>
      </c>
      <c r="P14" s="6">
        <f>'CL &amp; Data'!N226</f>
        <v>-15.543034</v>
      </c>
      <c r="Q14" s="8"/>
      <c r="R14" s="6">
        <f>'CL &amp; Data'!M332</f>
        <v>-9.0910826</v>
      </c>
      <c r="S14" s="13">
        <f t="shared" si="3"/>
        <v>0</v>
      </c>
      <c r="T14" s="6">
        <f>'CL &amp; Data'!N332</f>
        <v>-18.269022</v>
      </c>
      <c r="U14" s="8"/>
    </row>
    <row r="15" spans="1:21" x14ac:dyDescent="0.25">
      <c r="B15" s="6">
        <f>'CL &amp; Data'!B227/1000000000</f>
        <v>1.2088000000000001</v>
      </c>
      <c r="C15" s="8"/>
      <c r="D15" s="6">
        <f>'CL &amp; Data'!C227</f>
        <v>-7.5063825</v>
      </c>
      <c r="E15" s="13">
        <f t="shared" si="0"/>
        <v>-0.18017679999999991</v>
      </c>
      <c r="F15" s="6">
        <f>'CL &amp; Data'!D227</f>
        <v>-17.430278999999999</v>
      </c>
      <c r="G15" s="8"/>
      <c r="H15" s="6">
        <f>'CL &amp; Data'!C333</f>
        <v>-9.2134084999999999</v>
      </c>
      <c r="I15" s="13">
        <f t="shared" si="1"/>
        <v>-0.16775990000000007</v>
      </c>
      <c r="J15" s="6">
        <f>'CL &amp; Data'!D333</f>
        <v>-15.665943</v>
      </c>
      <c r="L15" s="6">
        <f>'CL &amp; Data'!L227/1000000000</f>
        <v>1.2088000000000001</v>
      </c>
      <c r="M15" s="8"/>
      <c r="N15" s="6">
        <f>'CL &amp; Data'!M227</f>
        <v>-8.2371596999999994</v>
      </c>
      <c r="O15" s="13">
        <f t="shared" si="2"/>
        <v>-0.19719309999999979</v>
      </c>
      <c r="P15" s="6">
        <f>'CL &amp; Data'!N227</f>
        <v>-15.201180000000001</v>
      </c>
      <c r="Q15" s="8"/>
      <c r="R15" s="6">
        <f>'CL &amp; Data'!M333</f>
        <v>-9.0921535000000002</v>
      </c>
      <c r="S15" s="13">
        <f t="shared" si="3"/>
        <v>-1.0709000000002078E-3</v>
      </c>
      <c r="T15" s="6">
        <f>'CL &amp; Data'!N333</f>
        <v>-17.977581000000001</v>
      </c>
      <c r="U15" s="8"/>
    </row>
    <row r="16" spans="1:21" x14ac:dyDescent="0.25">
      <c r="B16" s="6">
        <f>'CL &amp; Data'!B228/1000000000</f>
        <v>1.3087</v>
      </c>
      <c r="C16" s="8"/>
      <c r="D16" s="6">
        <f>'CL &amp; Data'!C228</f>
        <v>-7.4028773000000001</v>
      </c>
      <c r="E16" s="13">
        <f t="shared" si="0"/>
        <v>-7.6671600000000062E-2</v>
      </c>
      <c r="F16" s="6">
        <f>'CL &amp; Data'!D228</f>
        <v>-17.551888000000002</v>
      </c>
      <c r="G16" s="8"/>
      <c r="H16" s="6">
        <f>'CL &amp; Data'!C334</f>
        <v>-9.1005410999999992</v>
      </c>
      <c r="I16" s="13">
        <f t="shared" si="1"/>
        <v>-5.4892499999999345E-2</v>
      </c>
      <c r="J16" s="6">
        <f>'CL &amp; Data'!D334</f>
        <v>-15.975363</v>
      </c>
      <c r="L16" s="6">
        <f>'CL &amp; Data'!L228/1000000000</f>
        <v>1.3087</v>
      </c>
      <c r="M16" s="8"/>
      <c r="N16" s="6">
        <f>'CL &amp; Data'!M228</f>
        <v>-8.1497574000000004</v>
      </c>
      <c r="O16" s="13">
        <f t="shared" si="2"/>
        <v>-0.10979080000000074</v>
      </c>
      <c r="P16" s="6">
        <f>'CL &amp; Data'!N228</f>
        <v>-15.254096000000001</v>
      </c>
      <c r="Q16" s="8"/>
      <c r="R16" s="6">
        <f>'CL &amp; Data'!M334</f>
        <v>-9.1561669999999999</v>
      </c>
      <c r="S16" s="13">
        <f t="shared" si="3"/>
        <v>-6.5084399999999931E-2</v>
      </c>
      <c r="T16" s="6">
        <f>'CL &amp; Data'!N334</f>
        <v>-17.795356999999999</v>
      </c>
      <c r="U16" s="8"/>
    </row>
    <row r="17" spans="2:21" x14ac:dyDescent="0.25">
      <c r="B17" s="6">
        <f>'CL &amp; Data'!B229/1000000000</f>
        <v>1.4086000000000001</v>
      </c>
      <c r="C17" s="8"/>
      <c r="D17" s="6">
        <f>'CL &amp; Data'!C229</f>
        <v>-7.3262057</v>
      </c>
      <c r="E17" s="13">
        <f t="shared" si="0"/>
        <v>0</v>
      </c>
      <c r="F17" s="6">
        <f>'CL &amp; Data'!D229</f>
        <v>-17.199455</v>
      </c>
      <c r="G17" s="8"/>
      <c r="H17" s="6">
        <f>'CL &amp; Data'!C335</f>
        <v>-9.0417299</v>
      </c>
      <c r="I17" s="13">
        <f t="shared" si="1"/>
        <v>3.9186999999998307E-3</v>
      </c>
      <c r="J17" s="6">
        <f>'CL &amp; Data'!D335</f>
        <v>-16.250574</v>
      </c>
      <c r="L17" s="6">
        <f>'CL &amp; Data'!L229/1000000000</f>
        <v>1.4086000000000001</v>
      </c>
      <c r="M17" s="8"/>
      <c r="N17" s="6">
        <f>'CL &amp; Data'!M229</f>
        <v>-8.0399665999999996</v>
      </c>
      <c r="O17" s="13">
        <f t="shared" si="2"/>
        <v>0</v>
      </c>
      <c r="P17" s="6">
        <f>'CL &amp; Data'!N229</f>
        <v>-15.136685999999999</v>
      </c>
      <c r="Q17" s="8"/>
      <c r="R17" s="6">
        <f>'CL &amp; Data'!M335</f>
        <v>-9.2347937000000009</v>
      </c>
      <c r="S17" s="13">
        <f t="shared" si="3"/>
        <v>-0.14371110000000087</v>
      </c>
      <c r="T17" s="6">
        <f>'CL &amp; Data'!N335</f>
        <v>-17.392498</v>
      </c>
      <c r="U17" s="8"/>
    </row>
    <row r="18" spans="2:21" x14ac:dyDescent="0.25">
      <c r="B18" s="6">
        <f>'CL &amp; Data'!B230/1000000000</f>
        <v>1.5085</v>
      </c>
      <c r="C18" s="8"/>
      <c r="D18" s="6">
        <f>'CL &amp; Data'!C230</f>
        <v>-7.3323622000000004</v>
      </c>
      <c r="E18" s="13">
        <f t="shared" si="0"/>
        <v>-6.1565000000003423E-3</v>
      </c>
      <c r="F18" s="6">
        <f>'CL &amp; Data'!D230</f>
        <v>-17.221509999999999</v>
      </c>
      <c r="G18" s="8"/>
      <c r="H18" s="6">
        <f>'CL &amp; Data'!C336</f>
        <v>-9.0238905000000003</v>
      </c>
      <c r="I18" s="13">
        <f t="shared" si="1"/>
        <v>2.1758099999999558E-2</v>
      </c>
      <c r="J18" s="6">
        <f>'CL &amp; Data'!D336</f>
        <v>-16.580013000000001</v>
      </c>
      <c r="L18" s="6">
        <f>'CL &amp; Data'!L230/1000000000</f>
        <v>1.5085</v>
      </c>
      <c r="M18" s="8"/>
      <c r="N18" s="6">
        <f>'CL &amp; Data'!M230</f>
        <v>-8.0286206999999994</v>
      </c>
      <c r="O18" s="13">
        <f t="shared" si="2"/>
        <v>1.1345900000000242E-2</v>
      </c>
      <c r="P18" s="6">
        <f>'CL &amp; Data'!N230</f>
        <v>-15.344082999999999</v>
      </c>
      <c r="Q18" s="8"/>
      <c r="R18" s="6">
        <f>'CL &amp; Data'!M336</f>
        <v>-9.3130130999999992</v>
      </c>
      <c r="S18" s="13">
        <f t="shared" si="3"/>
        <v>-0.22193049999999914</v>
      </c>
      <c r="T18" s="6">
        <f>'CL &amp; Data'!N336</f>
        <v>-16.877967999999999</v>
      </c>
      <c r="U18" s="8"/>
    </row>
    <row r="19" spans="2:21" x14ac:dyDescent="0.25">
      <c r="B19" s="6">
        <f>'CL &amp; Data'!B231/1000000000</f>
        <v>1.6084000000000001</v>
      </c>
      <c r="C19" s="8"/>
      <c r="D19" s="6">
        <f>'CL &amp; Data'!C231</f>
        <v>-7.4776477999999997</v>
      </c>
      <c r="E19" s="13">
        <f t="shared" si="0"/>
        <v>-0.15144209999999969</v>
      </c>
      <c r="F19" s="6">
        <f>'CL &amp; Data'!D231</f>
        <v>-16.765055</v>
      </c>
      <c r="G19" s="8"/>
      <c r="H19" s="6">
        <f>'CL &amp; Data'!C337</f>
        <v>-9.0456485999999998</v>
      </c>
      <c r="I19" s="13">
        <f t="shared" si="1"/>
        <v>0</v>
      </c>
      <c r="J19" s="6">
        <f>'CL &amp; Data'!D337</f>
        <v>-16.927902</v>
      </c>
      <c r="L19" s="6">
        <f>'CL &amp; Data'!L231/1000000000</f>
        <v>1.6084000000000001</v>
      </c>
      <c r="M19" s="8"/>
      <c r="N19" s="6">
        <f>'CL &amp; Data'!M231</f>
        <v>-8.1465092000000006</v>
      </c>
      <c r="O19" s="13">
        <f t="shared" si="2"/>
        <v>-0.10654260000000093</v>
      </c>
      <c r="P19" s="6">
        <f>'CL &amp; Data'!N231</f>
        <v>-15.413523</v>
      </c>
      <c r="Q19" s="8"/>
      <c r="R19" s="6">
        <f>'CL &amp; Data'!M337</f>
        <v>-9.3525971999999999</v>
      </c>
      <c r="S19" s="13">
        <f t="shared" si="3"/>
        <v>-0.26151459999999993</v>
      </c>
      <c r="T19" s="6">
        <f>'CL &amp; Data'!N337</f>
        <v>-16.508652000000001</v>
      </c>
      <c r="U19" s="8"/>
    </row>
    <row r="20" spans="2:21" x14ac:dyDescent="0.25">
      <c r="B20" s="6">
        <f>'CL &amp; Data'!B232/1000000000</f>
        <v>1.7082999999999999</v>
      </c>
      <c r="C20" s="8"/>
      <c r="D20" s="6">
        <f>'CL &amp; Data'!C232</f>
        <v>-7.5091419000000004</v>
      </c>
      <c r="E20" s="13">
        <f t="shared" si="0"/>
        <v>-0.18293620000000033</v>
      </c>
      <c r="F20" s="6">
        <f>'CL &amp; Data'!D232</f>
        <v>-16.945785999999998</v>
      </c>
      <c r="G20" s="8"/>
      <c r="H20" s="6">
        <f>'CL &amp; Data'!C338</f>
        <v>-9.1366844</v>
      </c>
      <c r="I20" s="13">
        <f t="shared" si="1"/>
        <v>-9.1035800000000222E-2</v>
      </c>
      <c r="J20" s="6">
        <f>'CL &amp; Data'!D338</f>
        <v>-17.267420000000001</v>
      </c>
      <c r="L20" s="6">
        <f>'CL &amp; Data'!L232/1000000000</f>
        <v>1.7082999999999999</v>
      </c>
      <c r="M20" s="8"/>
      <c r="N20" s="6">
        <f>'CL &amp; Data'!M232</f>
        <v>-8.1791706000000008</v>
      </c>
      <c r="O20" s="13">
        <f t="shared" si="2"/>
        <v>-0.13920400000000122</v>
      </c>
      <c r="P20" s="6">
        <f>'CL &amp; Data'!N232</f>
        <v>-15.767526999999999</v>
      </c>
      <c r="Q20" s="8"/>
      <c r="R20" s="6">
        <f>'CL &amp; Data'!M338</f>
        <v>-9.3974895000000007</v>
      </c>
      <c r="S20" s="13">
        <f t="shared" si="3"/>
        <v>-0.3064069000000007</v>
      </c>
      <c r="T20" s="6">
        <f>'CL &amp; Data'!N338</f>
        <v>-16.430724999999999</v>
      </c>
      <c r="U20" s="8"/>
    </row>
    <row r="21" spans="2:21" x14ac:dyDescent="0.25">
      <c r="B21" s="6">
        <f>'CL &amp; Data'!B233/1000000000</f>
        <v>1.8082</v>
      </c>
      <c r="C21" s="8"/>
      <c r="D21" s="6">
        <f>'CL &amp; Data'!C233</f>
        <v>-7.6265615999999996</v>
      </c>
      <c r="E21" s="13">
        <f t="shared" si="0"/>
        <v>-0.30035589999999956</v>
      </c>
      <c r="F21" s="6">
        <f>'CL &amp; Data'!D233</f>
        <v>-16.0578</v>
      </c>
      <c r="G21" s="8"/>
      <c r="H21" s="6">
        <f>'CL &amp; Data'!C339</f>
        <v>-9.2537737</v>
      </c>
      <c r="I21" s="13">
        <f t="shared" si="1"/>
        <v>-0.20812510000000017</v>
      </c>
      <c r="J21" s="6">
        <f>'CL &amp; Data'!D339</f>
        <v>-17.479486000000001</v>
      </c>
      <c r="L21" s="6">
        <f>'CL &amp; Data'!L233/1000000000</f>
        <v>1.8082</v>
      </c>
      <c r="M21" s="8"/>
      <c r="N21" s="6">
        <f>'CL &amp; Data'!M233</f>
        <v>-8.2878741999999992</v>
      </c>
      <c r="O21" s="13">
        <f t="shared" si="2"/>
        <v>-0.24790759999999956</v>
      </c>
      <c r="P21" s="6">
        <f>'CL &amp; Data'!N233</f>
        <v>-15.620308</v>
      </c>
      <c r="Q21" s="8"/>
      <c r="R21" s="6">
        <f>'CL &amp; Data'!M339</f>
        <v>-9.4209174999999998</v>
      </c>
      <c r="S21" s="13">
        <f t="shared" si="3"/>
        <v>-0.32983489999999982</v>
      </c>
      <c r="T21" s="6">
        <f>'CL &amp; Data'!N339</f>
        <v>-16.563365999999998</v>
      </c>
      <c r="U21" s="8"/>
    </row>
    <row r="22" spans="2:21" x14ac:dyDescent="0.25">
      <c r="B22" s="6">
        <f>'CL &amp; Data'!B234/1000000000</f>
        <v>1.9080999999999999</v>
      </c>
      <c r="C22" s="8"/>
      <c r="D22" s="6">
        <f>'CL &amp; Data'!C234</f>
        <v>-7.5322123000000003</v>
      </c>
      <c r="E22" s="13">
        <f t="shared" si="0"/>
        <v>-0.20600660000000026</v>
      </c>
      <c r="F22" s="6">
        <f>'CL &amp; Data'!D234</f>
        <v>-15.792081</v>
      </c>
      <c r="G22" s="8"/>
      <c r="H22" s="6">
        <f>'CL &amp; Data'!C340</f>
        <v>-9.3959416999999998</v>
      </c>
      <c r="I22" s="13">
        <f t="shared" si="1"/>
        <v>-0.35029310000000002</v>
      </c>
      <c r="J22" s="6">
        <f>'CL &amp; Data'!D340</f>
        <v>-17.511811999999999</v>
      </c>
      <c r="L22" s="6">
        <f>'CL &amp; Data'!L234/1000000000</f>
        <v>1.9080999999999999</v>
      </c>
      <c r="M22" s="8"/>
      <c r="N22" s="6">
        <f>'CL &amp; Data'!M234</f>
        <v>-8.2190007999999999</v>
      </c>
      <c r="O22" s="13">
        <f t="shared" si="2"/>
        <v>-0.17903420000000025</v>
      </c>
      <c r="P22" s="6">
        <f>'CL &amp; Data'!N234</f>
        <v>-15.45051</v>
      </c>
      <c r="Q22" s="8"/>
      <c r="R22" s="6">
        <f>'CL &amp; Data'!M340</f>
        <v>-9.4399300000000004</v>
      </c>
      <c r="S22" s="13">
        <f t="shared" si="3"/>
        <v>-0.34884740000000036</v>
      </c>
      <c r="T22" s="6">
        <f>'CL &amp; Data'!N340</f>
        <v>-16.838999000000001</v>
      </c>
      <c r="U22" s="8"/>
    </row>
    <row r="23" spans="2:21" x14ac:dyDescent="0.25">
      <c r="B23" s="6">
        <f>'CL &amp; Data'!B235/1000000000</f>
        <v>2.008</v>
      </c>
      <c r="C23" s="8"/>
      <c r="D23" s="6">
        <f>'CL &amp; Data'!C235</f>
        <v>-7.4714188999999998</v>
      </c>
      <c r="E23" s="13">
        <f t="shared" si="0"/>
        <v>-0.14521319999999971</v>
      </c>
      <c r="F23" s="6">
        <f>'CL &amp; Data'!D235</f>
        <v>-15.376213</v>
      </c>
      <c r="G23" s="8"/>
      <c r="H23" s="6">
        <f>'CL &amp; Data'!C341</f>
        <v>-9.5121088</v>
      </c>
      <c r="I23" s="13">
        <f t="shared" si="1"/>
        <v>-0.46646020000000021</v>
      </c>
      <c r="J23" s="6">
        <f>'CL &amp; Data'!D341</f>
        <v>-17.278694000000002</v>
      </c>
      <c r="L23" s="6">
        <f>'CL &amp; Data'!L235/1000000000</f>
        <v>2.008</v>
      </c>
      <c r="M23" s="8"/>
      <c r="N23" s="6">
        <f>'CL &amp; Data'!M235</f>
        <v>-8.1687621999999998</v>
      </c>
      <c r="O23" s="13">
        <f t="shared" si="2"/>
        <v>-0.12879560000000012</v>
      </c>
      <c r="P23" s="6">
        <f>'CL &amp; Data'!N235</f>
        <v>-15.003188</v>
      </c>
      <c r="Q23" s="8"/>
      <c r="R23" s="6">
        <f>'CL &amp; Data'!M341</f>
        <v>-9.4727677999999997</v>
      </c>
      <c r="S23" s="13">
        <f t="shared" si="3"/>
        <v>-0.38168519999999972</v>
      </c>
      <c r="T23" s="6">
        <f>'CL &amp; Data'!N341</f>
        <v>-16.795641</v>
      </c>
      <c r="U23" s="8"/>
    </row>
    <row r="24" spans="2:21" x14ac:dyDescent="0.25">
      <c r="B24" s="6">
        <f>'CL &amp; Data'!B236/1000000000</f>
        <v>2.1078999999999999</v>
      </c>
      <c r="C24" s="8"/>
      <c r="D24" s="6">
        <f>'CL &amp; Data'!C236</f>
        <v>-7.4736094</v>
      </c>
      <c r="E24" s="13">
        <f t="shared" si="0"/>
        <v>-0.14740369999999992</v>
      </c>
      <c r="F24" s="6">
        <f>'CL &amp; Data'!D236</f>
        <v>-15.426799000000001</v>
      </c>
      <c r="G24" s="8"/>
      <c r="H24" s="6">
        <f>'CL &amp; Data'!C342</f>
        <v>-9.613842</v>
      </c>
      <c r="I24" s="13">
        <f t="shared" si="1"/>
        <v>-0.56819340000000018</v>
      </c>
      <c r="J24" s="6">
        <f>'CL &amp; Data'!D342</f>
        <v>-17.055562999999999</v>
      </c>
      <c r="L24" s="6">
        <f>'CL &amp; Data'!L236/1000000000</f>
        <v>2.1078999999999999</v>
      </c>
      <c r="M24" s="8"/>
      <c r="N24" s="6">
        <f>'CL &amp; Data'!M236</f>
        <v>-8.1691380000000002</v>
      </c>
      <c r="O24" s="13">
        <f t="shared" si="2"/>
        <v>-0.1291714000000006</v>
      </c>
      <c r="P24" s="6">
        <f>'CL &amp; Data'!N236</f>
        <v>-14.721018000000001</v>
      </c>
      <c r="Q24" s="8"/>
      <c r="R24" s="6">
        <f>'CL &amp; Data'!M342</f>
        <v>-9.5142697999999992</v>
      </c>
      <c r="S24" s="13">
        <f t="shared" si="3"/>
        <v>-0.42318719999999921</v>
      </c>
      <c r="T24" s="6">
        <f>'CL &amp; Data'!N342</f>
        <v>-16.761914999999998</v>
      </c>
      <c r="U24" s="8"/>
    </row>
    <row r="25" spans="2:21" x14ac:dyDescent="0.25">
      <c r="B25" s="6">
        <f>'CL &amp; Data'!B237/1000000000</f>
        <v>2.2078000000000002</v>
      </c>
      <c r="C25" s="8"/>
      <c r="D25" s="6">
        <f>'CL &amp; Data'!C237</f>
        <v>-7.6291595000000001</v>
      </c>
      <c r="E25" s="13">
        <f t="shared" si="0"/>
        <v>-0.30295380000000005</v>
      </c>
      <c r="F25" s="6">
        <f>'CL &amp; Data'!D237</f>
        <v>-15.095001999999999</v>
      </c>
      <c r="G25" s="8"/>
      <c r="H25" s="6">
        <f>'CL &amp; Data'!C343</f>
        <v>-9.7064295000000005</v>
      </c>
      <c r="I25" s="13">
        <f t="shared" si="1"/>
        <v>-0.66078090000000067</v>
      </c>
      <c r="J25" s="6">
        <f>'CL &amp; Data'!D343</f>
        <v>-16.556747000000001</v>
      </c>
      <c r="L25" s="6">
        <f>'CL &amp; Data'!L237/1000000000</f>
        <v>2.2078000000000002</v>
      </c>
      <c r="M25" s="8"/>
      <c r="N25" s="6">
        <f>'CL &amp; Data'!M237</f>
        <v>-8.2998589999999997</v>
      </c>
      <c r="O25" s="13">
        <f t="shared" si="2"/>
        <v>-0.25989240000000002</v>
      </c>
      <c r="P25" s="6">
        <f>'CL &amp; Data'!N237</f>
        <v>-14.266491</v>
      </c>
      <c r="Q25" s="8"/>
      <c r="R25" s="6">
        <f>'CL &amp; Data'!M343</f>
        <v>-9.5708742000000004</v>
      </c>
      <c r="S25" s="13">
        <f t="shared" si="3"/>
        <v>-0.47979160000000043</v>
      </c>
      <c r="T25" s="6">
        <f>'CL &amp; Data'!N343</f>
        <v>-16.433298000000001</v>
      </c>
      <c r="U25" s="8"/>
    </row>
    <row r="26" spans="2:21" x14ac:dyDescent="0.25">
      <c r="B26" s="6">
        <f>'CL &amp; Data'!B238/1000000000</f>
        <v>2.3077000000000001</v>
      </c>
      <c r="C26" s="8"/>
      <c r="D26" s="6">
        <f>'CL &amp; Data'!C238</f>
        <v>-7.8474126000000002</v>
      </c>
      <c r="E26" s="13">
        <f t="shared" si="0"/>
        <v>-0.52120690000000014</v>
      </c>
      <c r="F26" s="6">
        <f>'CL &amp; Data'!D238</f>
        <v>-14.774037</v>
      </c>
      <c r="G26" s="8"/>
      <c r="H26" s="6">
        <f>'CL &amp; Data'!C344</f>
        <v>-9.8253488999999998</v>
      </c>
      <c r="I26" s="13">
        <f t="shared" si="1"/>
        <v>-0.77970030000000001</v>
      </c>
      <c r="J26" s="6">
        <f>'CL &amp; Data'!D344</f>
        <v>-16.142847</v>
      </c>
      <c r="L26" s="6">
        <f>'CL &amp; Data'!L238/1000000000</f>
        <v>2.3077000000000001</v>
      </c>
      <c r="M26" s="8"/>
      <c r="N26" s="6">
        <f>'CL &amp; Data'!M238</f>
        <v>-8.4866189999999992</v>
      </c>
      <c r="O26" s="13">
        <f t="shared" si="2"/>
        <v>-0.44665239999999962</v>
      </c>
      <c r="P26" s="6">
        <f>'CL &amp; Data'!N238</f>
        <v>-13.953134</v>
      </c>
      <c r="Q26" s="8"/>
      <c r="R26" s="6">
        <f>'CL &amp; Data'!M344</f>
        <v>-9.6433295999999995</v>
      </c>
      <c r="S26" s="13">
        <f t="shared" si="3"/>
        <v>-0.55224699999999949</v>
      </c>
      <c r="T26" s="6">
        <f>'CL &amp; Data'!N344</f>
        <v>-16.257428999999998</v>
      </c>
      <c r="U26" s="8"/>
    </row>
    <row r="27" spans="2:21" x14ac:dyDescent="0.25">
      <c r="B27" s="6">
        <f>'CL &amp; Data'!B239/1000000000</f>
        <v>2.4076</v>
      </c>
      <c r="C27" s="8"/>
      <c r="D27" s="6">
        <f>'CL &amp; Data'!C239</f>
        <v>-7.9414163000000002</v>
      </c>
      <c r="E27" s="13">
        <f t="shared" si="0"/>
        <v>-0.61521060000000016</v>
      </c>
      <c r="F27" s="6">
        <f>'CL &amp; Data'!D239</f>
        <v>-14.485552999999999</v>
      </c>
      <c r="G27" s="8"/>
      <c r="H27" s="6">
        <f>'CL &amp; Data'!C345</f>
        <v>-9.9746951999999993</v>
      </c>
      <c r="I27" s="13">
        <f t="shared" si="1"/>
        <v>-0.9290465999999995</v>
      </c>
      <c r="J27" s="6">
        <f>'CL &amp; Data'!D345</f>
        <v>-15.335284</v>
      </c>
      <c r="L27" s="6">
        <f>'CL &amp; Data'!L239/1000000000</f>
        <v>2.4076</v>
      </c>
      <c r="M27" s="8"/>
      <c r="N27" s="6">
        <f>'CL &amp; Data'!M239</f>
        <v>-8.5664043000000003</v>
      </c>
      <c r="O27" s="13">
        <f t="shared" si="2"/>
        <v>-0.52643770000000067</v>
      </c>
      <c r="P27" s="6">
        <f>'CL &amp; Data'!N239</f>
        <v>-13.607214000000001</v>
      </c>
      <c r="Q27" s="8"/>
      <c r="R27" s="6">
        <f>'CL &amp; Data'!M345</f>
        <v>-9.7390518000000004</v>
      </c>
      <c r="S27" s="13">
        <f t="shared" si="3"/>
        <v>-0.64796920000000036</v>
      </c>
      <c r="T27" s="6">
        <f>'CL &amp; Data'!N345</f>
        <v>-15.678489000000001</v>
      </c>
      <c r="U27" s="8"/>
    </row>
    <row r="28" spans="2:21" x14ac:dyDescent="0.25">
      <c r="B28" s="6">
        <f>'CL &amp; Data'!B240/1000000000</f>
        <v>2.5074999999999998</v>
      </c>
      <c r="C28" s="8"/>
      <c r="D28" s="6">
        <f>'CL &amp; Data'!C240</f>
        <v>-7.8937096999999996</v>
      </c>
      <c r="E28" s="13">
        <f t="shared" si="0"/>
        <v>-0.56750399999999956</v>
      </c>
      <c r="F28" s="6">
        <f>'CL &amp; Data'!D240</f>
        <v>-14.700612</v>
      </c>
      <c r="G28" s="8"/>
      <c r="H28" s="6">
        <f>'CL &amp; Data'!C346</f>
        <v>-10.088191</v>
      </c>
      <c r="I28" s="13">
        <f t="shared" si="1"/>
        <v>-1.0425424000000003</v>
      </c>
      <c r="J28" s="6">
        <f>'CL &amp; Data'!D346</f>
        <v>-14.833133</v>
      </c>
      <c r="L28" s="6">
        <f>'CL &amp; Data'!L240/1000000000</f>
        <v>2.5074999999999998</v>
      </c>
      <c r="M28" s="8"/>
      <c r="N28" s="6">
        <f>'CL &amp; Data'!M240</f>
        <v>-8.5036383000000004</v>
      </c>
      <c r="O28" s="13">
        <f t="shared" si="2"/>
        <v>-0.4636717000000008</v>
      </c>
      <c r="P28" s="6">
        <f>'CL &amp; Data'!N240</f>
        <v>-13.720893999999999</v>
      </c>
      <c r="Q28" s="8"/>
      <c r="R28" s="6">
        <f>'CL &amp; Data'!M346</f>
        <v>-9.7740411999999992</v>
      </c>
      <c r="S28" s="13">
        <f t="shared" si="3"/>
        <v>-0.68295859999999919</v>
      </c>
      <c r="T28" s="6">
        <f>'CL &amp; Data'!N346</f>
        <v>-15.374333999999999</v>
      </c>
      <c r="U28" s="8"/>
    </row>
    <row r="29" spans="2:21" x14ac:dyDescent="0.25">
      <c r="B29" s="6">
        <f>'CL &amp; Data'!B241/1000000000</f>
        <v>2.6074000000000002</v>
      </c>
      <c r="C29" s="8"/>
      <c r="D29" s="6">
        <f>'CL &amp; Data'!C241</f>
        <v>-7.8460608000000001</v>
      </c>
      <c r="E29" s="13">
        <f t="shared" si="0"/>
        <v>-0.51985510000000001</v>
      </c>
      <c r="F29" s="6">
        <f>'CL &amp; Data'!D241</f>
        <v>-14.74634</v>
      </c>
      <c r="G29" s="8"/>
      <c r="H29" s="6">
        <f>'CL &amp; Data'!C347</f>
        <v>-10.187305</v>
      </c>
      <c r="I29" s="13">
        <f t="shared" si="1"/>
        <v>-1.1416564000000005</v>
      </c>
      <c r="J29" s="6">
        <f>'CL &amp; Data'!D347</f>
        <v>-14.405416000000001</v>
      </c>
      <c r="L29" s="6">
        <f>'CL &amp; Data'!L241/1000000000</f>
        <v>2.6074000000000002</v>
      </c>
      <c r="M29" s="8"/>
      <c r="N29" s="6">
        <f>'CL &amp; Data'!M241</f>
        <v>-8.4475116999999997</v>
      </c>
      <c r="O29" s="13">
        <f t="shared" si="2"/>
        <v>-0.4075451000000001</v>
      </c>
      <c r="P29" s="6">
        <f>'CL &amp; Data'!N241</f>
        <v>-13.688449</v>
      </c>
      <c r="Q29" s="8"/>
      <c r="R29" s="6">
        <f>'CL &amp; Data'!M347</f>
        <v>-9.7752923999999997</v>
      </c>
      <c r="S29" s="13">
        <f t="shared" si="3"/>
        <v>-0.68420979999999965</v>
      </c>
      <c r="T29" s="6">
        <f>'CL &amp; Data'!N347</f>
        <v>-15.108858</v>
      </c>
      <c r="U29" s="8"/>
    </row>
    <row r="30" spans="2:21" x14ac:dyDescent="0.25">
      <c r="B30" s="6">
        <f>'CL &amp; Data'!B242/1000000000</f>
        <v>2.7073</v>
      </c>
      <c r="C30" s="8"/>
      <c r="D30" s="6">
        <f>'CL &amp; Data'!C242</f>
        <v>-7.8920240000000002</v>
      </c>
      <c r="E30" s="13">
        <f t="shared" si="0"/>
        <v>-0.56581830000000011</v>
      </c>
      <c r="F30" s="6">
        <f>'CL &amp; Data'!D242</f>
        <v>-14.831631</v>
      </c>
      <c r="G30" s="8"/>
      <c r="H30" s="6">
        <f>'CL &amp; Data'!C348</f>
        <v>-10.309194</v>
      </c>
      <c r="I30" s="13">
        <f t="shared" si="1"/>
        <v>-1.2635453999999999</v>
      </c>
      <c r="J30" s="6">
        <f>'CL &amp; Data'!D348</f>
        <v>-14.358608</v>
      </c>
      <c r="L30" s="6">
        <f>'CL &amp; Data'!L242/1000000000</f>
        <v>2.7073</v>
      </c>
      <c r="M30" s="8"/>
      <c r="N30" s="6">
        <f>'CL &amp; Data'!M242</f>
        <v>-8.4624661999999997</v>
      </c>
      <c r="O30" s="13">
        <f t="shared" si="2"/>
        <v>-0.42249960000000009</v>
      </c>
      <c r="P30" s="6">
        <f>'CL &amp; Data'!N242</f>
        <v>-13.742729000000001</v>
      </c>
      <c r="Q30" s="8"/>
      <c r="R30" s="6">
        <f>'CL &amp; Data'!M348</f>
        <v>-9.7824706999999993</v>
      </c>
      <c r="S30" s="13">
        <f t="shared" si="3"/>
        <v>-0.69138809999999928</v>
      </c>
      <c r="T30" s="6">
        <f>'CL &amp; Data'!N348</f>
        <v>-15.244142</v>
      </c>
      <c r="U30" s="8"/>
    </row>
    <row r="31" spans="2:21" x14ac:dyDescent="0.25">
      <c r="B31" s="6">
        <f>'CL &amp; Data'!B243/1000000000</f>
        <v>2.8071999999999999</v>
      </c>
      <c r="C31" s="8"/>
      <c r="D31" s="6">
        <f>'CL &amp; Data'!C243</f>
        <v>-8.1288880999999993</v>
      </c>
      <c r="E31" s="13">
        <f t="shared" si="0"/>
        <v>-0.80268239999999924</v>
      </c>
      <c r="F31" s="6">
        <f>'CL &amp; Data'!D243</f>
        <v>-14.251658000000001</v>
      </c>
      <c r="G31" s="8"/>
      <c r="H31" s="6">
        <f>'CL &amp; Data'!C349</f>
        <v>-10.43614</v>
      </c>
      <c r="I31" s="13">
        <f t="shared" si="1"/>
        <v>-1.3904914000000002</v>
      </c>
      <c r="J31" s="6">
        <f>'CL &amp; Data'!D349</f>
        <v>-14.250126</v>
      </c>
      <c r="L31" s="6">
        <f>'CL &amp; Data'!L243/1000000000</f>
        <v>2.8071999999999999</v>
      </c>
      <c r="M31" s="8"/>
      <c r="N31" s="6">
        <f>'CL &amp; Data'!M243</f>
        <v>-8.6847619999999992</v>
      </c>
      <c r="O31" s="13">
        <f t="shared" si="2"/>
        <v>-0.64479539999999957</v>
      </c>
      <c r="P31" s="6">
        <f>'CL &amp; Data'!N243</f>
        <v>-13.232953999999999</v>
      </c>
      <c r="Q31" s="8"/>
      <c r="R31" s="6">
        <f>'CL &amp; Data'!M349</f>
        <v>-9.8033447000000002</v>
      </c>
      <c r="S31" s="13">
        <f t="shared" si="3"/>
        <v>-0.71226210000000023</v>
      </c>
      <c r="T31" s="6">
        <f>'CL &amp; Data'!N349</f>
        <v>-15.313905999999999</v>
      </c>
      <c r="U31" s="8"/>
    </row>
    <row r="32" spans="2:21" x14ac:dyDescent="0.25">
      <c r="B32" s="6">
        <f>'CL &amp; Data'!B244/1000000000</f>
        <v>2.9070999999999998</v>
      </c>
      <c r="C32" s="8"/>
      <c r="D32" s="6">
        <f>'CL &amp; Data'!C244</f>
        <v>-8.3123331</v>
      </c>
      <c r="E32" s="13">
        <f t="shared" si="0"/>
        <v>-0.98612739999999999</v>
      </c>
      <c r="F32" s="6">
        <f>'CL &amp; Data'!D244</f>
        <v>-13.781221</v>
      </c>
      <c r="G32" s="8"/>
      <c r="H32" s="6">
        <f>'CL &amp; Data'!C350</f>
        <v>-10.525053</v>
      </c>
      <c r="I32" s="13">
        <f t="shared" si="1"/>
        <v>-1.4794044</v>
      </c>
      <c r="J32" s="6">
        <f>'CL &amp; Data'!D350</f>
        <v>-14.084147</v>
      </c>
      <c r="L32" s="6">
        <f>'CL &amp; Data'!L244/1000000000</f>
        <v>2.9070999999999998</v>
      </c>
      <c r="M32" s="8"/>
      <c r="N32" s="6">
        <f>'CL &amp; Data'!M244</f>
        <v>-8.8471889000000008</v>
      </c>
      <c r="O32" s="13">
        <f t="shared" si="2"/>
        <v>-0.80722230000000117</v>
      </c>
      <c r="P32" s="6">
        <f>'CL &amp; Data'!N244</f>
        <v>-12.801417000000001</v>
      </c>
      <c r="Q32" s="8"/>
      <c r="R32" s="6">
        <f>'CL &amp; Data'!M350</f>
        <v>-9.8100614999999998</v>
      </c>
      <c r="S32" s="13">
        <f t="shared" si="3"/>
        <v>-0.71897889999999975</v>
      </c>
      <c r="T32" s="6">
        <f>'CL &amp; Data'!N350</f>
        <v>-15.366091000000001</v>
      </c>
      <c r="U32" s="8"/>
    </row>
    <row r="33" spans="2:21" x14ac:dyDescent="0.25">
      <c r="B33" s="6">
        <f>'CL &amp; Data'!B245/1000000000</f>
        <v>3.0070000000000001</v>
      </c>
      <c r="C33" s="8"/>
      <c r="D33" s="6">
        <f>'CL &amp; Data'!C245</f>
        <v>-8.3810529999999996</v>
      </c>
      <c r="E33" s="13">
        <f t="shared" si="0"/>
        <v>-1.0548472999999996</v>
      </c>
      <c r="F33" s="6">
        <f>'CL &amp; Data'!D245</f>
        <v>-13.413017999999999</v>
      </c>
      <c r="G33" s="8"/>
      <c r="H33" s="6">
        <f>'CL &amp; Data'!C351</f>
        <v>-10.584664999999999</v>
      </c>
      <c r="I33" s="13">
        <f t="shared" si="1"/>
        <v>-1.5390163999999995</v>
      </c>
      <c r="J33" s="6">
        <f>'CL &amp; Data'!D351</f>
        <v>-13.810566</v>
      </c>
      <c r="L33" s="6">
        <f>'CL &amp; Data'!L245/1000000000</f>
        <v>3.0070000000000001</v>
      </c>
      <c r="M33" s="8"/>
      <c r="N33" s="6">
        <f>'CL &amp; Data'!M245</f>
        <v>-8.9002523</v>
      </c>
      <c r="O33" s="13">
        <f t="shared" si="2"/>
        <v>-0.86028570000000038</v>
      </c>
      <c r="P33" s="6">
        <f>'CL &amp; Data'!N245</f>
        <v>-12.436434999999999</v>
      </c>
      <c r="Q33" s="8"/>
      <c r="R33" s="6">
        <f>'CL &amp; Data'!M351</f>
        <v>-9.8370352000000008</v>
      </c>
      <c r="S33" s="13">
        <f t="shared" si="3"/>
        <v>-0.74595260000000074</v>
      </c>
      <c r="T33" s="6">
        <f>'CL &amp; Data'!N351</f>
        <v>-15.236853999999999</v>
      </c>
      <c r="U33" s="8"/>
    </row>
    <row r="34" spans="2:21" x14ac:dyDescent="0.25">
      <c r="B34" s="6">
        <f>'CL &amp; Data'!B246/1000000000</f>
        <v>3.1069</v>
      </c>
      <c r="C34" s="8"/>
      <c r="D34" s="6">
        <f>'CL &amp; Data'!C246</f>
        <v>-8.3439855999999999</v>
      </c>
      <c r="E34" s="13">
        <f t="shared" si="0"/>
        <v>-1.0177798999999998</v>
      </c>
      <c r="F34" s="6">
        <f>'CL &amp; Data'!D246</f>
        <v>-13.189159999999999</v>
      </c>
      <c r="G34" s="8"/>
      <c r="H34" s="6">
        <f>'CL &amp; Data'!C352</f>
        <v>-10.69966</v>
      </c>
      <c r="I34" s="13">
        <f t="shared" si="1"/>
        <v>-1.6540113999999999</v>
      </c>
      <c r="J34" s="6">
        <f>'CL &amp; Data'!D352</f>
        <v>-13.472993000000001</v>
      </c>
      <c r="L34" s="6">
        <f>'CL &amp; Data'!L246/1000000000</f>
        <v>3.1069</v>
      </c>
      <c r="M34" s="8"/>
      <c r="N34" s="6">
        <f>'CL &amp; Data'!M246</f>
        <v>-8.8169965999999995</v>
      </c>
      <c r="O34" s="13">
        <f t="shared" si="2"/>
        <v>-0.77702999999999989</v>
      </c>
      <c r="P34" s="6">
        <f>'CL &amp; Data'!N246</f>
        <v>-12.241956</v>
      </c>
      <c r="Q34" s="8"/>
      <c r="R34" s="6">
        <f>'CL &amp; Data'!M352</f>
        <v>-9.9605379000000003</v>
      </c>
      <c r="S34" s="13">
        <f t="shared" si="3"/>
        <v>-0.86945530000000026</v>
      </c>
      <c r="T34" s="6">
        <f>'CL &amp; Data'!N352</f>
        <v>-15.003715</v>
      </c>
      <c r="U34" s="8"/>
    </row>
    <row r="35" spans="2:21" x14ac:dyDescent="0.25">
      <c r="B35" s="6">
        <f>'CL &amp; Data'!B247/1000000000</f>
        <v>3.2067999999999999</v>
      </c>
      <c r="C35" s="8"/>
      <c r="D35" s="6">
        <f>'CL &amp; Data'!C247</f>
        <v>-8.3339806000000003</v>
      </c>
      <c r="E35" s="13">
        <f t="shared" si="0"/>
        <v>-1.0077749000000003</v>
      </c>
      <c r="F35" s="6">
        <f>'CL &amp; Data'!D247</f>
        <v>-13.127545</v>
      </c>
      <c r="G35" s="8"/>
      <c r="H35" s="6">
        <f>'CL &amp; Data'!C353</f>
        <v>-10.798121</v>
      </c>
      <c r="I35" s="13">
        <f t="shared" si="1"/>
        <v>-1.7524724000000003</v>
      </c>
      <c r="J35" s="6">
        <f>'CL &amp; Data'!D353</f>
        <v>-13.224055999999999</v>
      </c>
      <c r="L35" s="6">
        <f>'CL &amp; Data'!L247/1000000000</f>
        <v>3.2067999999999999</v>
      </c>
      <c r="M35" s="8"/>
      <c r="N35" s="6">
        <f>'CL &amp; Data'!M247</f>
        <v>-8.7392511000000006</v>
      </c>
      <c r="O35" s="13">
        <f t="shared" si="2"/>
        <v>-0.69928450000000097</v>
      </c>
      <c r="P35" s="6">
        <f>'CL &amp; Data'!N247</f>
        <v>-12.177702</v>
      </c>
      <c r="Q35" s="8"/>
      <c r="R35" s="6">
        <f>'CL &amp; Data'!M353</f>
        <v>-10.107398999999999</v>
      </c>
      <c r="S35" s="13">
        <f t="shared" si="3"/>
        <v>-1.0163163999999991</v>
      </c>
      <c r="T35" s="6">
        <f>'CL &amp; Data'!N353</f>
        <v>-14.737659000000001</v>
      </c>
      <c r="U35" s="8"/>
    </row>
    <row r="36" spans="2:21" x14ac:dyDescent="0.25">
      <c r="B36" s="6">
        <f>'CL &amp; Data'!B248/1000000000</f>
        <v>3.3067000000000002</v>
      </c>
      <c r="C36" s="8"/>
      <c r="D36" s="6">
        <f>'CL &amp; Data'!C248</f>
        <v>-8.4803438</v>
      </c>
      <c r="E36" s="13">
        <f t="shared" si="0"/>
        <v>-1.1541380999999999</v>
      </c>
      <c r="F36" s="6">
        <f>'CL &amp; Data'!D248</f>
        <v>-12.869761</v>
      </c>
      <c r="G36" s="8"/>
      <c r="H36" s="6">
        <f>'CL &amp; Data'!C354</f>
        <v>-10.844405999999999</v>
      </c>
      <c r="I36" s="13">
        <f t="shared" si="1"/>
        <v>-1.7987573999999995</v>
      </c>
      <c r="J36" s="6">
        <f>'CL &amp; Data'!D354</f>
        <v>-13.088734000000001</v>
      </c>
      <c r="L36" s="6">
        <f>'CL &amp; Data'!L248/1000000000</f>
        <v>3.3067000000000002</v>
      </c>
      <c r="M36" s="8"/>
      <c r="N36" s="6">
        <f>'CL &amp; Data'!M248</f>
        <v>-8.8056488000000002</v>
      </c>
      <c r="O36" s="13">
        <f t="shared" si="2"/>
        <v>-0.76568220000000053</v>
      </c>
      <c r="P36" s="6">
        <f>'CL &amp; Data'!N248</f>
        <v>-11.973796999999999</v>
      </c>
      <c r="Q36" s="8"/>
      <c r="R36" s="6">
        <f>'CL &amp; Data'!M354</f>
        <v>-10.228089000000001</v>
      </c>
      <c r="S36" s="13">
        <f t="shared" si="3"/>
        <v>-1.1370064000000006</v>
      </c>
      <c r="T36" s="6">
        <f>'CL &amp; Data'!N354</f>
        <v>-14.608834999999999</v>
      </c>
      <c r="U36" s="8"/>
    </row>
    <row r="37" spans="2:21" x14ac:dyDescent="0.25">
      <c r="B37" s="6">
        <f>'CL &amp; Data'!B249/1000000000</f>
        <v>3.4066000000000001</v>
      </c>
      <c r="C37" s="8"/>
      <c r="D37" s="6">
        <f>'CL &amp; Data'!C249</f>
        <v>-8.6362428999999992</v>
      </c>
      <c r="E37" s="13">
        <f t="shared" si="0"/>
        <v>-1.3100371999999991</v>
      </c>
      <c r="F37" s="6">
        <f>'CL &amp; Data'!D249</f>
        <v>-12.926463</v>
      </c>
      <c r="G37" s="8"/>
      <c r="H37" s="6">
        <f>'CL &amp; Data'!C355</f>
        <v>-10.813851</v>
      </c>
      <c r="I37" s="13">
        <f t="shared" si="1"/>
        <v>-1.7682023999999998</v>
      </c>
      <c r="J37" s="6">
        <f>'CL &amp; Data'!D355</f>
        <v>-13.129352000000001</v>
      </c>
      <c r="L37" s="6">
        <f>'CL &amp; Data'!L249/1000000000</f>
        <v>3.4066000000000001</v>
      </c>
      <c r="M37" s="8"/>
      <c r="N37" s="6">
        <f>'CL &amp; Data'!M249</f>
        <v>-8.9050379</v>
      </c>
      <c r="O37" s="13">
        <f t="shared" si="2"/>
        <v>-0.86507130000000032</v>
      </c>
      <c r="P37" s="6">
        <f>'CL &amp; Data'!N249</f>
        <v>-11.960184</v>
      </c>
      <c r="Q37" s="8"/>
      <c r="R37" s="6">
        <f>'CL &amp; Data'!M355</f>
        <v>-10.279591999999999</v>
      </c>
      <c r="S37" s="13">
        <f t="shared" si="3"/>
        <v>-1.1885093999999992</v>
      </c>
      <c r="T37" s="6">
        <f>'CL &amp; Data'!N355</f>
        <v>-14.638820000000001</v>
      </c>
      <c r="U37" s="8"/>
    </row>
    <row r="38" spans="2:21" x14ac:dyDescent="0.25">
      <c r="B38" s="6">
        <f>'CL &amp; Data'!B250/1000000000</f>
        <v>3.5065</v>
      </c>
      <c r="C38" s="8"/>
      <c r="D38" s="6">
        <f>'CL &amp; Data'!C250</f>
        <v>-8.7443446999999992</v>
      </c>
      <c r="E38" s="13">
        <f t="shared" si="0"/>
        <v>-1.4181389999999992</v>
      </c>
      <c r="F38" s="6">
        <f>'CL &amp; Data'!D250</f>
        <v>-12.961854000000001</v>
      </c>
      <c r="G38" s="8"/>
      <c r="H38" s="6">
        <f>'CL &amp; Data'!C356</f>
        <v>-10.763017</v>
      </c>
      <c r="I38" s="13">
        <f t="shared" si="1"/>
        <v>-1.7173683999999998</v>
      </c>
      <c r="J38" s="6">
        <f>'CL &amp; Data'!D356</f>
        <v>-13.277699</v>
      </c>
      <c r="L38" s="6">
        <f>'CL &amp; Data'!L250/1000000000</f>
        <v>3.5065</v>
      </c>
      <c r="M38" s="8"/>
      <c r="N38" s="6">
        <f>'CL &amp; Data'!M250</f>
        <v>-9.0519314000000008</v>
      </c>
      <c r="O38" s="13">
        <f t="shared" si="2"/>
        <v>-1.0119648000000012</v>
      </c>
      <c r="P38" s="6">
        <f>'CL &amp; Data'!N250</f>
        <v>-11.852266</v>
      </c>
      <c r="Q38" s="8"/>
      <c r="R38" s="6">
        <f>'CL &amp; Data'!M356</f>
        <v>-10.309186</v>
      </c>
      <c r="S38" s="13">
        <f t="shared" si="3"/>
        <v>-1.2181034000000004</v>
      </c>
      <c r="T38" s="6">
        <f>'CL &amp; Data'!N356</f>
        <v>-14.838082</v>
      </c>
      <c r="U38" s="8"/>
    </row>
    <row r="39" spans="2:21" x14ac:dyDescent="0.25">
      <c r="B39" s="6">
        <f>'CL &amp; Data'!B251/1000000000</f>
        <v>3.6063999999999998</v>
      </c>
      <c r="C39" s="8"/>
      <c r="D39" s="6">
        <f>'CL &amp; Data'!C251</f>
        <v>-8.7003441000000006</v>
      </c>
      <c r="E39" s="13">
        <f t="shared" si="0"/>
        <v>-1.3741384000000005</v>
      </c>
      <c r="F39" s="6">
        <f>'CL &amp; Data'!D251</f>
        <v>-13.296424</v>
      </c>
      <c r="G39" s="8"/>
      <c r="H39" s="6">
        <f>'CL &amp; Data'!C357</f>
        <v>-10.787459</v>
      </c>
      <c r="I39" s="13">
        <f t="shared" si="1"/>
        <v>-1.7418104000000003</v>
      </c>
      <c r="J39" s="6">
        <f>'CL &amp; Data'!D357</f>
        <v>-13.547587999999999</v>
      </c>
      <c r="L39" s="6">
        <f>'CL &amp; Data'!L251/1000000000</f>
        <v>3.6063999999999998</v>
      </c>
      <c r="M39" s="8"/>
      <c r="N39" s="6">
        <f>'CL &amp; Data'!M251</f>
        <v>-9.1282864000000004</v>
      </c>
      <c r="O39" s="13">
        <f t="shared" si="2"/>
        <v>-1.0883198000000007</v>
      </c>
      <c r="P39" s="6">
        <f>'CL &amp; Data'!N251</f>
        <v>-11.947926000000001</v>
      </c>
      <c r="Q39" s="8"/>
      <c r="R39" s="6">
        <f>'CL &amp; Data'!M357</f>
        <v>-10.395016999999999</v>
      </c>
      <c r="S39" s="13">
        <f t="shared" si="3"/>
        <v>-1.3039343999999993</v>
      </c>
      <c r="T39" s="6">
        <f>'CL &amp; Data'!N357</f>
        <v>-15.156974999999999</v>
      </c>
      <c r="U39" s="8"/>
    </row>
    <row r="40" spans="2:21" x14ac:dyDescent="0.25">
      <c r="B40" s="6">
        <f>'CL &amp; Data'!B252/1000000000</f>
        <v>3.7063000000000001</v>
      </c>
      <c r="C40" s="8"/>
      <c r="D40" s="6">
        <f>'CL &amp; Data'!C252</f>
        <v>-8.6018076000000008</v>
      </c>
      <c r="E40" s="13">
        <f t="shared" si="0"/>
        <v>-1.2756019000000007</v>
      </c>
      <c r="F40" s="6">
        <f>'CL &amp; Data'!D252</f>
        <v>-13.395390000000001</v>
      </c>
      <c r="G40" s="8"/>
      <c r="H40" s="6">
        <f>'CL &amp; Data'!C358</f>
        <v>-10.798769999999999</v>
      </c>
      <c r="I40" s="13">
        <f t="shared" si="1"/>
        <v>-1.7531213999999995</v>
      </c>
      <c r="J40" s="6">
        <f>'CL &amp; Data'!D358</f>
        <v>-13.773381000000001</v>
      </c>
      <c r="L40" s="6">
        <f>'CL &amp; Data'!L252/1000000000</f>
        <v>3.7063000000000001</v>
      </c>
      <c r="M40" s="8"/>
      <c r="N40" s="6">
        <f>'CL &amp; Data'!M252</f>
        <v>-9.1900481999999997</v>
      </c>
      <c r="O40" s="13">
        <f t="shared" si="2"/>
        <v>-1.1500816</v>
      </c>
      <c r="P40" s="6">
        <f>'CL &amp; Data'!N252</f>
        <v>-11.895300000000001</v>
      </c>
      <c r="Q40" s="8"/>
      <c r="R40" s="6">
        <f>'CL &amp; Data'!M358</f>
        <v>-10.479642</v>
      </c>
      <c r="S40" s="13">
        <f t="shared" si="3"/>
        <v>-1.3885594000000001</v>
      </c>
      <c r="T40" s="6">
        <f>'CL &amp; Data'!N358</f>
        <v>-15.371917</v>
      </c>
      <c r="U40" s="8"/>
    </row>
    <row r="41" spans="2:21" x14ac:dyDescent="0.25">
      <c r="B41" s="6">
        <f>'CL &amp; Data'!B253/1000000000</f>
        <v>3.8062</v>
      </c>
      <c r="C41" s="8"/>
      <c r="D41" s="6">
        <f>'CL &amp; Data'!C253</f>
        <v>-8.4698191000000005</v>
      </c>
      <c r="E41" s="13">
        <f t="shared" si="0"/>
        <v>-1.1436134000000004</v>
      </c>
      <c r="F41" s="6">
        <f>'CL &amp; Data'!D253</f>
        <v>-13.818315</v>
      </c>
      <c r="G41" s="8"/>
      <c r="H41" s="6">
        <f>'CL &amp; Data'!C359</f>
        <v>-10.813565000000001</v>
      </c>
      <c r="I41" s="13">
        <f t="shared" si="1"/>
        <v>-1.7679164000000007</v>
      </c>
      <c r="J41" s="6">
        <f>'CL &amp; Data'!D359</f>
        <v>-14.125209999999999</v>
      </c>
      <c r="L41" s="6">
        <f>'CL &amp; Data'!L253/1000000000</f>
        <v>3.8062</v>
      </c>
      <c r="M41" s="8"/>
      <c r="N41" s="6">
        <f>'CL &amp; Data'!M253</f>
        <v>-9.1751021999999995</v>
      </c>
      <c r="O41" s="13">
        <f t="shared" si="2"/>
        <v>-1.1351355999999999</v>
      </c>
      <c r="P41" s="6">
        <f>'CL &amp; Data'!N253</f>
        <v>-12.174899</v>
      </c>
      <c r="Q41" s="8"/>
      <c r="R41" s="6">
        <f>'CL &amp; Data'!M359</f>
        <v>-10.555306</v>
      </c>
      <c r="S41" s="13">
        <f t="shared" si="3"/>
        <v>-1.4642233999999998</v>
      </c>
      <c r="T41" s="6">
        <f>'CL &amp; Data'!N359</f>
        <v>-15.676883</v>
      </c>
      <c r="U41" s="8"/>
    </row>
    <row r="42" spans="2:21" x14ac:dyDescent="0.25">
      <c r="B42" s="6">
        <f>'CL &amp; Data'!B254/1000000000</f>
        <v>3.9060999999999999</v>
      </c>
      <c r="C42" s="8"/>
      <c r="D42" s="6">
        <f>'CL &amp; Data'!C254</f>
        <v>-8.4207801999999994</v>
      </c>
      <c r="E42" s="13">
        <f t="shared" si="0"/>
        <v>-1.0945744999999993</v>
      </c>
      <c r="F42" s="6">
        <f>'CL &amp; Data'!D254</f>
        <v>-13.956927</v>
      </c>
      <c r="G42" s="8"/>
      <c r="H42" s="6">
        <f>'CL &amp; Data'!C360</f>
        <v>-10.819998</v>
      </c>
      <c r="I42" s="13">
        <f t="shared" si="1"/>
        <v>-1.7743494000000002</v>
      </c>
      <c r="J42" s="6">
        <f>'CL &amp; Data'!D360</f>
        <v>-14.249000000000001</v>
      </c>
      <c r="L42" s="6">
        <f>'CL &amp; Data'!L254/1000000000</f>
        <v>3.9060999999999999</v>
      </c>
      <c r="M42" s="8"/>
      <c r="N42" s="6">
        <f>'CL &amp; Data'!M254</f>
        <v>-9.1809367999999996</v>
      </c>
      <c r="O42" s="13">
        <f t="shared" si="2"/>
        <v>-1.1409701999999999</v>
      </c>
      <c r="P42" s="6">
        <f>'CL &amp; Data'!N254</f>
        <v>-12.310665</v>
      </c>
      <c r="Q42" s="8"/>
      <c r="R42" s="6">
        <f>'CL &amp; Data'!M360</f>
        <v>-10.640452</v>
      </c>
      <c r="S42" s="13">
        <f t="shared" si="3"/>
        <v>-1.5493693999999998</v>
      </c>
      <c r="T42" s="6">
        <f>'CL &amp; Data'!N360</f>
        <v>-15.643363000000001</v>
      </c>
      <c r="U42" s="8"/>
    </row>
    <row r="43" spans="2:21" x14ac:dyDescent="0.25">
      <c r="B43" s="6">
        <f>'CL &amp; Data'!B255/1000000000</f>
        <v>4.0060000000000002</v>
      </c>
      <c r="C43" s="8"/>
      <c r="D43" s="6">
        <f>'CL &amp; Data'!C255</f>
        <v>-8.4510336000000006</v>
      </c>
      <c r="E43" s="13">
        <f t="shared" si="0"/>
        <v>-1.1248279000000005</v>
      </c>
      <c r="F43" s="6">
        <f>'CL &amp; Data'!D255</f>
        <v>-14.136540999999999</v>
      </c>
      <c r="G43" s="8"/>
      <c r="H43" s="6">
        <f>'CL &amp; Data'!C361</f>
        <v>-10.801189000000001</v>
      </c>
      <c r="I43" s="13">
        <f t="shared" si="1"/>
        <v>-1.755540400000001</v>
      </c>
      <c r="J43" s="6">
        <f>'CL &amp; Data'!D361</f>
        <v>-14.626733</v>
      </c>
      <c r="L43" s="6">
        <f>'CL &amp; Data'!L255/1000000000</f>
        <v>4.0060000000000002</v>
      </c>
      <c r="M43" s="8"/>
      <c r="N43" s="6">
        <f>'CL &amp; Data'!M255</f>
        <v>-9.2442121999999998</v>
      </c>
      <c r="O43" s="13">
        <f t="shared" si="2"/>
        <v>-1.2042456000000001</v>
      </c>
      <c r="P43" s="6">
        <f>'CL &amp; Data'!N255</f>
        <v>-12.549376000000001</v>
      </c>
      <c r="Q43" s="8"/>
      <c r="R43" s="6">
        <f>'CL &amp; Data'!M361</f>
        <v>-10.669873000000001</v>
      </c>
      <c r="S43" s="13">
        <f t="shared" si="3"/>
        <v>-1.5787904000000008</v>
      </c>
      <c r="T43" s="6">
        <f>'CL &amp; Data'!N361</f>
        <v>-15.871187000000001</v>
      </c>
      <c r="U43" s="8"/>
    </row>
    <row r="44" spans="2:21" x14ac:dyDescent="0.25">
      <c r="B44" s="6">
        <f>'CL &amp; Data'!B256/1000000000</f>
        <v>4.1059000000000001</v>
      </c>
      <c r="C44" s="8"/>
      <c r="D44" s="6">
        <f>'CL &amp; Data'!C256</f>
        <v>-8.5802031000000003</v>
      </c>
      <c r="E44" s="13">
        <f t="shared" si="0"/>
        <v>-1.2539974000000003</v>
      </c>
      <c r="F44" s="6">
        <f>'CL &amp; Data'!D256</f>
        <v>-13.808248000000001</v>
      </c>
      <c r="G44" s="8"/>
      <c r="H44" s="6">
        <f>'CL &amp; Data'!C362</f>
        <v>-10.737769</v>
      </c>
      <c r="I44" s="13">
        <f t="shared" si="1"/>
        <v>-1.6921204000000003</v>
      </c>
      <c r="J44" s="6">
        <f>'CL &amp; Data'!D362</f>
        <v>-14.629868999999999</v>
      </c>
      <c r="L44" s="6">
        <f>'CL &amp; Data'!L256/1000000000</f>
        <v>4.1059000000000001</v>
      </c>
      <c r="M44" s="8"/>
      <c r="N44" s="6">
        <f>'CL &amp; Data'!M256</f>
        <v>-9.3472424000000007</v>
      </c>
      <c r="O44" s="13">
        <f t="shared" si="2"/>
        <v>-1.3072758000000011</v>
      </c>
      <c r="P44" s="6">
        <f>'CL &amp; Data'!N256</f>
        <v>-12.428523</v>
      </c>
      <c r="Q44" s="8"/>
      <c r="R44" s="6">
        <f>'CL &amp; Data'!M362</f>
        <v>-10.667104999999999</v>
      </c>
      <c r="S44" s="13">
        <f t="shared" si="3"/>
        <v>-1.5760223999999994</v>
      </c>
      <c r="T44" s="6">
        <f>'CL &amp; Data'!N362</f>
        <v>-15.660850999999999</v>
      </c>
      <c r="U44" s="8"/>
    </row>
    <row r="45" spans="2:21" x14ac:dyDescent="0.25">
      <c r="B45" s="6">
        <f>'CL &amp; Data'!B257/1000000000</f>
        <v>4.2058</v>
      </c>
      <c r="C45" s="8"/>
      <c r="D45" s="6">
        <f>'CL &amp; Data'!C257</f>
        <v>-8.6602525999999997</v>
      </c>
      <c r="E45" s="13">
        <f t="shared" si="0"/>
        <v>-1.3340468999999997</v>
      </c>
      <c r="F45" s="6">
        <f>'CL &amp; Data'!D257</f>
        <v>-13.760983</v>
      </c>
      <c r="G45" s="8"/>
      <c r="H45" s="6">
        <f>'CL &amp; Data'!C363</f>
        <v>-10.67205</v>
      </c>
      <c r="I45" s="13">
        <f t="shared" si="1"/>
        <v>-1.6264014000000007</v>
      </c>
      <c r="J45" s="6">
        <f>'CL &amp; Data'!D363</f>
        <v>-14.949312000000001</v>
      </c>
      <c r="L45" s="6">
        <f>'CL &amp; Data'!L257/1000000000</f>
        <v>4.2058</v>
      </c>
      <c r="M45" s="8"/>
      <c r="N45" s="6">
        <f>'CL &amp; Data'!M257</f>
        <v>-9.3850421999999991</v>
      </c>
      <c r="O45" s="13">
        <f t="shared" si="2"/>
        <v>-1.3450755999999995</v>
      </c>
      <c r="P45" s="6">
        <f>'CL &amp; Data'!N257</f>
        <v>-12.546929</v>
      </c>
      <c r="Q45" s="8"/>
      <c r="R45" s="6">
        <f>'CL &amp; Data'!M363</f>
        <v>-10.678658</v>
      </c>
      <c r="S45" s="13">
        <f t="shared" si="3"/>
        <v>-1.5875754000000004</v>
      </c>
      <c r="T45" s="6">
        <f>'CL &amp; Data'!N363</f>
        <v>-15.845554</v>
      </c>
      <c r="U45" s="8"/>
    </row>
    <row r="46" spans="2:21" x14ac:dyDescent="0.25">
      <c r="B46" s="6">
        <f>'CL &amp; Data'!B258/1000000000</f>
        <v>4.3056999999999999</v>
      </c>
      <c r="C46" s="8"/>
      <c r="D46" s="6">
        <f>'CL &amp; Data'!C258</f>
        <v>-8.7628869999999992</v>
      </c>
      <c r="E46" s="13">
        <f t="shared" si="0"/>
        <v>-1.4366812999999992</v>
      </c>
      <c r="F46" s="6">
        <f>'CL &amp; Data'!D258</f>
        <v>-13.595006</v>
      </c>
      <c r="G46" s="8"/>
      <c r="H46" s="6">
        <f>'CL &amp; Data'!C364</f>
        <v>-10.668054</v>
      </c>
      <c r="I46" s="13">
        <f t="shared" si="1"/>
        <v>-1.6224053999999999</v>
      </c>
      <c r="J46" s="6">
        <f>'CL &amp; Data'!D364</f>
        <v>-14.774760000000001</v>
      </c>
      <c r="L46" s="6">
        <f>'CL &amp; Data'!L258/1000000000</f>
        <v>4.3056999999999999</v>
      </c>
      <c r="M46" s="8"/>
      <c r="N46" s="6">
        <f>'CL &amp; Data'!M258</f>
        <v>-9.3500767000000007</v>
      </c>
      <c r="O46" s="13">
        <f t="shared" si="2"/>
        <v>-1.3101101000000011</v>
      </c>
      <c r="P46" s="6">
        <f>'CL &amp; Data'!N258</f>
        <v>-12.535446</v>
      </c>
      <c r="Q46" s="8"/>
      <c r="R46" s="6">
        <f>'CL &amp; Data'!M364</f>
        <v>-10.754752</v>
      </c>
      <c r="S46" s="13">
        <f t="shared" si="3"/>
        <v>-1.6636693999999999</v>
      </c>
      <c r="T46" s="6">
        <f>'CL &amp; Data'!N364</f>
        <v>-15.477575</v>
      </c>
      <c r="U46" s="8"/>
    </row>
    <row r="47" spans="2:21" x14ac:dyDescent="0.25">
      <c r="B47" s="6">
        <f>'CL &amp; Data'!B259/1000000000</f>
        <v>4.4055999999999997</v>
      </c>
      <c r="C47" s="8"/>
      <c r="D47" s="6">
        <f>'CL &amp; Data'!C259</f>
        <v>-8.7635974999999995</v>
      </c>
      <c r="E47" s="13">
        <f t="shared" si="0"/>
        <v>-1.4373917999999994</v>
      </c>
      <c r="F47" s="6">
        <f>'CL &amp; Data'!D259</f>
        <v>-13.730503000000001</v>
      </c>
      <c r="G47" s="8"/>
      <c r="H47" s="6">
        <f>'CL &amp; Data'!C365</f>
        <v>-10.716196999999999</v>
      </c>
      <c r="I47" s="13">
        <f t="shared" si="1"/>
        <v>-1.6705483999999995</v>
      </c>
      <c r="J47" s="6">
        <f>'CL &amp; Data'!D365</f>
        <v>-14.814045</v>
      </c>
      <c r="L47" s="6">
        <f>'CL &amp; Data'!L259/1000000000</f>
        <v>4.4055999999999997</v>
      </c>
      <c r="M47" s="8"/>
      <c r="N47" s="6">
        <f>'CL &amp; Data'!M259</f>
        <v>-9.2513846999999991</v>
      </c>
      <c r="O47" s="13">
        <f t="shared" si="2"/>
        <v>-1.2114180999999995</v>
      </c>
      <c r="P47" s="6">
        <f>'CL &amp; Data'!N259</f>
        <v>-12.662784</v>
      </c>
      <c r="Q47" s="8"/>
      <c r="R47" s="6">
        <f>'CL &amp; Data'!M365</f>
        <v>-10.873593</v>
      </c>
      <c r="S47" s="13">
        <f t="shared" si="3"/>
        <v>-1.7825103999999996</v>
      </c>
      <c r="T47" s="6">
        <f>'CL &amp; Data'!N365</f>
        <v>-15.289768</v>
      </c>
      <c r="U47" s="8"/>
    </row>
    <row r="48" spans="2:21" x14ac:dyDescent="0.25">
      <c r="B48" s="6">
        <f>'CL &amp; Data'!B260/1000000000</f>
        <v>4.5054999999999996</v>
      </c>
      <c r="C48" s="8"/>
      <c r="D48" s="6">
        <f>'CL &amp; Data'!C260</f>
        <v>-8.8587322000000004</v>
      </c>
      <c r="E48" s="13">
        <f t="shared" si="0"/>
        <v>-1.5325265000000003</v>
      </c>
      <c r="F48" s="6">
        <f>'CL &amp; Data'!D260</f>
        <v>-13.589105999999999</v>
      </c>
      <c r="G48" s="8"/>
      <c r="H48" s="6">
        <f>'CL &amp; Data'!C366</f>
        <v>-10.850477</v>
      </c>
      <c r="I48" s="13">
        <f t="shared" si="1"/>
        <v>-1.8048283999999999</v>
      </c>
      <c r="J48" s="6">
        <f>'CL &amp; Data'!D366</f>
        <v>-14.662205999999999</v>
      </c>
      <c r="L48" s="6">
        <f>'CL &amp; Data'!L260/1000000000</f>
        <v>4.5054999999999996</v>
      </c>
      <c r="M48" s="8"/>
      <c r="N48" s="6">
        <f>'CL &amp; Data'!M260</f>
        <v>-9.2131290000000003</v>
      </c>
      <c r="O48" s="13">
        <f t="shared" si="2"/>
        <v>-1.1731624000000007</v>
      </c>
      <c r="P48" s="6">
        <f>'CL &amp; Data'!N260</f>
        <v>-12.529465</v>
      </c>
      <c r="Q48" s="8"/>
      <c r="R48" s="6">
        <f>'CL &amp; Data'!M366</f>
        <v>-11.031014000000001</v>
      </c>
      <c r="S48" s="13">
        <f t="shared" si="3"/>
        <v>-1.9399314000000007</v>
      </c>
      <c r="T48" s="6">
        <f>'CL &amp; Data'!N366</f>
        <v>-14.774855000000001</v>
      </c>
      <c r="U48" s="8"/>
    </row>
    <row r="49" spans="2:21" x14ac:dyDescent="0.25">
      <c r="B49" s="6">
        <f>'CL &amp; Data'!B261/1000000000</f>
        <v>4.6054000000000004</v>
      </c>
      <c r="C49" s="8"/>
      <c r="D49" s="6">
        <f>'CL &amp; Data'!C261</f>
        <v>-8.8968696999999999</v>
      </c>
      <c r="E49" s="13">
        <f t="shared" si="0"/>
        <v>-1.5706639999999998</v>
      </c>
      <c r="F49" s="6">
        <f>'CL &amp; Data'!D261</f>
        <v>-13.740691</v>
      </c>
      <c r="G49" s="8"/>
      <c r="H49" s="6">
        <f>'CL &amp; Data'!C367</f>
        <v>-10.949474</v>
      </c>
      <c r="I49" s="13">
        <f t="shared" si="1"/>
        <v>-1.9038254000000006</v>
      </c>
      <c r="J49" s="6">
        <f>'CL &amp; Data'!D367</f>
        <v>-14.781741999999999</v>
      </c>
      <c r="L49" s="6">
        <f>'CL &amp; Data'!L261/1000000000</f>
        <v>4.6054000000000004</v>
      </c>
      <c r="M49" s="8"/>
      <c r="N49" s="6">
        <f>'CL &amp; Data'!M261</f>
        <v>-9.2126303000000007</v>
      </c>
      <c r="O49" s="13">
        <f t="shared" si="2"/>
        <v>-1.1726637000000011</v>
      </c>
      <c r="P49" s="6">
        <f>'CL &amp; Data'!N261</f>
        <v>-12.606750999999999</v>
      </c>
      <c r="Q49" s="8"/>
      <c r="R49" s="6">
        <f>'CL &amp; Data'!M367</f>
        <v>-11.078424</v>
      </c>
      <c r="S49" s="13">
        <f t="shared" si="3"/>
        <v>-1.9873414</v>
      </c>
      <c r="T49" s="6">
        <f>'CL &amp; Data'!N367</f>
        <v>-14.562609</v>
      </c>
      <c r="U49" s="8"/>
    </row>
    <row r="50" spans="2:21" x14ac:dyDescent="0.25">
      <c r="B50" s="6">
        <f>'CL &amp; Data'!B262/1000000000</f>
        <v>4.7053000000000003</v>
      </c>
      <c r="C50" s="8"/>
      <c r="D50" s="6">
        <f>'CL &amp; Data'!C262</f>
        <v>-8.9881419999999999</v>
      </c>
      <c r="E50" s="13">
        <f t="shared" si="0"/>
        <v>-1.6619362999999998</v>
      </c>
      <c r="F50" s="6">
        <f>'CL &amp; Data'!D262</f>
        <v>-13.610188000000001</v>
      </c>
      <c r="G50" s="8"/>
      <c r="H50" s="6">
        <f>'CL &amp; Data'!C368</f>
        <v>-11.003625</v>
      </c>
      <c r="I50" s="13">
        <f t="shared" si="1"/>
        <v>-1.9579763999999997</v>
      </c>
      <c r="J50" s="6">
        <f>'CL &amp; Data'!D368</f>
        <v>-14.555628</v>
      </c>
      <c r="L50" s="6">
        <f>'CL &amp; Data'!L262/1000000000</f>
        <v>4.7053000000000003</v>
      </c>
      <c r="M50" s="8"/>
      <c r="N50" s="6">
        <f>'CL &amp; Data'!M262</f>
        <v>-9.2938212999999994</v>
      </c>
      <c r="O50" s="13">
        <f t="shared" si="2"/>
        <v>-1.2538546999999998</v>
      </c>
      <c r="P50" s="6">
        <f>'CL &amp; Data'!N262</f>
        <v>-12.506186</v>
      </c>
      <c r="Q50" s="8"/>
      <c r="R50" s="6">
        <f>'CL &amp; Data'!M368</f>
        <v>-11.043631</v>
      </c>
      <c r="S50" s="13">
        <f t="shared" si="3"/>
        <v>-1.9525483999999995</v>
      </c>
      <c r="T50" s="6">
        <f>'CL &amp; Data'!N368</f>
        <v>-14.042096000000001</v>
      </c>
      <c r="U50" s="8"/>
    </row>
    <row r="51" spans="2:21" x14ac:dyDescent="0.25">
      <c r="B51" s="6">
        <f>'CL &amp; Data'!B263/1000000000</f>
        <v>4.8052000000000001</v>
      </c>
      <c r="C51" s="8"/>
      <c r="D51" s="6">
        <f>'CL &amp; Data'!C263</f>
        <v>-8.9740781999999992</v>
      </c>
      <c r="E51" s="13">
        <f t="shared" si="0"/>
        <v>-1.6478724999999992</v>
      </c>
      <c r="F51" s="6">
        <f>'CL &amp; Data'!D263</f>
        <v>-13.570812999999999</v>
      </c>
      <c r="G51" s="8"/>
      <c r="H51" s="6">
        <f>'CL &amp; Data'!C369</f>
        <v>-10.994358</v>
      </c>
      <c r="I51" s="13">
        <f t="shared" si="1"/>
        <v>-1.9487094000000003</v>
      </c>
      <c r="J51" s="6">
        <f>'CL &amp; Data'!D369</f>
        <v>-14.226763</v>
      </c>
      <c r="L51" s="6">
        <f>'CL &amp; Data'!L263/1000000000</f>
        <v>4.8052000000000001</v>
      </c>
      <c r="M51" s="8"/>
      <c r="N51" s="6">
        <f>'CL &amp; Data'!M263</f>
        <v>-9.3424443999999998</v>
      </c>
      <c r="O51" s="13">
        <f t="shared" si="2"/>
        <v>-1.3024778000000001</v>
      </c>
      <c r="P51" s="6">
        <f>'CL &amp; Data'!N263</f>
        <v>-12.486535</v>
      </c>
      <c r="Q51" s="8"/>
      <c r="R51" s="6">
        <f>'CL &amp; Data'!M369</f>
        <v>-10.963042</v>
      </c>
      <c r="S51" s="13">
        <f t="shared" si="3"/>
        <v>-1.8719593999999997</v>
      </c>
      <c r="T51" s="6">
        <f>'CL &amp; Data'!N369</f>
        <v>-13.485817000000001</v>
      </c>
      <c r="U51" s="8"/>
    </row>
    <row r="52" spans="2:21" x14ac:dyDescent="0.25">
      <c r="B52" s="6">
        <f>'CL &amp; Data'!B264/1000000000</f>
        <v>4.9051</v>
      </c>
      <c r="C52" s="8"/>
      <c r="D52" s="6">
        <f>'CL &amp; Data'!C264</f>
        <v>-8.9740648000000007</v>
      </c>
      <c r="E52" s="13">
        <f t="shared" si="0"/>
        <v>-1.6478591000000007</v>
      </c>
      <c r="F52" s="6">
        <f>'CL &amp; Data'!D264</f>
        <v>-13.319020999999999</v>
      </c>
      <c r="G52" s="8"/>
      <c r="H52" s="6">
        <f>'CL &amp; Data'!C370</f>
        <v>-11.058669</v>
      </c>
      <c r="I52" s="13">
        <f t="shared" si="1"/>
        <v>-2.0130204000000003</v>
      </c>
      <c r="J52" s="6">
        <f>'CL &amp; Data'!D370</f>
        <v>-13.656871000000001</v>
      </c>
      <c r="L52" s="6">
        <f>'CL &amp; Data'!L264/1000000000</f>
        <v>4.9051</v>
      </c>
      <c r="M52" s="8"/>
      <c r="N52" s="6">
        <f>'CL &amp; Data'!M264</f>
        <v>-9.4012393999999997</v>
      </c>
      <c r="O52" s="13">
        <f t="shared" si="2"/>
        <v>-1.3612728000000001</v>
      </c>
      <c r="P52" s="6">
        <f>'CL &amp; Data'!N264</f>
        <v>-12.348929999999999</v>
      </c>
      <c r="Q52" s="8"/>
      <c r="R52" s="6">
        <f>'CL &amp; Data'!M370</f>
        <v>-10.989248</v>
      </c>
      <c r="S52" s="13">
        <f t="shared" si="3"/>
        <v>-1.8981653999999999</v>
      </c>
      <c r="T52" s="6">
        <f>'CL &amp; Data'!N370</f>
        <v>-12.724107999999999</v>
      </c>
      <c r="U52" s="8"/>
    </row>
    <row r="53" spans="2:21" x14ac:dyDescent="0.25">
      <c r="B53" s="6">
        <f>'CL &amp; Data'!B265/1000000000</f>
        <v>5.0049999999999999</v>
      </c>
      <c r="C53" s="8"/>
      <c r="D53" s="6">
        <f>'CL &amp; Data'!C265</f>
        <v>-8.9900769999999994</v>
      </c>
      <c r="E53" s="13">
        <f t="shared" si="0"/>
        <v>-1.6638712999999994</v>
      </c>
      <c r="F53" s="6">
        <f>'CL &amp; Data'!D265</f>
        <v>-13.075621999999999</v>
      </c>
      <c r="G53" s="8"/>
      <c r="H53" s="6">
        <f>'CL &amp; Data'!C371</f>
        <v>-11.29801</v>
      </c>
      <c r="I53" s="13">
        <f t="shared" si="1"/>
        <v>-2.2523613999999998</v>
      </c>
      <c r="J53" s="6">
        <f>'CL &amp; Data'!D371</f>
        <v>-13.150452</v>
      </c>
      <c r="L53" s="6">
        <f>'CL &amp; Data'!L265/1000000000</f>
        <v>5.0049999999999999</v>
      </c>
      <c r="M53" s="8"/>
      <c r="N53" s="6">
        <f>'CL &amp; Data'!M265</f>
        <v>-9.4759940999999994</v>
      </c>
      <c r="O53" s="13">
        <f t="shared" si="2"/>
        <v>-1.4360274999999998</v>
      </c>
      <c r="P53" s="6">
        <f>'CL &amp; Data'!N265</f>
        <v>-12.219324</v>
      </c>
      <c r="Q53" s="8"/>
      <c r="R53" s="6">
        <f>'CL &amp; Data'!M371</f>
        <v>-11.15286</v>
      </c>
      <c r="S53" s="13">
        <f t="shared" si="3"/>
        <v>-2.0617774000000004</v>
      </c>
      <c r="T53" s="6">
        <f>'CL &amp; Data'!N371</f>
        <v>-12.095644</v>
      </c>
      <c r="U53" s="8"/>
    </row>
    <row r="54" spans="2:21" x14ac:dyDescent="0.25">
      <c r="B54" s="6">
        <f>'CL &amp; Data'!B266/1000000000</f>
        <v>5.1048999999999998</v>
      </c>
      <c r="D54" s="6">
        <f>'CL &amp; Data'!C266</f>
        <v>-9.0512256999999998</v>
      </c>
      <c r="E54" s="13">
        <f t="shared" si="0"/>
        <v>-1.7250199999999998</v>
      </c>
      <c r="F54" s="6">
        <f>'CL &amp; Data'!D266</f>
        <v>-12.727717999999999</v>
      </c>
      <c r="H54" s="6">
        <f>'CL &amp; Data'!C372</f>
        <v>-11.445283</v>
      </c>
      <c r="I54" s="13">
        <f t="shared" si="1"/>
        <v>-2.3996344000000001</v>
      </c>
      <c r="J54" s="6">
        <f>'CL &amp; Data'!D372</f>
        <v>-12.575709</v>
      </c>
      <c r="L54" s="6">
        <f>'CL &amp; Data'!L266/1000000000</f>
        <v>5.1048999999999998</v>
      </c>
      <c r="N54" s="6">
        <f>'CL &amp; Data'!M266</f>
        <v>-9.5620527000000006</v>
      </c>
      <c r="O54" s="13">
        <f t="shared" si="2"/>
        <v>-1.522086100000001</v>
      </c>
      <c r="P54" s="6">
        <f>'CL &amp; Data'!N266</f>
        <v>-11.988276000000001</v>
      </c>
      <c r="R54" s="6">
        <f>'CL &amp; Data'!M372</f>
        <v>-11.186234000000001</v>
      </c>
      <c r="S54" s="13">
        <f t="shared" si="3"/>
        <v>-2.0951514000000007</v>
      </c>
      <c r="T54" s="6">
        <f>'CL &amp; Data'!N372</f>
        <v>-11.498157000000001</v>
      </c>
    </row>
    <row r="55" spans="2:21" x14ac:dyDescent="0.25">
      <c r="B55" s="6">
        <f>'CL &amp; Data'!B267/1000000000</f>
        <v>5.2047999999999996</v>
      </c>
      <c r="D55" s="6">
        <f>'CL &amp; Data'!C267</f>
        <v>-9.1662082999999992</v>
      </c>
      <c r="E55" s="13">
        <f t="shared" si="0"/>
        <v>-1.8400025999999992</v>
      </c>
      <c r="F55" s="6">
        <f>'CL &amp; Data'!D267</f>
        <v>-12.321376000000001</v>
      </c>
      <c r="H55" s="6">
        <f>'CL &amp; Data'!C373</f>
        <v>-11.424915</v>
      </c>
      <c r="I55" s="13">
        <f t="shared" si="1"/>
        <v>-2.3792664000000006</v>
      </c>
      <c r="J55" s="6">
        <f>'CL &amp; Data'!D373</f>
        <v>-11.970986</v>
      </c>
      <c r="L55" s="6">
        <f>'CL &amp; Data'!L267/1000000000</f>
        <v>5.2047999999999996</v>
      </c>
      <c r="N55" s="6">
        <f>'CL &amp; Data'!M267</f>
        <v>-9.6897210999999999</v>
      </c>
      <c r="O55" s="13">
        <f t="shared" si="2"/>
        <v>-1.6497545000000002</v>
      </c>
      <c r="P55" s="6">
        <f>'CL &amp; Data'!N267</f>
        <v>-11.673235999999999</v>
      </c>
      <c r="R55" s="6">
        <f>'CL &amp; Data'!M373</f>
        <v>-11.126360999999999</v>
      </c>
      <c r="S55" s="13">
        <f t="shared" si="3"/>
        <v>-2.0352783999999993</v>
      </c>
      <c r="T55" s="6">
        <f>'CL &amp; Data'!N373</f>
        <v>-10.961846</v>
      </c>
    </row>
    <row r="56" spans="2:21" x14ac:dyDescent="0.25">
      <c r="B56" s="6">
        <f>'CL &amp; Data'!B268/1000000000</f>
        <v>5.3047000000000004</v>
      </c>
      <c r="D56" s="6">
        <f>'CL &amp; Data'!C268</f>
        <v>-9.2579250000000002</v>
      </c>
      <c r="E56" s="13">
        <f t="shared" si="0"/>
        <v>-1.9317193000000001</v>
      </c>
      <c r="F56" s="6">
        <f>'CL &amp; Data'!D268</f>
        <v>-11.951601999999999</v>
      </c>
      <c r="H56" s="6">
        <f>'CL &amp; Data'!C374</f>
        <v>-11.301901000000001</v>
      </c>
      <c r="I56" s="13">
        <f t="shared" si="1"/>
        <v>-2.256252400000001</v>
      </c>
      <c r="J56" s="6">
        <f>'CL &amp; Data'!D374</f>
        <v>-11.423400000000001</v>
      </c>
      <c r="L56" s="6">
        <f>'CL &amp; Data'!L268/1000000000</f>
        <v>5.3047000000000004</v>
      </c>
      <c r="N56" s="6">
        <f>'CL &amp; Data'!M268</f>
        <v>-9.7827950000000001</v>
      </c>
      <c r="O56" s="13">
        <f t="shared" si="2"/>
        <v>-1.7428284000000005</v>
      </c>
      <c r="P56" s="6">
        <f>'CL &amp; Data'!N268</f>
        <v>-11.375676</v>
      </c>
      <c r="R56" s="6">
        <f>'CL &amp; Data'!M374</f>
        <v>-11.013971</v>
      </c>
      <c r="S56" s="13">
        <f t="shared" si="3"/>
        <v>-1.9228883999999997</v>
      </c>
      <c r="T56" s="6">
        <f>'CL &amp; Data'!N374</f>
        <v>-10.549431999999999</v>
      </c>
    </row>
    <row r="57" spans="2:21" x14ac:dyDescent="0.25">
      <c r="B57" s="6">
        <f>'CL &amp; Data'!B269/1000000000</f>
        <v>5.4046000000000003</v>
      </c>
      <c r="D57" s="6">
        <f>'CL &amp; Data'!C269</f>
        <v>-9.3289384999999996</v>
      </c>
      <c r="E57" s="13">
        <f t="shared" si="0"/>
        <v>-2.0027327999999995</v>
      </c>
      <c r="F57" s="6">
        <f>'CL &amp; Data'!D269</f>
        <v>-11.628505000000001</v>
      </c>
      <c r="H57" s="6">
        <f>'CL &amp; Data'!C375</f>
        <v>-11.256674</v>
      </c>
      <c r="I57" s="13">
        <f t="shared" si="1"/>
        <v>-2.2110254000000005</v>
      </c>
      <c r="J57" s="6">
        <f>'CL &amp; Data'!D375</f>
        <v>-10.842803999999999</v>
      </c>
      <c r="L57" s="6">
        <f>'CL &amp; Data'!L269/1000000000</f>
        <v>5.4046000000000003</v>
      </c>
      <c r="N57" s="6">
        <f>'CL &amp; Data'!M269</f>
        <v>-9.8625363999999998</v>
      </c>
      <c r="O57" s="13">
        <f t="shared" si="2"/>
        <v>-1.8225698000000001</v>
      </c>
      <c r="P57" s="6">
        <f>'CL &amp; Data'!N269</f>
        <v>-11.086040000000001</v>
      </c>
      <c r="R57" s="6">
        <f>'CL &amp; Data'!M375</f>
        <v>-10.961709000000001</v>
      </c>
      <c r="S57" s="13">
        <f t="shared" si="3"/>
        <v>-1.8706264000000008</v>
      </c>
      <c r="T57" s="6">
        <f>'CL &amp; Data'!N375</f>
        <v>-10.161502</v>
      </c>
    </row>
    <row r="58" spans="2:21" x14ac:dyDescent="0.25">
      <c r="B58" s="6">
        <f>'CL &amp; Data'!B270/1000000000</f>
        <v>5.5045000000000002</v>
      </c>
      <c r="D58" s="6">
        <f>'CL &amp; Data'!C270</f>
        <v>-9.3347815999999995</v>
      </c>
      <c r="E58" s="13">
        <f t="shared" si="0"/>
        <v>-2.0085758999999994</v>
      </c>
      <c r="F58" s="6">
        <f>'CL &amp; Data'!D270</f>
        <v>-11.330314</v>
      </c>
      <c r="H58" s="6">
        <f>'CL &amp; Data'!C376</f>
        <v>-11.328535</v>
      </c>
      <c r="I58" s="13">
        <f t="shared" si="1"/>
        <v>-2.2828864000000006</v>
      </c>
      <c r="J58" s="6">
        <f>'CL &amp; Data'!D376</f>
        <v>-10.454075</v>
      </c>
      <c r="L58" s="6">
        <f>'CL &amp; Data'!L270/1000000000</f>
        <v>5.5045000000000002</v>
      </c>
      <c r="N58" s="6">
        <f>'CL &amp; Data'!M270</f>
        <v>-9.8664389000000003</v>
      </c>
      <c r="O58" s="13">
        <f t="shared" si="2"/>
        <v>-1.8264723000000007</v>
      </c>
      <c r="P58" s="6">
        <f>'CL &amp; Data'!N270</f>
        <v>-10.805334</v>
      </c>
      <c r="R58" s="6">
        <f>'CL &amp; Data'!M376</f>
        <v>-10.958216999999999</v>
      </c>
      <c r="S58" s="13">
        <f t="shared" si="3"/>
        <v>-1.8671343999999994</v>
      </c>
      <c r="T58" s="6">
        <f>'CL &amp; Data'!N376</f>
        <v>-9.9843492999999999</v>
      </c>
    </row>
    <row r="59" spans="2:21" x14ac:dyDescent="0.25">
      <c r="B59" s="6">
        <f>'CL &amp; Data'!B271/1000000000</f>
        <v>5.6044</v>
      </c>
      <c r="D59" s="6">
        <f>'CL &amp; Data'!C271</f>
        <v>-9.3494691999999997</v>
      </c>
      <c r="E59" s="13">
        <f t="shared" si="0"/>
        <v>-2.0232634999999997</v>
      </c>
      <c r="F59" s="6">
        <f>'CL &amp; Data'!D271</f>
        <v>-11.116489</v>
      </c>
      <c r="H59" s="6">
        <f>'CL &amp; Data'!C377</f>
        <v>-11.279621000000001</v>
      </c>
      <c r="I59" s="13">
        <f t="shared" si="1"/>
        <v>-2.2339724000000007</v>
      </c>
      <c r="J59" s="6">
        <f>'CL &amp; Data'!D377</f>
        <v>-10.189337</v>
      </c>
      <c r="L59" s="6">
        <f>'CL &amp; Data'!L271/1000000000</f>
        <v>5.6044</v>
      </c>
      <c r="N59" s="6">
        <f>'CL &amp; Data'!M271</f>
        <v>-9.8524761000000005</v>
      </c>
      <c r="O59" s="13">
        <f t="shared" si="2"/>
        <v>-1.8125095000000009</v>
      </c>
      <c r="P59" s="6">
        <f>'CL &amp; Data'!N271</f>
        <v>-10.579344000000001</v>
      </c>
      <c r="R59" s="6">
        <f>'CL &amp; Data'!M377</f>
        <v>-10.875327</v>
      </c>
      <c r="S59" s="13">
        <f t="shared" si="3"/>
        <v>-1.7842444000000004</v>
      </c>
      <c r="T59" s="6">
        <f>'CL &amp; Data'!N377</f>
        <v>-10.001998</v>
      </c>
    </row>
    <row r="60" spans="2:21" x14ac:dyDescent="0.25">
      <c r="B60" s="6">
        <f>'CL &amp; Data'!B272/1000000000</f>
        <v>5.7042999999999999</v>
      </c>
      <c r="D60" s="6">
        <f>'CL &amp; Data'!C272</f>
        <v>-9.4292393000000008</v>
      </c>
      <c r="E60" s="13">
        <f t="shared" si="0"/>
        <v>-2.1030336000000007</v>
      </c>
      <c r="F60" s="6">
        <f>'CL &amp; Data'!D272</f>
        <v>-10.896255999999999</v>
      </c>
      <c r="H60" s="6">
        <f>'CL &amp; Data'!C378</f>
        <v>-11.124205</v>
      </c>
      <c r="I60" s="13">
        <f t="shared" si="1"/>
        <v>-2.0785564000000001</v>
      </c>
      <c r="J60" s="6">
        <f>'CL &amp; Data'!D378</f>
        <v>-10.035106000000001</v>
      </c>
      <c r="L60" s="6">
        <f>'CL &amp; Data'!L272/1000000000</f>
        <v>5.7042999999999999</v>
      </c>
      <c r="N60" s="6">
        <f>'CL &amp; Data'!M272</f>
        <v>-9.8979806999999997</v>
      </c>
      <c r="O60" s="13">
        <f t="shared" si="2"/>
        <v>-1.8580141000000001</v>
      </c>
      <c r="P60" s="6">
        <f>'CL &amp; Data'!N272</f>
        <v>-10.34961</v>
      </c>
      <c r="R60" s="6">
        <f>'CL &amp; Data'!M378</f>
        <v>-10.754227999999999</v>
      </c>
      <c r="S60" s="13">
        <f t="shared" si="3"/>
        <v>-1.6631453999999994</v>
      </c>
      <c r="T60" s="6">
        <f>'CL &amp; Data'!N378</f>
        <v>-10.173387999999999</v>
      </c>
    </row>
    <row r="61" spans="2:21" x14ac:dyDescent="0.25">
      <c r="B61" s="6">
        <f>'CL &amp; Data'!B273/1000000000</f>
        <v>5.8041999999999998</v>
      </c>
      <c r="D61" s="6">
        <f>'CL &amp; Data'!C273</f>
        <v>-9.5433178000000005</v>
      </c>
      <c r="E61" s="13">
        <f t="shared" si="0"/>
        <v>-2.2171121000000005</v>
      </c>
      <c r="F61" s="6">
        <f>'CL &amp; Data'!D273</f>
        <v>-10.758411000000001</v>
      </c>
      <c r="H61" s="6">
        <f>'CL &amp; Data'!C379</f>
        <v>-10.939845</v>
      </c>
      <c r="I61" s="13">
        <f t="shared" si="1"/>
        <v>-1.8941964000000002</v>
      </c>
      <c r="J61" s="6">
        <f>'CL &amp; Data'!D379</f>
        <v>-9.8714274999999994</v>
      </c>
      <c r="L61" s="6">
        <f>'CL &amp; Data'!L273/1000000000</f>
        <v>5.8041999999999998</v>
      </c>
      <c r="N61" s="6">
        <f>'CL &amp; Data'!M273</f>
        <v>-9.9855099000000003</v>
      </c>
      <c r="O61" s="13">
        <f t="shared" si="2"/>
        <v>-1.9455433000000006</v>
      </c>
      <c r="P61" s="6">
        <f>'CL &amp; Data'!N273</f>
        <v>-10.177873999999999</v>
      </c>
      <c r="R61" s="6">
        <f>'CL &amp; Data'!M379</f>
        <v>-10.663956000000001</v>
      </c>
      <c r="S61" s="13">
        <f t="shared" si="3"/>
        <v>-1.5728734000000006</v>
      </c>
      <c r="T61" s="6">
        <f>'CL &amp; Data'!N379</f>
        <v>-10.35041</v>
      </c>
    </row>
    <row r="62" spans="2:21" x14ac:dyDescent="0.25">
      <c r="B62" s="6">
        <f>'CL &amp; Data'!B274/1000000000</f>
        <v>5.9040999999999997</v>
      </c>
      <c r="D62" s="6">
        <f>'CL &amp; Data'!C274</f>
        <v>-9.6459712999999994</v>
      </c>
      <c r="E62" s="13">
        <f t="shared" si="0"/>
        <v>-2.3197655999999993</v>
      </c>
      <c r="F62" s="6">
        <f>'CL &amp; Data'!D274</f>
        <v>-10.626582000000001</v>
      </c>
      <c r="H62" s="6">
        <f>'CL &amp; Data'!C380</f>
        <v>-10.812113999999999</v>
      </c>
      <c r="I62" s="13">
        <f t="shared" si="1"/>
        <v>-1.7664653999999995</v>
      </c>
      <c r="J62" s="6">
        <f>'CL &amp; Data'!D380</f>
        <v>-9.8544350000000005</v>
      </c>
      <c r="L62" s="6">
        <f>'CL &amp; Data'!L274/1000000000</f>
        <v>5.9040999999999997</v>
      </c>
      <c r="N62" s="6">
        <f>'CL &amp; Data'!M274</f>
        <v>-10.080301</v>
      </c>
      <c r="O62" s="13">
        <f t="shared" si="2"/>
        <v>-2.0403344000000008</v>
      </c>
      <c r="P62" s="6">
        <f>'CL &amp; Data'!N274</f>
        <v>-10.016233</v>
      </c>
      <c r="R62" s="6">
        <f>'CL &amp; Data'!M380</f>
        <v>-10.633822</v>
      </c>
      <c r="S62" s="13">
        <f t="shared" si="3"/>
        <v>-1.5427394000000003</v>
      </c>
      <c r="T62" s="6">
        <f>'CL &amp; Data'!N380</f>
        <v>-10.580223999999999</v>
      </c>
    </row>
    <row r="63" spans="2:21" x14ac:dyDescent="0.25">
      <c r="B63" s="6">
        <f>'CL &amp; Data'!B275/1000000000</f>
        <v>6.0039999999999996</v>
      </c>
      <c r="D63" s="6">
        <f>'CL &amp; Data'!C275</f>
        <v>-9.6870841999999993</v>
      </c>
      <c r="E63" s="13">
        <f t="shared" si="0"/>
        <v>-2.3608784999999992</v>
      </c>
      <c r="F63" s="6">
        <f>'CL &amp; Data'!D275</f>
        <v>-10.487125000000001</v>
      </c>
      <c r="H63" s="6">
        <f>'CL &amp; Data'!C381</f>
        <v>-10.716735999999999</v>
      </c>
      <c r="I63" s="13">
        <f t="shared" si="1"/>
        <v>-1.6710873999999993</v>
      </c>
      <c r="J63" s="6">
        <f>'CL &amp; Data'!D381</f>
        <v>-10.07005</v>
      </c>
      <c r="L63" s="6">
        <f>'CL &amp; Data'!L275/1000000000</f>
        <v>6.0039999999999996</v>
      </c>
      <c r="N63" s="6">
        <f>'CL &amp; Data'!M275</f>
        <v>-10.117665000000001</v>
      </c>
      <c r="O63" s="13">
        <f t="shared" si="2"/>
        <v>-2.0776984000000009</v>
      </c>
      <c r="P63" s="6">
        <f>'CL &amp; Data'!N275</f>
        <v>-9.8432455000000001</v>
      </c>
      <c r="R63" s="6">
        <f>'CL &amp; Data'!M381</f>
        <v>-10.644610999999999</v>
      </c>
      <c r="S63" s="13">
        <f t="shared" si="3"/>
        <v>-1.5535283999999994</v>
      </c>
      <c r="T63" s="6">
        <f>'CL &amp; Data'!N381</f>
        <v>-10.809672000000001</v>
      </c>
    </row>
    <row r="64" spans="2:21" x14ac:dyDescent="0.25">
      <c r="B64" s="6">
        <f>'CL &amp; Data'!B276/1000000000</f>
        <v>6.1039000000000003</v>
      </c>
      <c r="D64" s="6">
        <f>'CL &amp; Data'!C276</f>
        <v>-9.6737833000000002</v>
      </c>
      <c r="E64" s="13">
        <f t="shared" si="0"/>
        <v>-2.3475776000000002</v>
      </c>
      <c r="F64" s="6">
        <f>'CL &amp; Data'!D276</f>
        <v>-10.383086</v>
      </c>
      <c r="H64" s="6">
        <f>'CL &amp; Data'!C382</f>
        <v>-10.690946</v>
      </c>
      <c r="I64" s="13">
        <f t="shared" si="1"/>
        <v>-1.6452974000000005</v>
      </c>
      <c r="J64" s="6">
        <f>'CL &amp; Data'!D382</f>
        <v>-10.521617000000001</v>
      </c>
      <c r="L64" s="6">
        <f>'CL &amp; Data'!L276/1000000000</f>
        <v>6.1039000000000003</v>
      </c>
      <c r="N64" s="6">
        <f>'CL &amp; Data'!M276</f>
        <v>-10.083268</v>
      </c>
      <c r="O64" s="13">
        <f t="shared" si="2"/>
        <v>-2.0433014000000007</v>
      </c>
      <c r="P64" s="6">
        <f>'CL &amp; Data'!N276</f>
        <v>-9.6949348000000004</v>
      </c>
      <c r="R64" s="6">
        <f>'CL &amp; Data'!M382</f>
        <v>-10.709762</v>
      </c>
      <c r="S64" s="13">
        <f t="shared" si="3"/>
        <v>-1.6186793999999995</v>
      </c>
      <c r="T64" s="6">
        <f>'CL &amp; Data'!N382</f>
        <v>-11.105578</v>
      </c>
    </row>
    <row r="65" spans="2:20" x14ac:dyDescent="0.25">
      <c r="B65" s="6">
        <f>'CL &amp; Data'!B277/1000000000</f>
        <v>6.2038000000000002</v>
      </c>
      <c r="D65" s="6">
        <f>'CL &amp; Data'!C277</f>
        <v>-9.7056293</v>
      </c>
      <c r="E65" s="13">
        <f t="shared" si="0"/>
        <v>-2.3794236</v>
      </c>
      <c r="F65" s="6">
        <f>'CL &amp; Data'!D277</f>
        <v>-10.25381</v>
      </c>
      <c r="H65" s="6">
        <f>'CL &amp; Data'!C383</f>
        <v>-10.792280999999999</v>
      </c>
      <c r="I65" s="13">
        <f t="shared" si="1"/>
        <v>-1.7466323999999993</v>
      </c>
      <c r="J65" s="6">
        <f>'CL &amp; Data'!D383</f>
        <v>-11.123726</v>
      </c>
      <c r="L65" s="6">
        <f>'CL &amp; Data'!L277/1000000000</f>
        <v>6.2038000000000002</v>
      </c>
      <c r="N65" s="6">
        <f>'CL &amp; Data'!M277</f>
        <v>-10.094343</v>
      </c>
      <c r="O65" s="13">
        <f t="shared" si="2"/>
        <v>-2.0543764000000007</v>
      </c>
      <c r="P65" s="6">
        <f>'CL &amp; Data'!N277</f>
        <v>-9.5438861999999993</v>
      </c>
      <c r="R65" s="6">
        <f>'CL &amp; Data'!M383</f>
        <v>-10.822108999999999</v>
      </c>
      <c r="S65" s="13">
        <f t="shared" si="3"/>
        <v>-1.7310263999999993</v>
      </c>
      <c r="T65" s="6">
        <f>'CL &amp; Data'!N383</f>
        <v>-11.372119</v>
      </c>
    </row>
    <row r="66" spans="2:20" x14ac:dyDescent="0.25">
      <c r="B66" s="6">
        <f>'CL &amp; Data'!B278/1000000000</f>
        <v>6.3037000000000001</v>
      </c>
      <c r="D66" s="6">
        <f>'CL &amp; Data'!C278</f>
        <v>-9.7427769000000009</v>
      </c>
      <c r="E66" s="13">
        <f t="shared" si="0"/>
        <v>-2.4165712000000008</v>
      </c>
      <c r="F66" s="6">
        <f>'CL &amp; Data'!D278</f>
        <v>-10.190764</v>
      </c>
      <c r="H66" s="6">
        <f>'CL &amp; Data'!C384</f>
        <v>-11.021914000000001</v>
      </c>
      <c r="I66" s="13">
        <f t="shared" si="1"/>
        <v>-1.9762654000000008</v>
      </c>
      <c r="J66" s="6">
        <f>'CL &amp; Data'!D384</f>
        <v>-11.648251999999999</v>
      </c>
      <c r="L66" s="6">
        <f>'CL &amp; Data'!L278/1000000000</f>
        <v>6.3037000000000001</v>
      </c>
      <c r="N66" s="6">
        <f>'CL &amp; Data'!M278</f>
        <v>-10.102077</v>
      </c>
      <c r="O66" s="13">
        <f t="shared" si="2"/>
        <v>-2.0621103999999999</v>
      </c>
      <c r="P66" s="6">
        <f>'CL &amp; Data'!N278</f>
        <v>-9.4536084999999996</v>
      </c>
      <c r="R66" s="6">
        <f>'CL &amp; Data'!M384</f>
        <v>-10.976005000000001</v>
      </c>
      <c r="S66" s="13">
        <f t="shared" si="3"/>
        <v>-1.8849224000000007</v>
      </c>
      <c r="T66" s="6">
        <f>'CL &amp; Data'!N384</f>
        <v>-11.612647000000001</v>
      </c>
    </row>
    <row r="67" spans="2:20" x14ac:dyDescent="0.25">
      <c r="B67" s="6">
        <f>'CL &amp; Data'!B279/1000000000</f>
        <v>6.4036</v>
      </c>
      <c r="D67" s="6">
        <f>'CL &amp; Data'!C279</f>
        <v>-9.8192816000000001</v>
      </c>
      <c r="E67" s="13">
        <f t="shared" si="0"/>
        <v>-2.4930759</v>
      </c>
      <c r="F67" s="6">
        <f>'CL &amp; Data'!D279</f>
        <v>-10.009974</v>
      </c>
      <c r="H67" s="6">
        <f>'CL &amp; Data'!C385</f>
        <v>-11.238686</v>
      </c>
      <c r="I67" s="13">
        <f t="shared" si="1"/>
        <v>-2.1930373999999997</v>
      </c>
      <c r="J67" s="6">
        <f>'CL &amp; Data'!D385</f>
        <v>-12.012803</v>
      </c>
      <c r="L67" s="6">
        <f>'CL &amp; Data'!L279/1000000000</f>
        <v>6.4036</v>
      </c>
      <c r="N67" s="6">
        <f>'CL &amp; Data'!M279</f>
        <v>-10.165201</v>
      </c>
      <c r="O67" s="13">
        <f t="shared" si="2"/>
        <v>-2.1252344000000001</v>
      </c>
      <c r="P67" s="6">
        <f>'CL &amp; Data'!N279</f>
        <v>-9.2692174999999999</v>
      </c>
      <c r="R67" s="6">
        <f>'CL &amp; Data'!M385</f>
        <v>-11.023652999999999</v>
      </c>
      <c r="S67" s="13">
        <f t="shared" si="3"/>
        <v>-1.9325703999999995</v>
      </c>
      <c r="T67" s="6">
        <f>'CL &amp; Data'!N385</f>
        <v>-11.719571</v>
      </c>
    </row>
    <row r="68" spans="2:20" x14ac:dyDescent="0.25">
      <c r="B68" s="6">
        <f>'CL &amp; Data'!B280/1000000000</f>
        <v>6.5034999999999998</v>
      </c>
      <c r="D68" s="6">
        <f>'CL &amp; Data'!C280</f>
        <v>-9.8532410000000006</v>
      </c>
      <c r="E68" s="13">
        <f t="shared" ref="E68:E103" si="4">D68-$D$17</f>
        <v>-2.5270353000000005</v>
      </c>
      <c r="F68" s="6">
        <f>'CL &amp; Data'!D280</f>
        <v>-9.9577284000000006</v>
      </c>
      <c r="H68" s="6">
        <f>'CL &amp; Data'!C386</f>
        <v>-11.412872</v>
      </c>
      <c r="I68" s="13">
        <f t="shared" ref="I68:I103" si="5">H68-$H$19</f>
        <v>-2.3672234000000003</v>
      </c>
      <c r="J68" s="6">
        <f>'CL &amp; Data'!D386</f>
        <v>-12.296431999999999</v>
      </c>
      <c r="L68" s="6">
        <f>'CL &amp; Data'!L280/1000000000</f>
        <v>6.5034999999999998</v>
      </c>
      <c r="N68" s="6">
        <f>'CL &amp; Data'!M280</f>
        <v>-10.176607000000001</v>
      </c>
      <c r="O68" s="13">
        <f t="shared" ref="O68:O103" si="6">N68-$N$17</f>
        <v>-2.136640400000001</v>
      </c>
      <c r="P68" s="6">
        <f>'CL &amp; Data'!N280</f>
        <v>-9.1850041999999998</v>
      </c>
      <c r="R68" s="6">
        <f>'CL &amp; Data'!M386</f>
        <v>-11.021801</v>
      </c>
      <c r="S68" s="13">
        <f t="shared" ref="S68:S103" si="7">R68-$R$14</f>
        <v>-1.9307183999999999</v>
      </c>
      <c r="T68" s="6">
        <f>'CL &amp; Data'!N386</f>
        <v>-11.961411999999999</v>
      </c>
    </row>
    <row r="69" spans="2:20" x14ac:dyDescent="0.25">
      <c r="B69" s="6">
        <f>'CL &amp; Data'!B281/1000000000</f>
        <v>6.6033999999999997</v>
      </c>
      <c r="D69" s="6">
        <f>'CL &amp; Data'!C281</f>
        <v>-9.8801059999999996</v>
      </c>
      <c r="E69" s="13">
        <f t="shared" si="4"/>
        <v>-2.5539002999999996</v>
      </c>
      <c r="F69" s="6">
        <f>'CL &amp; Data'!D281</f>
        <v>-9.8345403999999998</v>
      </c>
      <c r="H69" s="6">
        <f>'CL &amp; Data'!C387</f>
        <v>-11.632</v>
      </c>
      <c r="I69" s="13">
        <f t="shared" si="5"/>
        <v>-2.5863513999999999</v>
      </c>
      <c r="J69" s="6">
        <f>'CL &amp; Data'!D387</f>
        <v>-12.262817</v>
      </c>
      <c r="L69" s="6">
        <f>'CL &amp; Data'!L281/1000000000</f>
        <v>6.6033999999999997</v>
      </c>
      <c r="N69" s="6">
        <f>'CL &amp; Data'!M281</f>
        <v>-10.205774999999999</v>
      </c>
      <c r="O69" s="13">
        <f t="shared" si="6"/>
        <v>-2.1658083999999995</v>
      </c>
      <c r="P69" s="6">
        <f>'CL &amp; Data'!N281</f>
        <v>-9.0618409999999994</v>
      </c>
      <c r="R69" s="6">
        <f>'CL &amp; Data'!M387</f>
        <v>-11.07062</v>
      </c>
      <c r="S69" s="13">
        <f t="shared" si="7"/>
        <v>-1.9795373999999999</v>
      </c>
      <c r="T69" s="6">
        <f>'CL &amp; Data'!N387</f>
        <v>-12.08611</v>
      </c>
    </row>
    <row r="70" spans="2:20" x14ac:dyDescent="0.25">
      <c r="B70" s="6">
        <f>'CL &amp; Data'!B282/1000000000</f>
        <v>6.7032999999999996</v>
      </c>
      <c r="D70" s="6">
        <f>'CL &amp; Data'!C282</f>
        <v>-9.8833313</v>
      </c>
      <c r="E70" s="13">
        <f t="shared" si="4"/>
        <v>-2.5571256</v>
      </c>
      <c r="F70" s="6">
        <f>'CL &amp; Data'!D282</f>
        <v>-9.9032774000000003</v>
      </c>
      <c r="H70" s="6">
        <f>'CL &amp; Data'!C388</f>
        <v>-12.026256999999999</v>
      </c>
      <c r="I70" s="13">
        <f t="shared" si="5"/>
        <v>-2.9806083999999995</v>
      </c>
      <c r="J70" s="6">
        <f>'CL &amp; Data'!D388</f>
        <v>-12.190619</v>
      </c>
      <c r="L70" s="6">
        <f>'CL &amp; Data'!L282/1000000000</f>
        <v>6.7032999999999996</v>
      </c>
      <c r="N70" s="6">
        <f>'CL &amp; Data'!M282</f>
        <v>-10.198624000000001</v>
      </c>
      <c r="O70" s="13">
        <f t="shared" si="6"/>
        <v>-2.1586574000000009</v>
      </c>
      <c r="P70" s="6">
        <f>'CL &amp; Data'!N282</f>
        <v>-9.1042603999999994</v>
      </c>
      <c r="R70" s="6">
        <f>'CL &amp; Data'!M388</f>
        <v>-11.335029</v>
      </c>
      <c r="S70" s="13">
        <f t="shared" si="7"/>
        <v>-2.2439464000000005</v>
      </c>
      <c r="T70" s="6">
        <f>'CL &amp; Data'!N388</f>
        <v>-12.330152999999999</v>
      </c>
    </row>
    <row r="71" spans="2:20" x14ac:dyDescent="0.25">
      <c r="B71" s="6">
        <f>'CL &amp; Data'!B283/1000000000</f>
        <v>6.8032000000000004</v>
      </c>
      <c r="D71" s="6">
        <f>'CL &amp; Data'!C283</f>
        <v>-9.8731728000000007</v>
      </c>
      <c r="E71" s="13">
        <f t="shared" si="4"/>
        <v>-2.5469671000000007</v>
      </c>
      <c r="F71" s="6">
        <f>'CL &amp; Data'!D283</f>
        <v>-9.8748283000000008</v>
      </c>
      <c r="H71" s="6">
        <f>'CL &amp; Data'!C389</f>
        <v>-12.318593</v>
      </c>
      <c r="I71" s="13">
        <f t="shared" si="5"/>
        <v>-3.2729444000000001</v>
      </c>
      <c r="J71" s="6">
        <f>'CL &amp; Data'!D389</f>
        <v>-11.852100999999999</v>
      </c>
      <c r="L71" s="6">
        <f>'CL &amp; Data'!L283/1000000000</f>
        <v>6.8032000000000004</v>
      </c>
      <c r="N71" s="6">
        <f>'CL &amp; Data'!M283</f>
        <v>-10.170332999999999</v>
      </c>
      <c r="O71" s="13">
        <f t="shared" si="6"/>
        <v>-2.1303663999999998</v>
      </c>
      <c r="P71" s="6">
        <f>'CL &amp; Data'!N283</f>
        <v>-9.0645465999999999</v>
      </c>
      <c r="R71" s="6">
        <f>'CL &amp; Data'!M389</f>
        <v>-11.668751</v>
      </c>
      <c r="S71" s="13">
        <f t="shared" si="7"/>
        <v>-2.5776684000000003</v>
      </c>
      <c r="T71" s="6">
        <f>'CL &amp; Data'!N389</f>
        <v>-12.317683000000001</v>
      </c>
    </row>
    <row r="72" spans="2:20" x14ac:dyDescent="0.25">
      <c r="B72" s="6">
        <f>'CL &amp; Data'!B284/1000000000</f>
        <v>6.9031000000000002</v>
      </c>
      <c r="D72" s="6">
        <f>'CL &amp; Data'!C284</f>
        <v>-9.8598002999999999</v>
      </c>
      <c r="E72" s="13">
        <f t="shared" si="4"/>
        <v>-2.5335945999999998</v>
      </c>
      <c r="F72" s="6">
        <f>'CL &amp; Data'!D284</f>
        <v>-9.9784365000000008</v>
      </c>
      <c r="H72" s="6">
        <f>'CL &amp; Data'!C390</f>
        <v>-12.402054</v>
      </c>
      <c r="I72" s="13">
        <f t="shared" si="5"/>
        <v>-3.3564053999999999</v>
      </c>
      <c r="J72" s="6">
        <f>'CL &amp; Data'!D390</f>
        <v>-11.657558999999999</v>
      </c>
      <c r="L72" s="6">
        <f>'CL &amp; Data'!L284/1000000000</f>
        <v>6.9031000000000002</v>
      </c>
      <c r="N72" s="6">
        <f>'CL &amp; Data'!M284</f>
        <v>-10.121905</v>
      </c>
      <c r="O72" s="13">
        <f t="shared" si="6"/>
        <v>-2.0819384000000003</v>
      </c>
      <c r="P72" s="6">
        <f>'CL &amp; Data'!N284</f>
        <v>-9.1647835000000004</v>
      </c>
      <c r="R72" s="6">
        <f>'CL &amp; Data'!M390</f>
        <v>-11.864202000000001</v>
      </c>
      <c r="S72" s="13">
        <f t="shared" si="7"/>
        <v>-2.7731194000000006</v>
      </c>
      <c r="T72" s="6">
        <f>'CL &amp; Data'!N390</f>
        <v>-12.329453000000001</v>
      </c>
    </row>
    <row r="73" spans="2:20" x14ac:dyDescent="0.25">
      <c r="B73" s="6">
        <f>'CL &amp; Data'!B285/1000000000</f>
        <v>7.0030000000000001</v>
      </c>
      <c r="D73" s="6">
        <f>'CL &amp; Data'!C285</f>
        <v>-9.8651361000000009</v>
      </c>
      <c r="E73" s="13">
        <f t="shared" si="4"/>
        <v>-2.5389304000000008</v>
      </c>
      <c r="F73" s="6">
        <f>'CL &amp; Data'!D285</f>
        <v>-9.9519701000000005</v>
      </c>
      <c r="H73" s="6">
        <f>'CL &amp; Data'!C391</f>
        <v>-12.258899</v>
      </c>
      <c r="I73" s="13">
        <f t="shared" si="5"/>
        <v>-3.2132503999999997</v>
      </c>
      <c r="J73" s="6">
        <f>'CL &amp; Data'!D391</f>
        <v>-11.418357</v>
      </c>
      <c r="L73" s="6">
        <f>'CL &amp; Data'!L285/1000000000</f>
        <v>7.0030000000000001</v>
      </c>
      <c r="N73" s="6">
        <f>'CL &amp; Data'!M285</f>
        <v>-10.094308</v>
      </c>
      <c r="O73" s="13">
        <f t="shared" si="6"/>
        <v>-2.0543414000000002</v>
      </c>
      <c r="P73" s="6">
        <f>'CL &amp; Data'!N285</f>
        <v>-9.2145890999999995</v>
      </c>
      <c r="R73" s="6">
        <f>'CL &amp; Data'!M391</f>
        <v>-11.932475999999999</v>
      </c>
      <c r="S73" s="13">
        <f t="shared" si="7"/>
        <v>-2.8413933999999994</v>
      </c>
      <c r="T73" s="6">
        <f>'CL &amp; Data'!N391</f>
        <v>-12.205247999999999</v>
      </c>
    </row>
    <row r="74" spans="2:20" x14ac:dyDescent="0.25">
      <c r="B74" s="6">
        <f>'CL &amp; Data'!B286/1000000000</f>
        <v>7.1029</v>
      </c>
      <c r="D74" s="6">
        <f>'CL &amp; Data'!C286</f>
        <v>-9.8775749000000008</v>
      </c>
      <c r="E74" s="13">
        <f t="shared" si="4"/>
        <v>-2.5513692000000008</v>
      </c>
      <c r="F74" s="6">
        <f>'CL &amp; Data'!D286</f>
        <v>-10.017715000000001</v>
      </c>
      <c r="H74" s="6">
        <f>'CL &amp; Data'!C392</f>
        <v>-12.295381000000001</v>
      </c>
      <c r="I74" s="13">
        <f t="shared" si="5"/>
        <v>-3.249732400000001</v>
      </c>
      <c r="J74" s="6">
        <f>'CL &amp; Data'!D392</f>
        <v>-11.336274</v>
      </c>
      <c r="L74" s="6">
        <f>'CL &amp; Data'!L286/1000000000</f>
        <v>7.1029</v>
      </c>
      <c r="N74" s="6">
        <f>'CL &amp; Data'!M286</f>
        <v>-10.079879</v>
      </c>
      <c r="O74" s="13">
        <f t="shared" si="6"/>
        <v>-2.0399124000000004</v>
      </c>
      <c r="P74" s="6">
        <f>'CL &amp; Data'!N286</f>
        <v>-9.4315499999999997</v>
      </c>
      <c r="R74" s="6">
        <f>'CL &amp; Data'!M392</f>
        <v>-12.060739999999999</v>
      </c>
      <c r="S74" s="13">
        <f t="shared" si="7"/>
        <v>-2.9696573999999991</v>
      </c>
      <c r="T74" s="6">
        <f>'CL &amp; Data'!N392</f>
        <v>-12.120808</v>
      </c>
    </row>
    <row r="75" spans="2:20" x14ac:dyDescent="0.25">
      <c r="B75" s="6">
        <f>'CL &amp; Data'!B287/1000000000</f>
        <v>7.2027999999999999</v>
      </c>
      <c r="D75" s="6">
        <f>'CL &amp; Data'!C287</f>
        <v>-9.8813715000000002</v>
      </c>
      <c r="E75" s="13">
        <f t="shared" si="4"/>
        <v>-2.5551658000000002</v>
      </c>
      <c r="F75" s="6">
        <f>'CL &amp; Data'!D287</f>
        <v>-10.028321</v>
      </c>
      <c r="H75" s="6">
        <f>'CL &amp; Data'!C393</f>
        <v>-12.375871</v>
      </c>
      <c r="I75" s="13">
        <f t="shared" si="5"/>
        <v>-3.3302224000000002</v>
      </c>
      <c r="J75" s="6">
        <f>'CL &amp; Data'!D393</f>
        <v>-11.196109999999999</v>
      </c>
      <c r="L75" s="6">
        <f>'CL &amp; Data'!L287/1000000000</f>
        <v>7.2027999999999999</v>
      </c>
      <c r="N75" s="6">
        <f>'CL &amp; Data'!M287</f>
        <v>-10.094887</v>
      </c>
      <c r="O75" s="13">
        <f t="shared" si="6"/>
        <v>-2.0549204000000003</v>
      </c>
      <c r="P75" s="6">
        <f>'CL &amp; Data'!N287</f>
        <v>-9.7286587000000004</v>
      </c>
      <c r="R75" s="6">
        <f>'CL &amp; Data'!M393</f>
        <v>-12.265648000000001</v>
      </c>
      <c r="S75" s="13">
        <f t="shared" si="7"/>
        <v>-3.1745654000000005</v>
      </c>
      <c r="T75" s="6">
        <f>'CL &amp; Data'!N393</f>
        <v>-11.919617000000001</v>
      </c>
    </row>
    <row r="76" spans="2:20" x14ac:dyDescent="0.25">
      <c r="B76" s="6">
        <f>'CL &amp; Data'!B288/1000000000</f>
        <v>7.3026999999999997</v>
      </c>
      <c r="D76" s="6">
        <f>'CL &amp; Data'!C288</f>
        <v>-9.8703851999999994</v>
      </c>
      <c r="E76" s="13">
        <f t="shared" si="4"/>
        <v>-2.5441794999999994</v>
      </c>
      <c r="F76" s="6">
        <f>'CL &amp; Data'!D288</f>
        <v>-10.134715999999999</v>
      </c>
      <c r="H76" s="6">
        <f>'CL &amp; Data'!C394</f>
        <v>-12.460544000000001</v>
      </c>
      <c r="I76" s="13">
        <f t="shared" si="5"/>
        <v>-3.4148954000000007</v>
      </c>
      <c r="J76" s="6">
        <f>'CL &amp; Data'!D394</f>
        <v>-11.133437000000001</v>
      </c>
      <c r="L76" s="6">
        <f>'CL &amp; Data'!L288/1000000000</f>
        <v>7.3026999999999997</v>
      </c>
      <c r="N76" s="6">
        <f>'CL &amp; Data'!M288</f>
        <v>-10.156611</v>
      </c>
      <c r="O76" s="13">
        <f t="shared" si="6"/>
        <v>-2.1166444000000002</v>
      </c>
      <c r="P76" s="6">
        <f>'CL &amp; Data'!N288</f>
        <v>-10.207898999999999</v>
      </c>
      <c r="R76" s="6">
        <f>'CL &amp; Data'!M394</f>
        <v>-12.479278000000001</v>
      </c>
      <c r="S76" s="13">
        <f t="shared" si="7"/>
        <v>-3.3881954000000007</v>
      </c>
      <c r="T76" s="6">
        <f>'CL &amp; Data'!N394</f>
        <v>-11.744591</v>
      </c>
    </row>
    <row r="77" spans="2:20" x14ac:dyDescent="0.25">
      <c r="B77" s="6">
        <f>'CL &amp; Data'!B289/1000000000</f>
        <v>7.4025999999999996</v>
      </c>
      <c r="D77" s="6">
        <f>'CL &amp; Data'!C289</f>
        <v>-9.8267517000000009</v>
      </c>
      <c r="E77" s="13">
        <f t="shared" si="4"/>
        <v>-2.5005460000000008</v>
      </c>
      <c r="F77" s="6">
        <f>'CL &amp; Data'!D289</f>
        <v>-10.216915999999999</v>
      </c>
      <c r="H77" s="6">
        <f>'CL &amp; Data'!C395</f>
        <v>-12.305937999999999</v>
      </c>
      <c r="I77" s="13">
        <f t="shared" si="5"/>
        <v>-3.2602893999999996</v>
      </c>
      <c r="J77" s="6">
        <f>'CL &amp; Data'!D395</f>
        <v>-11.13782</v>
      </c>
      <c r="L77" s="6">
        <f>'CL &amp; Data'!L289/1000000000</f>
        <v>7.4025999999999996</v>
      </c>
      <c r="N77" s="6">
        <f>'CL &amp; Data'!M289</f>
        <v>-10.279484999999999</v>
      </c>
      <c r="O77" s="13">
        <f t="shared" si="6"/>
        <v>-2.2395183999999997</v>
      </c>
      <c r="P77" s="6">
        <f>'CL &amp; Data'!N289</f>
        <v>-10.763718000000001</v>
      </c>
      <c r="R77" s="6">
        <f>'CL &amp; Data'!M395</f>
        <v>-12.352672999999999</v>
      </c>
      <c r="S77" s="13">
        <f t="shared" si="7"/>
        <v>-3.2615903999999993</v>
      </c>
      <c r="T77" s="6">
        <f>'CL &amp; Data'!N395</f>
        <v>-11.670868</v>
      </c>
    </row>
    <row r="78" spans="2:20" x14ac:dyDescent="0.25">
      <c r="B78" s="6">
        <f>'CL &amp; Data'!B290/1000000000</f>
        <v>7.5025000000000004</v>
      </c>
      <c r="D78" s="6">
        <f>'CL &amp; Data'!C290</f>
        <v>-9.7968940999999994</v>
      </c>
      <c r="E78" s="13">
        <f t="shared" si="4"/>
        <v>-2.4706883999999993</v>
      </c>
      <c r="F78" s="6">
        <f>'CL &amp; Data'!D290</f>
        <v>-10.393119</v>
      </c>
      <c r="H78" s="6">
        <f>'CL &amp; Data'!C396</f>
        <v>-12.339466</v>
      </c>
      <c r="I78" s="13">
        <f t="shared" si="5"/>
        <v>-3.2938174</v>
      </c>
      <c r="J78" s="6">
        <f>'CL &amp; Data'!D396</f>
        <v>-11.300202000000001</v>
      </c>
      <c r="L78" s="6">
        <f>'CL &amp; Data'!L290/1000000000</f>
        <v>7.5025000000000004</v>
      </c>
      <c r="N78" s="6">
        <f>'CL &amp; Data'!M290</f>
        <v>-10.46747</v>
      </c>
      <c r="O78" s="13">
        <f t="shared" si="6"/>
        <v>-2.4275034000000009</v>
      </c>
      <c r="P78" s="6">
        <f>'CL &amp; Data'!N290</f>
        <v>-11.312734000000001</v>
      </c>
      <c r="R78" s="6">
        <f>'CL &amp; Data'!M396</f>
        <v>-12.397193</v>
      </c>
      <c r="S78" s="13">
        <f t="shared" si="7"/>
        <v>-3.3061103999999997</v>
      </c>
      <c r="T78" s="6">
        <f>'CL &amp; Data'!N396</f>
        <v>-11.739082</v>
      </c>
    </row>
    <row r="79" spans="2:20" x14ac:dyDescent="0.25">
      <c r="B79" s="6">
        <f>'CL &amp; Data'!B291/1000000000</f>
        <v>7.6024000000000003</v>
      </c>
      <c r="D79" s="6">
        <f>'CL &amp; Data'!C291</f>
        <v>-9.7629614</v>
      </c>
      <c r="E79" s="13">
        <f t="shared" si="4"/>
        <v>-2.4367557</v>
      </c>
      <c r="F79" s="6">
        <f>'CL &amp; Data'!D291</f>
        <v>-10.622146000000001</v>
      </c>
      <c r="H79" s="6">
        <f>'CL &amp; Data'!C397</f>
        <v>-12.228866</v>
      </c>
      <c r="I79" s="13">
        <f t="shared" si="5"/>
        <v>-3.1832174000000002</v>
      </c>
      <c r="J79" s="6">
        <f>'CL &amp; Data'!D397</f>
        <v>-11.616864</v>
      </c>
      <c r="L79" s="6">
        <f>'CL &amp; Data'!L291/1000000000</f>
        <v>7.6024000000000003</v>
      </c>
      <c r="N79" s="6">
        <f>'CL &amp; Data'!M291</f>
        <v>-10.686869</v>
      </c>
      <c r="O79" s="13">
        <f t="shared" si="6"/>
        <v>-2.6469024000000001</v>
      </c>
      <c r="P79" s="6">
        <f>'CL &amp; Data'!N291</f>
        <v>-11.818954</v>
      </c>
      <c r="R79" s="6">
        <f>'CL &amp; Data'!M397</f>
        <v>-12.224556</v>
      </c>
      <c r="S79" s="13">
        <f t="shared" si="7"/>
        <v>-3.1334733999999997</v>
      </c>
      <c r="T79" s="6">
        <f>'CL &amp; Data'!N397</f>
        <v>-11.966969000000001</v>
      </c>
    </row>
    <row r="80" spans="2:20" x14ac:dyDescent="0.25">
      <c r="B80" s="6">
        <f>'CL &amp; Data'!B292/1000000000</f>
        <v>7.7023000000000001</v>
      </c>
      <c r="D80" s="6">
        <f>'CL &amp; Data'!C292</f>
        <v>-9.7705078000000007</v>
      </c>
      <c r="E80" s="13">
        <f t="shared" si="4"/>
        <v>-2.4443021000000007</v>
      </c>
      <c r="F80" s="6">
        <f>'CL &amp; Data'!D292</f>
        <v>-10.969011999999999</v>
      </c>
      <c r="H80" s="6">
        <f>'CL &amp; Data'!C398</f>
        <v>-12.316808999999999</v>
      </c>
      <c r="I80" s="13">
        <f t="shared" si="5"/>
        <v>-3.2711603999999994</v>
      </c>
      <c r="J80" s="6">
        <f>'CL &amp; Data'!D398</f>
        <v>-12.069459999999999</v>
      </c>
      <c r="L80" s="6">
        <f>'CL &amp; Data'!L292/1000000000</f>
        <v>7.7023000000000001</v>
      </c>
      <c r="N80" s="6">
        <f>'CL &amp; Data'!M292</f>
        <v>-10.935464</v>
      </c>
      <c r="O80" s="13">
        <f t="shared" si="6"/>
        <v>-2.8954974</v>
      </c>
      <c r="P80" s="6">
        <f>'CL &amp; Data'!N292</f>
        <v>-12.134644</v>
      </c>
      <c r="R80" s="6">
        <f>'CL &amp; Data'!M398</f>
        <v>-12.33723</v>
      </c>
      <c r="S80" s="13">
        <f t="shared" si="7"/>
        <v>-3.2461473999999999</v>
      </c>
      <c r="T80" s="6">
        <f>'CL &amp; Data'!N398</f>
        <v>-12.258227</v>
      </c>
    </row>
    <row r="81" spans="2:20" x14ac:dyDescent="0.25">
      <c r="B81" s="6">
        <f>'CL &amp; Data'!B293/1000000000</f>
        <v>7.8022</v>
      </c>
      <c r="D81" s="6">
        <f>'CL &amp; Data'!C293</f>
        <v>-9.7746543999999993</v>
      </c>
      <c r="E81" s="13">
        <f t="shared" si="4"/>
        <v>-2.4484486999999993</v>
      </c>
      <c r="F81" s="6">
        <f>'CL &amp; Data'!D293</f>
        <v>-11.330083999999999</v>
      </c>
      <c r="H81" s="6">
        <f>'CL &amp; Data'!C399</f>
        <v>-12.22565</v>
      </c>
      <c r="I81" s="13">
        <f t="shared" si="5"/>
        <v>-3.1800014000000001</v>
      </c>
      <c r="J81" s="6">
        <f>'CL &amp; Data'!D399</f>
        <v>-12.524492</v>
      </c>
      <c r="L81" s="6">
        <f>'CL &amp; Data'!L293/1000000000</f>
        <v>7.8022</v>
      </c>
      <c r="N81" s="6">
        <f>'CL &amp; Data'!M293</f>
        <v>-11.120469</v>
      </c>
      <c r="O81" s="13">
        <f t="shared" si="6"/>
        <v>-3.0805024000000003</v>
      </c>
      <c r="P81" s="6">
        <f>'CL &amp; Data'!N293</f>
        <v>-12.377165</v>
      </c>
      <c r="R81" s="6">
        <f>'CL &amp; Data'!M399</f>
        <v>-12.274464999999999</v>
      </c>
      <c r="S81" s="13">
        <f t="shared" si="7"/>
        <v>-3.1833823999999993</v>
      </c>
      <c r="T81" s="6">
        <f>'CL &amp; Data'!N399</f>
        <v>-12.646459999999999</v>
      </c>
    </row>
    <row r="82" spans="2:20" x14ac:dyDescent="0.25">
      <c r="B82" s="6">
        <f>'CL &amp; Data'!B294/1000000000</f>
        <v>7.9020999999999999</v>
      </c>
      <c r="D82" s="6">
        <f>'CL &amp; Data'!C294</f>
        <v>-9.7936697000000006</v>
      </c>
      <c r="E82" s="13">
        <f t="shared" si="4"/>
        <v>-2.4674640000000005</v>
      </c>
      <c r="F82" s="6">
        <f>'CL &amp; Data'!D294</f>
        <v>-11.712259</v>
      </c>
      <c r="H82" s="6">
        <f>'CL &amp; Data'!C400</f>
        <v>-12.263653</v>
      </c>
      <c r="I82" s="13">
        <f t="shared" si="5"/>
        <v>-3.2180043999999999</v>
      </c>
      <c r="J82" s="6">
        <f>'CL &amp; Data'!D400</f>
        <v>-12.754358999999999</v>
      </c>
      <c r="L82" s="6">
        <f>'CL &amp; Data'!L294/1000000000</f>
        <v>7.9020999999999999</v>
      </c>
      <c r="N82" s="6">
        <f>'CL &amp; Data'!M294</f>
        <v>-11.233387</v>
      </c>
      <c r="O82" s="13">
        <f t="shared" si="6"/>
        <v>-3.1934204000000008</v>
      </c>
      <c r="P82" s="6">
        <f>'CL &amp; Data'!N294</f>
        <v>-12.390788000000001</v>
      </c>
      <c r="R82" s="6">
        <f>'CL &amp; Data'!M400</f>
        <v>-12.344552999999999</v>
      </c>
      <c r="S82" s="13">
        <f t="shared" si="7"/>
        <v>-3.2534703999999994</v>
      </c>
      <c r="T82" s="6">
        <f>'CL &amp; Data'!N400</f>
        <v>-12.847033</v>
      </c>
    </row>
    <row r="83" spans="2:20" x14ac:dyDescent="0.25">
      <c r="B83" s="6">
        <f>'CL &amp; Data'!B295/1000000000</f>
        <v>8.0020000000000007</v>
      </c>
      <c r="D83" s="6">
        <f>'CL &amp; Data'!C295</f>
        <v>-9.7897625000000001</v>
      </c>
      <c r="E83" s="13">
        <f t="shared" si="4"/>
        <v>-2.4635568000000001</v>
      </c>
      <c r="F83" s="6">
        <f>'CL &amp; Data'!D295</f>
        <v>-12.079292000000001</v>
      </c>
      <c r="H83" s="6">
        <f>'CL &amp; Data'!C401</f>
        <v>-12.311565</v>
      </c>
      <c r="I83" s="13">
        <f t="shared" si="5"/>
        <v>-3.2659164000000001</v>
      </c>
      <c r="J83" s="6">
        <f>'CL &amp; Data'!D401</f>
        <v>-12.803421</v>
      </c>
      <c r="L83" s="6">
        <f>'CL &amp; Data'!L295/1000000000</f>
        <v>8.0020000000000007</v>
      </c>
      <c r="N83" s="6">
        <f>'CL &amp; Data'!M295</f>
        <v>-11.240786</v>
      </c>
      <c r="O83" s="13">
        <f t="shared" si="6"/>
        <v>-3.2008194000000003</v>
      </c>
      <c r="P83" s="6">
        <f>'CL &amp; Data'!N295</f>
        <v>-12.474167</v>
      </c>
      <c r="R83" s="6">
        <f>'CL &amp; Data'!M401</f>
        <v>-12.396794999999999</v>
      </c>
      <c r="S83" s="13">
        <f t="shared" si="7"/>
        <v>-3.3057123999999991</v>
      </c>
      <c r="T83" s="6">
        <f>'CL &amp; Data'!N401</f>
        <v>-12.968507000000001</v>
      </c>
    </row>
    <row r="84" spans="2:20" x14ac:dyDescent="0.25">
      <c r="B84" s="6">
        <f>'CL &amp; Data'!B296/1000000000</f>
        <v>8.1019000000000005</v>
      </c>
      <c r="D84" s="6">
        <f>'CL &amp; Data'!C296</f>
        <v>-9.8180122000000001</v>
      </c>
      <c r="E84" s="13">
        <f t="shared" si="4"/>
        <v>-2.4918065</v>
      </c>
      <c r="F84" s="6">
        <f>'CL &amp; Data'!D296</f>
        <v>-12.534651</v>
      </c>
      <c r="H84" s="6">
        <f>'CL &amp; Data'!C402</f>
        <v>-12.459701000000001</v>
      </c>
      <c r="I84" s="13">
        <f t="shared" si="5"/>
        <v>-3.414052400000001</v>
      </c>
      <c r="J84" s="6">
        <f>'CL &amp; Data'!D402</f>
        <v>-13.154209</v>
      </c>
      <c r="L84" s="6">
        <f>'CL &amp; Data'!L296/1000000000</f>
        <v>8.1019000000000005</v>
      </c>
      <c r="N84" s="6">
        <f>'CL &amp; Data'!M296</f>
        <v>-11.259994000000001</v>
      </c>
      <c r="O84" s="13">
        <f t="shared" si="6"/>
        <v>-3.2200274000000011</v>
      </c>
      <c r="P84" s="6">
        <f>'CL &amp; Data'!N296</f>
        <v>-12.505651</v>
      </c>
      <c r="R84" s="6">
        <f>'CL &amp; Data'!M402</f>
        <v>-12.483446000000001</v>
      </c>
      <c r="S84" s="13">
        <f t="shared" si="7"/>
        <v>-3.3923634000000007</v>
      </c>
      <c r="T84" s="6">
        <f>'CL &amp; Data'!N402</f>
        <v>-13.149787999999999</v>
      </c>
    </row>
    <row r="85" spans="2:20" x14ac:dyDescent="0.25">
      <c r="B85" s="6">
        <f>'CL &amp; Data'!B297/1000000000</f>
        <v>8.2018000000000004</v>
      </c>
      <c r="D85" s="6">
        <f>'CL &amp; Data'!C297</f>
        <v>-9.8194485</v>
      </c>
      <c r="E85" s="13">
        <f t="shared" si="4"/>
        <v>-2.4932428</v>
      </c>
      <c r="F85" s="6">
        <f>'CL &amp; Data'!D297</f>
        <v>-13.067707</v>
      </c>
      <c r="H85" s="6">
        <f>'CL &amp; Data'!C403</f>
        <v>-12.721764</v>
      </c>
      <c r="I85" s="13">
        <f t="shared" si="5"/>
        <v>-3.6761154000000005</v>
      </c>
      <c r="J85" s="6">
        <f>'CL &amp; Data'!D403</f>
        <v>-13.714817</v>
      </c>
      <c r="L85" s="6">
        <f>'CL &amp; Data'!L297/1000000000</f>
        <v>8.2018000000000004</v>
      </c>
      <c r="N85" s="6">
        <f>'CL &amp; Data'!M297</f>
        <v>-11.236155</v>
      </c>
      <c r="O85" s="13">
        <f t="shared" si="6"/>
        <v>-3.1961884000000005</v>
      </c>
      <c r="P85" s="6">
        <f>'CL &amp; Data'!N297</f>
        <v>-12.774948999999999</v>
      </c>
      <c r="R85" s="6">
        <f>'CL &amp; Data'!M403</f>
        <v>-12.694119000000001</v>
      </c>
      <c r="S85" s="13">
        <f t="shared" si="7"/>
        <v>-3.6030364000000006</v>
      </c>
      <c r="T85" s="6">
        <f>'CL &amp; Data'!N403</f>
        <v>-13.6311</v>
      </c>
    </row>
    <row r="86" spans="2:20" x14ac:dyDescent="0.25">
      <c r="B86" s="6">
        <f>'CL &amp; Data'!B298/1000000000</f>
        <v>8.3017000000000003</v>
      </c>
      <c r="D86" s="6">
        <f>'CL &amp; Data'!C298</f>
        <v>-9.8806858000000002</v>
      </c>
      <c r="E86" s="13">
        <f t="shared" si="4"/>
        <v>-2.5544801000000001</v>
      </c>
      <c r="F86" s="6">
        <f>'CL &amp; Data'!D298</f>
        <v>-13.782427</v>
      </c>
      <c r="H86" s="6">
        <f>'CL &amp; Data'!C404</f>
        <v>-12.812029000000001</v>
      </c>
      <c r="I86" s="13">
        <f t="shared" si="5"/>
        <v>-3.766380400000001</v>
      </c>
      <c r="J86" s="6">
        <f>'CL &amp; Data'!D404</f>
        <v>-14.474624</v>
      </c>
      <c r="L86" s="6">
        <f>'CL &amp; Data'!L298/1000000000</f>
        <v>8.3017000000000003</v>
      </c>
      <c r="N86" s="6">
        <f>'CL &amp; Data'!M298</f>
        <v>-11.267712</v>
      </c>
      <c r="O86" s="13">
        <f t="shared" si="6"/>
        <v>-3.2277453999999999</v>
      </c>
      <c r="P86" s="6">
        <f>'CL &amp; Data'!N298</f>
        <v>-13.041302</v>
      </c>
      <c r="R86" s="6">
        <f>'CL &amp; Data'!M404</f>
        <v>-12.743923000000001</v>
      </c>
      <c r="S86" s="13">
        <f t="shared" si="7"/>
        <v>-3.6528404000000005</v>
      </c>
      <c r="T86" s="6">
        <f>'CL &amp; Data'!N404</f>
        <v>-14.105487999999999</v>
      </c>
    </row>
    <row r="87" spans="2:20" x14ac:dyDescent="0.25">
      <c r="B87" s="6">
        <f>'CL &amp; Data'!B299/1000000000</f>
        <v>8.4016000000000002</v>
      </c>
      <c r="D87" s="6">
        <f>'CL &amp; Data'!C299</f>
        <v>-9.9301318999999992</v>
      </c>
      <c r="E87" s="13">
        <f t="shared" si="4"/>
        <v>-2.6039261999999992</v>
      </c>
      <c r="F87" s="6">
        <f>'CL &amp; Data'!D299</f>
        <v>-14.669827</v>
      </c>
      <c r="H87" s="6">
        <f>'CL &amp; Data'!C405</f>
        <v>-12.93718</v>
      </c>
      <c r="I87" s="13">
        <f t="shared" si="5"/>
        <v>-3.8915313999999999</v>
      </c>
      <c r="J87" s="6">
        <f>'CL &amp; Data'!D405</f>
        <v>-15.008255</v>
      </c>
      <c r="L87" s="6">
        <f>'CL &amp; Data'!L299/1000000000</f>
        <v>8.4016000000000002</v>
      </c>
      <c r="N87" s="6">
        <f>'CL &amp; Data'!M299</f>
        <v>-11.255597</v>
      </c>
      <c r="O87" s="13">
        <f t="shared" si="6"/>
        <v>-3.2156304000000002</v>
      </c>
      <c r="P87" s="6">
        <f>'CL &amp; Data'!N299</f>
        <v>-13.608335</v>
      </c>
      <c r="R87" s="6">
        <f>'CL &amp; Data'!M405</f>
        <v>-12.843268999999999</v>
      </c>
      <c r="S87" s="13">
        <f t="shared" si="7"/>
        <v>-3.7521863999999994</v>
      </c>
      <c r="T87" s="6">
        <f>'CL &amp; Data'!N405</f>
        <v>-14.658440000000001</v>
      </c>
    </row>
    <row r="88" spans="2:20" x14ac:dyDescent="0.25">
      <c r="B88" s="6">
        <f>'CL &amp; Data'!B300/1000000000</f>
        <v>8.5015000000000001</v>
      </c>
      <c r="D88" s="6">
        <f>'CL &amp; Data'!C300</f>
        <v>-10.052054</v>
      </c>
      <c r="E88" s="13">
        <f t="shared" si="4"/>
        <v>-2.7258483</v>
      </c>
      <c r="F88" s="6">
        <f>'CL &amp; Data'!D300</f>
        <v>-15.626690999999999</v>
      </c>
      <c r="H88" s="6">
        <f>'CL &amp; Data'!C406</f>
        <v>-13.078400999999999</v>
      </c>
      <c r="I88" s="13">
        <f t="shared" si="5"/>
        <v>-4.0327523999999997</v>
      </c>
      <c r="J88" s="6">
        <f>'CL &amp; Data'!D406</f>
        <v>-15.380906</v>
      </c>
      <c r="L88" s="6">
        <f>'CL &amp; Data'!L300/1000000000</f>
        <v>8.5015000000000001</v>
      </c>
      <c r="N88" s="6">
        <f>'CL &amp; Data'!M300</f>
        <v>-11.272123000000001</v>
      </c>
      <c r="O88" s="13">
        <f t="shared" si="6"/>
        <v>-3.2321564000000009</v>
      </c>
      <c r="P88" s="6">
        <f>'CL &amp; Data'!N300</f>
        <v>-13.970853</v>
      </c>
      <c r="R88" s="6">
        <f>'CL &amp; Data'!M406</f>
        <v>-12.911301999999999</v>
      </c>
      <c r="S88" s="13">
        <f t="shared" si="7"/>
        <v>-3.8202193999999992</v>
      </c>
      <c r="T88" s="6">
        <f>'CL &amp; Data'!N406</f>
        <v>-14.906758</v>
      </c>
    </row>
    <row r="89" spans="2:20" x14ac:dyDescent="0.25">
      <c r="B89" s="6">
        <f>'CL &amp; Data'!B301/1000000000</f>
        <v>8.6013999999999999</v>
      </c>
      <c r="D89" s="6">
        <f>'CL &amp; Data'!C301</f>
        <v>-10.224959999999999</v>
      </c>
      <c r="E89" s="13">
        <f t="shared" si="4"/>
        <v>-2.8987542999999993</v>
      </c>
      <c r="F89" s="6">
        <f>'CL &amp; Data'!D301</f>
        <v>-16.749338000000002</v>
      </c>
      <c r="H89" s="6">
        <f>'CL &amp; Data'!C407</f>
        <v>-13.291297</v>
      </c>
      <c r="I89" s="13">
        <f t="shared" si="5"/>
        <v>-4.2456484000000003</v>
      </c>
      <c r="J89" s="6">
        <f>'CL &amp; Data'!D407</f>
        <v>-15.781703</v>
      </c>
      <c r="L89" s="6">
        <f>'CL &amp; Data'!L301/1000000000</f>
        <v>8.6013999999999999</v>
      </c>
      <c r="N89" s="6">
        <f>'CL &amp; Data'!M301</f>
        <v>-11.302311</v>
      </c>
      <c r="O89" s="13">
        <f t="shared" si="6"/>
        <v>-3.2623443999999999</v>
      </c>
      <c r="P89" s="6">
        <f>'CL &amp; Data'!N301</f>
        <v>-14.596412000000001</v>
      </c>
      <c r="R89" s="6">
        <f>'CL &amp; Data'!M407</f>
        <v>-13.050179</v>
      </c>
      <c r="S89" s="13">
        <f t="shared" si="7"/>
        <v>-3.9590964</v>
      </c>
      <c r="T89" s="6">
        <f>'CL &amp; Data'!N407</f>
        <v>-15.445383</v>
      </c>
    </row>
    <row r="90" spans="2:20" x14ac:dyDescent="0.25">
      <c r="B90" s="6">
        <f>'CL &amp; Data'!B302/1000000000</f>
        <v>8.7012999999999998</v>
      </c>
      <c r="D90" s="6">
        <f>'CL &amp; Data'!C302</f>
        <v>-10.468187</v>
      </c>
      <c r="E90" s="13">
        <f t="shared" si="4"/>
        <v>-3.1419813000000003</v>
      </c>
      <c r="F90" s="6">
        <f>'CL &amp; Data'!D302</f>
        <v>-17.676822999999999</v>
      </c>
      <c r="H90" s="6">
        <f>'CL &amp; Data'!C408</f>
        <v>-13.540346</v>
      </c>
      <c r="I90" s="13">
        <f t="shared" si="5"/>
        <v>-4.4946973999999997</v>
      </c>
      <c r="J90" s="6">
        <f>'CL &amp; Data'!D408</f>
        <v>-15.734005</v>
      </c>
      <c r="L90" s="6">
        <f>'CL &amp; Data'!L302/1000000000</f>
        <v>8.7012999999999998</v>
      </c>
      <c r="N90" s="6">
        <f>'CL &amp; Data'!M302</f>
        <v>-11.370621</v>
      </c>
      <c r="O90" s="13">
        <f t="shared" si="6"/>
        <v>-3.3306544000000002</v>
      </c>
      <c r="P90" s="6">
        <f>'CL &amp; Data'!N302</f>
        <v>-14.839924999999999</v>
      </c>
      <c r="R90" s="6">
        <f>'CL &amp; Data'!M408</f>
        <v>-13.251829000000001</v>
      </c>
      <c r="S90" s="13">
        <f t="shared" si="7"/>
        <v>-4.1607464000000007</v>
      </c>
      <c r="T90" s="6">
        <f>'CL &amp; Data'!N408</f>
        <v>-15.424697999999999</v>
      </c>
    </row>
    <row r="91" spans="2:20" x14ac:dyDescent="0.25">
      <c r="B91" s="6">
        <f>'CL &amp; Data'!B303/1000000000</f>
        <v>8.8011999999999997</v>
      </c>
      <c r="D91" s="6">
        <f>'CL &amp; Data'!C303</f>
        <v>-10.750355000000001</v>
      </c>
      <c r="E91" s="13">
        <f t="shared" si="4"/>
        <v>-3.4241493000000007</v>
      </c>
      <c r="F91" s="6">
        <f>'CL &amp; Data'!D303</f>
        <v>-18.726139</v>
      </c>
      <c r="H91" s="6">
        <f>'CL &amp; Data'!C409</f>
        <v>-13.76272</v>
      </c>
      <c r="I91" s="13">
        <f t="shared" si="5"/>
        <v>-4.7170714</v>
      </c>
      <c r="J91" s="6">
        <f>'CL &amp; Data'!D409</f>
        <v>-16.196225999999999</v>
      </c>
      <c r="L91" s="6">
        <f>'CL &amp; Data'!L303/1000000000</f>
        <v>8.8011999999999997</v>
      </c>
      <c r="N91" s="6">
        <f>'CL &amp; Data'!M303</f>
        <v>-11.454088</v>
      </c>
      <c r="O91" s="13">
        <f t="shared" si="6"/>
        <v>-3.4141214000000009</v>
      </c>
      <c r="P91" s="6">
        <f>'CL &amp; Data'!N303</f>
        <v>-15.472754999999999</v>
      </c>
      <c r="R91" s="6">
        <f>'CL &amp; Data'!M409</f>
        <v>-13.414111999999999</v>
      </c>
      <c r="S91" s="13">
        <f t="shared" si="7"/>
        <v>-4.3230293999999994</v>
      </c>
      <c r="T91" s="6">
        <f>'CL &amp; Data'!N409</f>
        <v>-16.153236</v>
      </c>
    </row>
    <row r="92" spans="2:20" x14ac:dyDescent="0.25">
      <c r="B92" s="6">
        <f>'CL &amp; Data'!B304/1000000000</f>
        <v>8.9010999999999996</v>
      </c>
      <c r="D92" s="6">
        <f>'CL &amp; Data'!C304</f>
        <v>-11.023167000000001</v>
      </c>
      <c r="E92" s="13">
        <f t="shared" si="4"/>
        <v>-3.6969613000000008</v>
      </c>
      <c r="F92" s="6">
        <f>'CL &amp; Data'!D304</f>
        <v>-19.333942</v>
      </c>
      <c r="H92" s="6">
        <f>'CL &amp; Data'!C410</f>
        <v>-14.034409999999999</v>
      </c>
      <c r="I92" s="13">
        <f t="shared" si="5"/>
        <v>-4.9887613999999996</v>
      </c>
      <c r="J92" s="6">
        <f>'CL &amp; Data'!D410</f>
        <v>-16.088125000000002</v>
      </c>
      <c r="L92" s="6">
        <f>'CL &amp; Data'!L304/1000000000</f>
        <v>8.9010999999999996</v>
      </c>
      <c r="N92" s="6">
        <f>'CL &amp; Data'!M304</f>
        <v>-11.527495</v>
      </c>
      <c r="O92" s="13">
        <f t="shared" si="6"/>
        <v>-3.4875284000000004</v>
      </c>
      <c r="P92" s="6">
        <f>'CL &amp; Data'!N304</f>
        <v>-15.680178</v>
      </c>
      <c r="R92" s="6">
        <f>'CL &amp; Data'!M410</f>
        <v>-13.681195000000001</v>
      </c>
      <c r="S92" s="13">
        <f t="shared" si="7"/>
        <v>-4.5901124000000006</v>
      </c>
      <c r="T92" s="6">
        <f>'CL &amp; Data'!N410</f>
        <v>-16.133572000000001</v>
      </c>
    </row>
    <row r="93" spans="2:20" x14ac:dyDescent="0.25">
      <c r="B93" s="6">
        <f>'CL &amp; Data'!B305/1000000000</f>
        <v>9.0009999999999994</v>
      </c>
      <c r="D93" s="6">
        <f>'CL &amp; Data'!C305</f>
        <v>-11.279852999999999</v>
      </c>
      <c r="E93" s="13">
        <f t="shared" si="4"/>
        <v>-3.9536472999999992</v>
      </c>
      <c r="F93" s="6">
        <f>'CL &amp; Data'!D305</f>
        <v>-19.997361999999999</v>
      </c>
      <c r="H93" s="6">
        <f>'CL &amp; Data'!C411</f>
        <v>-14.034283</v>
      </c>
      <c r="I93" s="13">
        <f t="shared" si="5"/>
        <v>-4.9886344000000005</v>
      </c>
      <c r="J93" s="6">
        <f>'CL &amp; Data'!D411</f>
        <v>-16.487863999999998</v>
      </c>
      <c r="L93" s="6">
        <f>'CL &amp; Data'!L305/1000000000</f>
        <v>9.0009999999999994</v>
      </c>
      <c r="N93" s="6">
        <f>'CL &amp; Data'!M305</f>
        <v>-11.595591000000001</v>
      </c>
      <c r="O93" s="13">
        <f t="shared" si="6"/>
        <v>-3.555624400000001</v>
      </c>
      <c r="P93" s="6">
        <f>'CL &amp; Data'!N305</f>
        <v>-16.363658999999998</v>
      </c>
      <c r="R93" s="6">
        <f>'CL &amp; Data'!M411</f>
        <v>-13.631895999999999</v>
      </c>
      <c r="S93" s="13">
        <f t="shared" si="7"/>
        <v>-4.5408133999999993</v>
      </c>
      <c r="T93" s="6">
        <f>'CL &amp; Data'!N411</f>
        <v>-16.774391000000001</v>
      </c>
    </row>
    <row r="94" spans="2:20" x14ac:dyDescent="0.25">
      <c r="B94" s="6">
        <f>'CL &amp; Data'!B306/1000000000</f>
        <v>9.1008999999999993</v>
      </c>
      <c r="D94" s="6">
        <f>'CL &amp; Data'!C306</f>
        <v>-11.498345</v>
      </c>
      <c r="E94" s="13">
        <f t="shared" si="4"/>
        <v>-4.1721393000000004</v>
      </c>
      <c r="F94" s="6">
        <f>'CL &amp; Data'!D306</f>
        <v>-19.975967000000001</v>
      </c>
      <c r="H94" s="6">
        <f>'CL &amp; Data'!C412</f>
        <v>-14.148645</v>
      </c>
      <c r="I94" s="13">
        <f t="shared" si="5"/>
        <v>-5.1029964000000003</v>
      </c>
      <c r="J94" s="6">
        <f>'CL &amp; Data'!D412</f>
        <v>-16.457764000000001</v>
      </c>
      <c r="L94" s="6">
        <f>'CL &amp; Data'!L306/1000000000</f>
        <v>9.1008999999999993</v>
      </c>
      <c r="N94" s="6">
        <f>'CL &amp; Data'!M306</f>
        <v>-11.694596000000001</v>
      </c>
      <c r="O94" s="13">
        <f t="shared" si="6"/>
        <v>-3.654629400000001</v>
      </c>
      <c r="P94" s="6">
        <f>'CL &amp; Data'!N306</f>
        <v>-16.503164000000002</v>
      </c>
      <c r="R94" s="6">
        <f>'CL &amp; Data'!M412</f>
        <v>-13.770182999999999</v>
      </c>
      <c r="S94" s="13">
        <f t="shared" si="7"/>
        <v>-4.6791003999999994</v>
      </c>
      <c r="T94" s="6">
        <f>'CL &amp; Data'!N412</f>
        <v>-16.677246</v>
      </c>
    </row>
    <row r="95" spans="2:20" x14ac:dyDescent="0.25">
      <c r="B95" s="6">
        <f>'CL &amp; Data'!B307/1000000000</f>
        <v>9.2007999999999992</v>
      </c>
      <c r="D95" s="6">
        <f>'CL &amp; Data'!C307</f>
        <v>-11.687737</v>
      </c>
      <c r="E95" s="13">
        <f t="shared" si="4"/>
        <v>-4.3615313000000002</v>
      </c>
      <c r="F95" s="6">
        <f>'CL &amp; Data'!D307</f>
        <v>-20.101296999999999</v>
      </c>
      <c r="H95" s="6">
        <f>'CL &amp; Data'!C413</f>
        <v>-13.989129999999999</v>
      </c>
      <c r="I95" s="13">
        <f t="shared" si="5"/>
        <v>-4.9434813999999996</v>
      </c>
      <c r="J95" s="6">
        <f>'CL &amp; Data'!D413</f>
        <v>-16.659970999999999</v>
      </c>
      <c r="L95" s="6">
        <f>'CL &amp; Data'!L307/1000000000</f>
        <v>9.2007999999999992</v>
      </c>
      <c r="N95" s="6">
        <f>'CL &amp; Data'!M307</f>
        <v>-11.812314000000001</v>
      </c>
      <c r="O95" s="13">
        <f t="shared" si="6"/>
        <v>-3.772347400000001</v>
      </c>
      <c r="P95" s="6">
        <f>'CL &amp; Data'!N307</f>
        <v>-17.256976999999999</v>
      </c>
      <c r="R95" s="6">
        <f>'CL &amp; Data'!M413</f>
        <v>-13.582829</v>
      </c>
      <c r="S95" s="13">
        <f t="shared" si="7"/>
        <v>-4.4917464000000002</v>
      </c>
      <c r="T95" s="6">
        <f>'CL &amp; Data'!N413</f>
        <v>-17.119140999999999</v>
      </c>
    </row>
    <row r="96" spans="2:20" x14ac:dyDescent="0.25">
      <c r="B96" s="6">
        <f>'CL &amp; Data'!B308/1000000000</f>
        <v>9.3007000000000009</v>
      </c>
      <c r="D96" s="6">
        <f>'CL &amp; Data'!C308</f>
        <v>-11.864777999999999</v>
      </c>
      <c r="E96" s="13">
        <f t="shared" si="4"/>
        <v>-4.5385722999999993</v>
      </c>
      <c r="F96" s="6">
        <f>'CL &amp; Data'!D308</f>
        <v>-19.484020000000001</v>
      </c>
      <c r="H96" s="6">
        <f>'CL &amp; Data'!C414</f>
        <v>-14.172127</v>
      </c>
      <c r="I96" s="13">
        <f t="shared" si="5"/>
        <v>-5.1264783999999999</v>
      </c>
      <c r="J96" s="6">
        <f>'CL &amp; Data'!D414</f>
        <v>-16.497627000000001</v>
      </c>
      <c r="L96" s="6">
        <f>'CL &amp; Data'!L308/1000000000</f>
        <v>9.3007000000000009</v>
      </c>
      <c r="N96" s="6">
        <f>'CL &amp; Data'!M308</f>
        <v>-11.996634999999999</v>
      </c>
      <c r="O96" s="13">
        <f t="shared" si="6"/>
        <v>-3.9566683999999999</v>
      </c>
      <c r="P96" s="6">
        <f>'CL &amp; Data'!N308</f>
        <v>-17.170725000000001</v>
      </c>
      <c r="R96" s="6">
        <f>'CL &amp; Data'!M414</f>
        <v>-13.792636999999999</v>
      </c>
      <c r="S96" s="13">
        <f t="shared" si="7"/>
        <v>-4.7015543999999991</v>
      </c>
      <c r="T96" s="6">
        <f>'CL &amp; Data'!N414</f>
        <v>-16.889306999999999</v>
      </c>
    </row>
    <row r="97" spans="2:20" x14ac:dyDescent="0.25">
      <c r="B97" s="6">
        <f>'CL &amp; Data'!B309/1000000000</f>
        <v>9.4006000000000007</v>
      </c>
      <c r="D97" s="6">
        <f>'CL &amp; Data'!C309</f>
        <v>-11.992749999999999</v>
      </c>
      <c r="E97" s="13">
        <f t="shared" si="4"/>
        <v>-4.6665442999999991</v>
      </c>
      <c r="F97" s="6">
        <f>'CL &amp; Data'!D309</f>
        <v>-18.918172999999999</v>
      </c>
      <c r="H97" s="6">
        <f>'CL &amp; Data'!C415</f>
        <v>-14.094272</v>
      </c>
      <c r="I97" s="13">
        <f t="shared" si="5"/>
        <v>-5.0486234000000003</v>
      </c>
      <c r="J97" s="6">
        <f>'CL &amp; Data'!D415</f>
        <v>-16.329944999999999</v>
      </c>
      <c r="L97" s="6">
        <f>'CL &amp; Data'!L309/1000000000</f>
        <v>9.4006000000000007</v>
      </c>
      <c r="N97" s="6">
        <f>'CL &amp; Data'!M309</f>
        <v>-12.167638999999999</v>
      </c>
      <c r="O97" s="13">
        <f t="shared" si="6"/>
        <v>-4.1276723999999998</v>
      </c>
      <c r="P97" s="6">
        <f>'CL &amp; Data'!N309</f>
        <v>-17.406037999999999</v>
      </c>
      <c r="R97" s="6">
        <f>'CL &amp; Data'!M415</f>
        <v>-13.758272</v>
      </c>
      <c r="S97" s="13">
        <f t="shared" si="7"/>
        <v>-4.6671893999999998</v>
      </c>
      <c r="T97" s="6">
        <f>'CL &amp; Data'!N415</f>
        <v>-17.046755000000001</v>
      </c>
    </row>
    <row r="98" spans="2:20" x14ac:dyDescent="0.25">
      <c r="B98" s="6">
        <f>'CL &amp; Data'!B310/1000000000</f>
        <v>9.5005000000000006</v>
      </c>
      <c r="D98" s="6">
        <f>'CL &amp; Data'!C310</f>
        <v>-12.0783</v>
      </c>
      <c r="E98" s="13">
        <f t="shared" si="4"/>
        <v>-4.7520943000000004</v>
      </c>
      <c r="F98" s="6">
        <f>'CL &amp; Data'!D310</f>
        <v>-17.878706000000001</v>
      </c>
      <c r="H98" s="6">
        <f>'CL &amp; Data'!C416</f>
        <v>-14.182109000000001</v>
      </c>
      <c r="I98" s="13">
        <f t="shared" si="5"/>
        <v>-5.1364604000000007</v>
      </c>
      <c r="J98" s="6">
        <f>'CL &amp; Data'!D416</f>
        <v>-15.810835000000001</v>
      </c>
      <c r="L98" s="6">
        <f>'CL &amp; Data'!L310/1000000000</f>
        <v>9.5005000000000006</v>
      </c>
      <c r="N98" s="6">
        <f>'CL &amp; Data'!M310</f>
        <v>-12.316476</v>
      </c>
      <c r="O98" s="13">
        <f t="shared" si="6"/>
        <v>-4.2765094000000001</v>
      </c>
      <c r="P98" s="6">
        <f>'CL &amp; Data'!N310</f>
        <v>-16.671612</v>
      </c>
      <c r="R98" s="6">
        <f>'CL &amp; Data'!M416</f>
        <v>-13.920968999999999</v>
      </c>
      <c r="S98" s="13">
        <f t="shared" si="7"/>
        <v>-4.8298863999999995</v>
      </c>
      <c r="T98" s="6">
        <f>'CL &amp; Data'!N416</f>
        <v>-16.307552000000001</v>
      </c>
    </row>
    <row r="99" spans="2:20" x14ac:dyDescent="0.25">
      <c r="B99" s="6">
        <f>'CL &amp; Data'!B311/1000000000</f>
        <v>9.6004000000000005</v>
      </c>
      <c r="D99" s="6">
        <f>'CL &amp; Data'!C311</f>
        <v>-12.134048</v>
      </c>
      <c r="E99" s="13">
        <f t="shared" si="4"/>
        <v>-4.8078422999999999</v>
      </c>
      <c r="F99" s="6">
        <f>'CL &amp; Data'!D311</f>
        <v>-17.154572000000002</v>
      </c>
      <c r="H99" s="6">
        <f>'CL &amp; Data'!C417</f>
        <v>-14.019886</v>
      </c>
      <c r="I99" s="13">
        <f t="shared" si="5"/>
        <v>-4.9742373999999998</v>
      </c>
      <c r="J99" s="6">
        <f>'CL &amp; Data'!D417</f>
        <v>-15.52936</v>
      </c>
      <c r="L99" s="6">
        <f>'CL &amp; Data'!L311/1000000000</f>
        <v>9.6004000000000005</v>
      </c>
      <c r="N99" s="6">
        <f>'CL &amp; Data'!M311</f>
        <v>-12.422397999999999</v>
      </c>
      <c r="O99" s="13">
        <f t="shared" si="6"/>
        <v>-4.3824313999999998</v>
      </c>
      <c r="P99" s="6">
        <f>'CL &amp; Data'!N311</f>
        <v>-16.472705999999999</v>
      </c>
      <c r="R99" s="6">
        <f>'CL &amp; Data'!M417</f>
        <v>-13.864388</v>
      </c>
      <c r="S99" s="13">
        <f t="shared" si="7"/>
        <v>-4.7733053999999999</v>
      </c>
      <c r="T99" s="6">
        <f>'CL &amp; Data'!N417</f>
        <v>-16.202546999999999</v>
      </c>
    </row>
    <row r="100" spans="2:20" x14ac:dyDescent="0.25">
      <c r="B100" s="6">
        <f>'CL &amp; Data'!B312/1000000000</f>
        <v>9.7003000000000004</v>
      </c>
      <c r="D100" s="6">
        <f>'CL &amp; Data'!C312</f>
        <v>-12.126234</v>
      </c>
      <c r="E100" s="13">
        <f t="shared" si="4"/>
        <v>-4.8000283000000001</v>
      </c>
      <c r="F100" s="6">
        <f>'CL &amp; Data'!D312</f>
        <v>-16.392226999999998</v>
      </c>
      <c r="H100" s="6">
        <f>'CL &amp; Data'!C418</f>
        <v>-14.009961000000001</v>
      </c>
      <c r="I100" s="13">
        <f t="shared" si="5"/>
        <v>-4.9643124000000007</v>
      </c>
      <c r="J100" s="6">
        <f>'CL &amp; Data'!D418</f>
        <v>-14.982605</v>
      </c>
      <c r="L100" s="6">
        <f>'CL &amp; Data'!L312/1000000000</f>
        <v>9.7003000000000004</v>
      </c>
      <c r="N100" s="6">
        <f>'CL &amp; Data'!M312</f>
        <v>-12.460621</v>
      </c>
      <c r="O100" s="13">
        <f t="shared" si="6"/>
        <v>-4.4206544000000001</v>
      </c>
      <c r="P100" s="6">
        <f>'CL &amp; Data'!N312</f>
        <v>-15.675568999999999</v>
      </c>
      <c r="R100" s="6">
        <f>'CL &amp; Data'!M418</f>
        <v>-13.887204000000001</v>
      </c>
      <c r="S100" s="13">
        <f t="shared" si="7"/>
        <v>-4.7961214000000005</v>
      </c>
      <c r="T100" s="6">
        <f>'CL &amp; Data'!N418</f>
        <v>-15.32624</v>
      </c>
    </row>
    <row r="101" spans="2:20" x14ac:dyDescent="0.25">
      <c r="B101" s="6">
        <f>'CL &amp; Data'!B313/1000000000</f>
        <v>9.8002000000000002</v>
      </c>
      <c r="D101" s="6">
        <f>'CL &amp; Data'!C313</f>
        <v>-12.104780999999999</v>
      </c>
      <c r="E101" s="13">
        <f t="shared" si="4"/>
        <v>-4.7785752999999991</v>
      </c>
      <c r="F101" s="6">
        <f>'CL &amp; Data'!D313</f>
        <v>-15.753546999999999</v>
      </c>
      <c r="H101" s="6">
        <f>'CL &amp; Data'!C419</f>
        <v>-14.152882</v>
      </c>
      <c r="I101" s="13">
        <f t="shared" si="5"/>
        <v>-5.1072334000000001</v>
      </c>
      <c r="J101" s="6">
        <f>'CL &amp; Data'!D419</f>
        <v>-14.625813000000001</v>
      </c>
      <c r="L101" s="6">
        <f>'CL &amp; Data'!L313/1000000000</f>
        <v>9.8002000000000002</v>
      </c>
      <c r="N101" s="6">
        <f>'CL &amp; Data'!M313</f>
        <v>-12.490159999999999</v>
      </c>
      <c r="O101" s="13">
        <f t="shared" si="6"/>
        <v>-4.4501933999999999</v>
      </c>
      <c r="P101" s="6">
        <f>'CL &amp; Data'!N313</f>
        <v>-15.404408</v>
      </c>
      <c r="R101" s="6">
        <f>'CL &amp; Data'!M419</f>
        <v>-14.10398</v>
      </c>
      <c r="S101" s="13">
        <f t="shared" si="7"/>
        <v>-5.0128973999999999</v>
      </c>
      <c r="T101" s="6">
        <f>'CL &amp; Data'!N419</f>
        <v>-15.161147</v>
      </c>
    </row>
    <row r="102" spans="2:20" x14ac:dyDescent="0.25">
      <c r="B102" s="6">
        <f>'CL &amp; Data'!B314/1000000000</f>
        <v>9.9001000000000001</v>
      </c>
      <c r="D102" s="6">
        <f>'CL &amp; Data'!C314</f>
        <v>-12.053701999999999</v>
      </c>
      <c r="E102" s="13">
        <f t="shared" si="4"/>
        <v>-4.7274962999999994</v>
      </c>
      <c r="F102" s="6">
        <f>'CL &amp; Data'!D314</f>
        <v>-15.134793</v>
      </c>
      <c r="H102" s="6">
        <f>'CL &amp; Data'!C420</f>
        <v>-14.097768</v>
      </c>
      <c r="I102" s="13">
        <f t="shared" si="5"/>
        <v>-5.0521194000000005</v>
      </c>
      <c r="J102" s="6">
        <f>'CL &amp; Data'!D420</f>
        <v>-13.975339</v>
      </c>
      <c r="L102" s="6">
        <f>'CL &amp; Data'!L314/1000000000</f>
        <v>9.9001000000000001</v>
      </c>
      <c r="N102" s="6">
        <f>'CL &amp; Data'!M314</f>
        <v>-12.487531000000001</v>
      </c>
      <c r="O102" s="13">
        <f t="shared" si="6"/>
        <v>-4.447564400000001</v>
      </c>
      <c r="P102" s="6">
        <f>'CL &amp; Data'!N314</f>
        <v>-14.635109</v>
      </c>
      <c r="R102" s="6">
        <f>'CL &amp; Data'!M420</f>
        <v>-13.924410999999999</v>
      </c>
      <c r="S102" s="13">
        <f t="shared" si="7"/>
        <v>-4.8333283999999992</v>
      </c>
      <c r="T102" s="6">
        <f>'CL &amp; Data'!N420</f>
        <v>-13.015222</v>
      </c>
    </row>
    <row r="103" spans="2:20" x14ac:dyDescent="0.25">
      <c r="B103" s="6">
        <f>'CL &amp; Data'!B315/1000000000</f>
        <v>10</v>
      </c>
      <c r="D103" s="6">
        <f>'CL &amp; Data'!C315</f>
        <v>-12.054195999999999</v>
      </c>
      <c r="E103" s="13">
        <f t="shared" si="4"/>
        <v>-4.7279902999999992</v>
      </c>
      <c r="F103" s="6">
        <f>'CL &amp; Data'!D315</f>
        <v>-14.782112</v>
      </c>
      <c r="H103" s="6">
        <f>'CL &amp; Data'!C421</f>
        <v>-13.976236999999999</v>
      </c>
      <c r="I103" s="13">
        <f t="shared" si="5"/>
        <v>-4.9305883999999995</v>
      </c>
      <c r="J103" s="6">
        <f>'CL &amp; Data'!D421</f>
        <v>-13.517628999999999</v>
      </c>
      <c r="L103" s="6">
        <f>'CL &amp; Data'!L315/1000000000</f>
        <v>10</v>
      </c>
      <c r="N103" s="6">
        <f>'CL &amp; Data'!M315</f>
        <v>-12.523211</v>
      </c>
      <c r="O103" s="13">
        <f t="shared" si="6"/>
        <v>-4.4832444000000002</v>
      </c>
      <c r="P103" s="6">
        <f>'CL &amp; Data'!N315</f>
        <v>-14.330525</v>
      </c>
      <c r="R103" s="6">
        <f>'CL &amp; Data'!M421</f>
        <v>-13.71189</v>
      </c>
      <c r="S103" s="13">
        <f t="shared" si="7"/>
        <v>-4.6208074000000003</v>
      </c>
      <c r="T103" s="6">
        <f>'CL &amp; Data'!N421</f>
        <v>-11.295313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628"/>
  <sheetViews>
    <sheetView topLeftCell="Y5" workbookViewId="0">
      <selection activeCell="Y1" sqref="Y1:AD1048576"/>
    </sheetView>
  </sheetViews>
  <sheetFormatPr defaultRowHeight="15" x14ac:dyDescent="0.25"/>
  <cols>
    <col min="1" max="1" width="13.7109375" style="40" customWidth="1"/>
    <col min="8" max="8" width="2" style="7" customWidth="1"/>
    <col min="9" max="9" width="13.7109375" style="5" customWidth="1"/>
    <col min="10" max="10" width="14.42578125" style="5" bestFit="1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3" width="14.5703125" style="5" bestFit="1" customWidth="1"/>
    <col min="34" max="34" width="14.5703125" style="5" customWidth="1"/>
    <col min="47" max="47" width="2" style="7" customWidth="1"/>
    <col min="48" max="16384" width="9.140625" style="3"/>
  </cols>
  <sheetData>
    <row r="1" spans="1:47" x14ac:dyDescent="0.25">
      <c r="B1" t="s">
        <v>101</v>
      </c>
      <c r="I1" s="5" t="s">
        <v>203</v>
      </c>
      <c r="J1" s="43" t="str">
        <f>E8</f>
        <v>IIP3 +24 dBm Log Mag(dBm)</v>
      </c>
      <c r="K1" s="43" t="str">
        <f>D8</f>
        <v>OIP3 +24dBm Log Mag(dBm)</v>
      </c>
      <c r="L1" s="5" t="s">
        <v>203</v>
      </c>
      <c r="M1" s="43" t="str">
        <f>C112</f>
        <v>IIP3 +20 dBm Log Mag(dBm)</v>
      </c>
      <c r="N1" s="43" t="str">
        <f>D112</f>
        <v>OIP3 +20dBm Log Mag(dBm)</v>
      </c>
      <c r="O1" s="5" t="s">
        <v>203</v>
      </c>
      <c r="P1" s="43" t="str">
        <f>C216</f>
        <v>IIP3 +18 dBm Log Mag(dBm)</v>
      </c>
      <c r="Q1" s="43" t="str">
        <f>D216</f>
        <v>OIP3 +18dBm Log Mag(dBm)</v>
      </c>
      <c r="R1" s="5" t="s">
        <v>203</v>
      </c>
      <c r="S1" s="43" t="str">
        <f>C320</f>
        <v>IIP3 +16 dBm Log Mag(dBm)</v>
      </c>
      <c r="T1" s="43" t="str">
        <f>D320</f>
        <v>OIP3 +16dBm Log Mag(dBm)</v>
      </c>
      <c r="U1" s="5" t="s">
        <v>203</v>
      </c>
      <c r="V1" s="43" t="str">
        <f>C424</f>
        <v>IIP3 +14 dBm Log Mag(dBm)</v>
      </c>
      <c r="W1" s="43" t="str">
        <f>D424</f>
        <v>OIP3 +14dBm Log Mag(dBm)</v>
      </c>
      <c r="Y1" t="s">
        <v>101</v>
      </c>
      <c r="AF1" s="5" t="s">
        <v>203</v>
      </c>
      <c r="AG1" s="43" t="str">
        <f>AB8</f>
        <v>IIP3 +24 dBm Log Mag(dBm)</v>
      </c>
      <c r="AH1" s="43" t="str">
        <f>AA8</f>
        <v>OIP3 +24dBm Log Mag(dBm)</v>
      </c>
      <c r="AI1" s="5" t="s">
        <v>203</v>
      </c>
      <c r="AJ1" s="43" t="str">
        <f>Z112</f>
        <v>IIP3 +20 dBm Log Mag(dBm)</v>
      </c>
      <c r="AK1" s="43" t="str">
        <f>AA112</f>
        <v>OIP3 +20dBm Log Mag(dBm)</v>
      </c>
      <c r="AL1" s="5" t="s">
        <v>203</v>
      </c>
      <c r="AM1" s="43" t="str">
        <f>Z216</f>
        <v>IIP3 +18 dBm Log Mag(dBm)</v>
      </c>
      <c r="AN1" s="43" t="str">
        <f>AA216</f>
        <v>OIP3 +18dBm Log Mag(dBm)</v>
      </c>
      <c r="AO1" s="5" t="s">
        <v>203</v>
      </c>
      <c r="AP1" s="43" t="str">
        <f>Z320</f>
        <v>IIP3 +16 dBm Log Mag(dBm)</v>
      </c>
      <c r="AQ1" s="43" t="str">
        <f>AA320</f>
        <v>OIP3 +16dBm Log Mag(dBm)</v>
      </c>
      <c r="AR1" s="5" t="s">
        <v>203</v>
      </c>
      <c r="AS1" s="43" t="str">
        <f>Z424</f>
        <v>IIP3 +14 dBm Log Mag(dBm)</v>
      </c>
      <c r="AT1" s="43" t="str">
        <f>AA424</f>
        <v>OIP3 +14dBm Log Mag(dBm)</v>
      </c>
    </row>
    <row r="2" spans="1:47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J2" s="73" t="s">
        <v>221</v>
      </c>
      <c r="M2" s="73" t="s">
        <v>222</v>
      </c>
      <c r="P2" s="73" t="s">
        <v>223</v>
      </c>
      <c r="S2" s="73" t="s">
        <v>224</v>
      </c>
      <c r="V2" s="73" t="s">
        <v>284</v>
      </c>
      <c r="X2" s="39" t="s">
        <v>116</v>
      </c>
      <c r="Y2" t="s">
        <v>102</v>
      </c>
      <c r="Z2" t="s">
        <v>103</v>
      </c>
      <c r="AA2" t="s">
        <v>104</v>
      </c>
      <c r="AB2" t="s">
        <v>213</v>
      </c>
      <c r="AG2" s="73" t="s">
        <v>221</v>
      </c>
      <c r="AI2" s="5"/>
      <c r="AJ2" s="73" t="s">
        <v>222</v>
      </c>
      <c r="AK2" s="5"/>
      <c r="AL2" s="5"/>
      <c r="AM2" s="73" t="s">
        <v>223</v>
      </c>
      <c r="AN2" s="5"/>
      <c r="AO2" s="5"/>
      <c r="AP2" s="73" t="s">
        <v>224</v>
      </c>
      <c r="AQ2" s="5"/>
      <c r="AR2" s="5"/>
      <c r="AS2" s="73" t="s">
        <v>284</v>
      </c>
      <c r="AT2" s="5"/>
    </row>
    <row r="3" spans="1:47" s="18" customFormat="1" x14ac:dyDescent="0.25">
      <c r="A3" s="40"/>
      <c r="B3" t="s">
        <v>214</v>
      </c>
      <c r="C3"/>
      <c r="D3"/>
      <c r="E3"/>
      <c r="F3"/>
      <c r="G3"/>
      <c r="H3" s="16"/>
      <c r="I3" s="13" t="s">
        <v>12</v>
      </c>
      <c r="J3" s="17">
        <f>AVERAGE(J26:J97)</f>
        <v>31.117485749999997</v>
      </c>
      <c r="K3" s="17">
        <f>AVERAGE(K26:K97)</f>
        <v>22.894113888888892</v>
      </c>
      <c r="L3" s="13" t="s">
        <v>12</v>
      </c>
      <c r="M3" s="17">
        <f>AVERAGE(M26:M97)</f>
        <v>28.914459777777779</v>
      </c>
      <c r="N3" s="17">
        <f>AVERAGE(N26:N97)</f>
        <v>20.402399291666669</v>
      </c>
      <c r="O3" s="13" t="s">
        <v>12</v>
      </c>
      <c r="P3" s="17">
        <f>AVERAGE(P26:P97)</f>
        <v>26.786176680555556</v>
      </c>
      <c r="Q3" s="17">
        <f>AVERAGE(Q26:Q97)</f>
        <v>17.913758597222223</v>
      </c>
      <c r="R3" s="13" t="s">
        <v>12</v>
      </c>
      <c r="S3" s="17">
        <f>AVERAGE(S26:S97)</f>
        <v>23.546323805555549</v>
      </c>
      <c r="T3" s="17">
        <f>AVERAGE(T26:T97)</f>
        <v>14.021528595833331</v>
      </c>
      <c r="U3" s="13" t="s">
        <v>12</v>
      </c>
      <c r="V3" s="17">
        <f>AVERAGE(V26:V97)</f>
        <v>18.732576000000002</v>
      </c>
      <c r="W3" s="17">
        <f>AVERAGE(W26:W97)</f>
        <v>7.5519118651388908</v>
      </c>
      <c r="X3" s="40"/>
      <c r="Y3" t="s">
        <v>214</v>
      </c>
      <c r="Z3"/>
      <c r="AA3"/>
      <c r="AB3"/>
      <c r="AC3"/>
      <c r="AD3"/>
      <c r="AE3" s="16"/>
      <c r="AF3" s="13" t="s">
        <v>12</v>
      </c>
      <c r="AG3" s="17">
        <f>AVERAGE(AG26:AG97)</f>
        <v>31.630167000000004</v>
      </c>
      <c r="AH3" s="17">
        <f>AVERAGE(AH26:AH97)</f>
        <v>23.430402166666664</v>
      </c>
      <c r="AI3" s="13" t="s">
        <v>12</v>
      </c>
      <c r="AJ3" s="17">
        <f>AVERAGE(AJ26:AJ97)</f>
        <v>29.654046513888886</v>
      </c>
      <c r="AK3" s="17">
        <f>AVERAGE(AK26:AK97)</f>
        <v>21.175174958333336</v>
      </c>
      <c r="AL3" s="13" t="s">
        <v>12</v>
      </c>
      <c r="AM3" s="17">
        <f>AVERAGE(AM26:AM97)</f>
        <v>27.576453458333336</v>
      </c>
      <c r="AN3" s="17">
        <f>AVERAGE(AN26:AN97)</f>
        <v>18.76227445833333</v>
      </c>
      <c r="AO3" s="13" t="s">
        <v>12</v>
      </c>
      <c r="AP3" s="17">
        <f>AVERAGE(AP26:AP97)</f>
        <v>23.776922555555554</v>
      </c>
      <c r="AQ3" s="17">
        <f>AVERAGE(AQ26:AQ97)</f>
        <v>14.331319001388888</v>
      </c>
      <c r="AR3" s="13" t="s">
        <v>12</v>
      </c>
      <c r="AS3" s="17">
        <f>AVERAGE(AS26:AS97)</f>
        <v>19.425750788888891</v>
      </c>
      <c r="AT3" s="17">
        <f>AVERAGE(AT26:AT97)</f>
        <v>8.1197840458333257</v>
      </c>
      <c r="AU3" s="16"/>
    </row>
    <row r="4" spans="1:47" x14ac:dyDescent="0.25">
      <c r="B4" t="s">
        <v>225</v>
      </c>
      <c r="C4" t="s">
        <v>310</v>
      </c>
      <c r="D4" t="s">
        <v>315</v>
      </c>
      <c r="H4" s="8"/>
      <c r="Y4" t="s">
        <v>225</v>
      </c>
      <c r="Z4" t="s">
        <v>310</v>
      </c>
      <c r="AA4" t="s">
        <v>316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</row>
    <row r="5" spans="1:47" x14ac:dyDescent="0.25">
      <c r="B5" t="s">
        <v>106</v>
      </c>
      <c r="H5" s="8"/>
      <c r="I5" s="6">
        <f t="shared" ref="I5:I36" si="0">B9/1000000000</f>
        <v>1</v>
      </c>
      <c r="J5" s="6">
        <f t="shared" ref="J5:J36" si="1">E9</f>
        <v>27.207740999999999</v>
      </c>
      <c r="K5" s="6">
        <f t="shared" ref="K5:K36" si="2">D9</f>
        <v>16.577076000000002</v>
      </c>
      <c r="L5" s="6">
        <f>B9/1000000000</f>
        <v>1</v>
      </c>
      <c r="M5" s="6">
        <f>C113</f>
        <v>26.027082</v>
      </c>
      <c r="N5" s="6">
        <f>D113</f>
        <v>15.205897999999999</v>
      </c>
      <c r="O5" s="6">
        <f>B9/1000000000</f>
        <v>1</v>
      </c>
      <c r="P5" s="6">
        <f>C217</f>
        <v>24.242553999999998</v>
      </c>
      <c r="Q5" s="6">
        <f>D217</f>
        <v>13.076924999999999</v>
      </c>
      <c r="R5" s="6">
        <f>B9/1000000000</f>
        <v>1</v>
      </c>
      <c r="S5" s="6">
        <f>C321</f>
        <v>23.222483</v>
      </c>
      <c r="T5" s="6">
        <f>D321</f>
        <v>11.514729000000001</v>
      </c>
      <c r="U5" s="6">
        <f>B9/1000000000</f>
        <v>1</v>
      </c>
      <c r="V5" s="6">
        <f>C425</f>
        <v>21.618694000000001</v>
      </c>
      <c r="W5" s="6">
        <f>D425</f>
        <v>8.8526515999999997</v>
      </c>
      <c r="Y5" t="s">
        <v>106</v>
      </c>
      <c r="AE5" s="8"/>
      <c r="AF5" s="6">
        <f t="shared" ref="AF5:AF36" si="3">Y9/1000000000</f>
        <v>1</v>
      </c>
      <c r="AG5" s="6">
        <f t="shared" ref="AG5:AG36" si="4">AB9</f>
        <v>29.79299</v>
      </c>
      <c r="AH5" s="6">
        <f t="shared" ref="AH5:AH36" si="5">AA9</f>
        <v>17.129099</v>
      </c>
      <c r="AI5" s="6">
        <f>Y9/1000000000</f>
        <v>1</v>
      </c>
      <c r="AJ5" s="6">
        <f>Z113</f>
        <v>28.460035000000001</v>
      </c>
      <c r="AK5" s="6">
        <f>AA113</f>
        <v>15.616412</v>
      </c>
      <c r="AL5" s="6">
        <f>Y9/1000000000</f>
        <v>1</v>
      </c>
      <c r="AM5" s="43">
        <f>Z217</f>
        <v>26.752206999999999</v>
      </c>
      <c r="AN5" s="6">
        <f>AA217</f>
        <v>13.576777</v>
      </c>
      <c r="AO5" s="6">
        <f>Y9/1000000000</f>
        <v>1</v>
      </c>
      <c r="AP5" s="6">
        <f>Z321</f>
        <v>25.228543999999999</v>
      </c>
      <c r="AQ5" s="6">
        <f>AA321</f>
        <v>11.623053000000001</v>
      </c>
      <c r="AR5" s="6">
        <f>Y9/1000000000</f>
        <v>1</v>
      </c>
      <c r="AS5" s="6">
        <f>Z425</f>
        <v>23.781932999999999</v>
      </c>
      <c r="AT5" s="6">
        <f>AA425</f>
        <v>9.4367856999999997</v>
      </c>
      <c r="AU5" s="8"/>
    </row>
    <row r="6" spans="1:47" x14ac:dyDescent="0.25">
      <c r="H6" s="8"/>
      <c r="I6" s="6">
        <f t="shared" si="0"/>
        <v>1.1224489795918</v>
      </c>
      <c r="J6" s="6">
        <f t="shared" si="1"/>
        <v>26.593029000000001</v>
      </c>
      <c r="K6" s="6">
        <f t="shared" si="2"/>
        <v>16.593862999999999</v>
      </c>
      <c r="L6" s="6">
        <f t="shared" ref="L6:L69" si="6">B10/1000000000</f>
        <v>1.1224489795918</v>
      </c>
      <c r="M6" s="81">
        <f t="shared" ref="M6:N6" si="7">C114</f>
        <v>25.582343999999999</v>
      </c>
      <c r="N6" s="81">
        <f t="shared" si="7"/>
        <v>15.424218</v>
      </c>
      <c r="O6" s="81">
        <f t="shared" ref="O6:O69" si="8">B10/1000000000</f>
        <v>1.1224489795918</v>
      </c>
      <c r="P6" s="81">
        <f t="shared" ref="P6:Q6" si="9">C218</f>
        <v>23.749275000000001</v>
      </c>
      <c r="Q6" s="81">
        <f t="shared" si="9"/>
        <v>13.268789999999999</v>
      </c>
      <c r="R6" s="81">
        <f t="shared" ref="R6:R69" si="10">B10/1000000000</f>
        <v>1.1224489795918</v>
      </c>
      <c r="S6" s="81">
        <f t="shared" ref="S6:T6" si="11">C322</f>
        <v>22.357693000000001</v>
      </c>
      <c r="T6" s="81">
        <f t="shared" si="11"/>
        <v>11.342454999999999</v>
      </c>
      <c r="U6" s="81">
        <f t="shared" ref="U6:U69" si="12">B10/1000000000</f>
        <v>1.1224489795918</v>
      </c>
      <c r="V6" s="81">
        <f t="shared" ref="V6:W6" si="13">C426</f>
        <v>20.769940999999999</v>
      </c>
      <c r="W6" s="81">
        <f t="shared" si="13"/>
        <v>8.7018994999999997</v>
      </c>
      <c r="AE6" s="8"/>
      <c r="AF6" s="6">
        <f t="shared" si="3"/>
        <v>1.1224489795918</v>
      </c>
      <c r="AG6" s="6">
        <f t="shared" si="4"/>
        <v>29.194648999999998</v>
      </c>
      <c r="AH6" s="6">
        <f t="shared" si="5"/>
        <v>17.267786000000001</v>
      </c>
      <c r="AI6" s="6">
        <f t="shared" ref="AI6:AI69" si="14">Y10/1000000000</f>
        <v>1.1224489795918</v>
      </c>
      <c r="AJ6" s="81">
        <f t="shared" ref="AJ6:AK6" si="15">Z114</f>
        <v>27.757376000000001</v>
      </c>
      <c r="AK6" s="81">
        <f t="shared" si="15"/>
        <v>15.689423</v>
      </c>
      <c r="AL6" s="81">
        <f t="shared" ref="AL6:AL69" si="16">Y10/1000000000</f>
        <v>1.1224489795918</v>
      </c>
      <c r="AM6" s="43">
        <f t="shared" ref="AM6:AN6" si="17">Z218</f>
        <v>26.058195000000001</v>
      </c>
      <c r="AN6" s="81">
        <f t="shared" si="17"/>
        <v>13.682302999999999</v>
      </c>
      <c r="AO6" s="81">
        <f t="shared" ref="AO6:AO69" si="18">Y10/1000000000</f>
        <v>1.1224489795918</v>
      </c>
      <c r="AP6" s="81">
        <f t="shared" ref="AP6:AQ6" si="19">Z322</f>
        <v>24.623612999999999</v>
      </c>
      <c r="AQ6" s="81">
        <f t="shared" si="19"/>
        <v>11.816238</v>
      </c>
      <c r="AR6" s="81">
        <f t="shared" ref="AR6:AR69" si="20">Y10/1000000000</f>
        <v>1.1224489795918</v>
      </c>
      <c r="AS6" s="81">
        <f t="shared" ref="AS6:AT6" si="21">Z426</f>
        <v>23.051356999999999</v>
      </c>
      <c r="AT6" s="81">
        <f t="shared" si="21"/>
        <v>9.4703044999999992</v>
      </c>
      <c r="AU6" s="8"/>
    </row>
    <row r="7" spans="1:47" x14ac:dyDescent="0.25">
      <c r="B7" t="s">
        <v>107</v>
      </c>
      <c r="H7" s="8"/>
      <c r="I7" s="6">
        <f t="shared" si="0"/>
        <v>1.2448979591837002</v>
      </c>
      <c r="J7" s="6">
        <f t="shared" si="1"/>
        <v>26.054248999999999</v>
      </c>
      <c r="K7" s="6">
        <f t="shared" si="2"/>
        <v>16.871093999999999</v>
      </c>
      <c r="L7" s="6">
        <f t="shared" si="6"/>
        <v>1.2448979591837002</v>
      </c>
      <c r="M7" s="81">
        <f t="shared" ref="M7:N7" si="22">C115</f>
        <v>24.957536999999999</v>
      </c>
      <c r="N7" s="81">
        <f t="shared" si="22"/>
        <v>15.635608</v>
      </c>
      <c r="O7" s="81">
        <f t="shared" si="8"/>
        <v>1.2448979591837002</v>
      </c>
      <c r="P7" s="81">
        <f t="shared" ref="P7:Q7" si="23">C219</f>
        <v>23.312078</v>
      </c>
      <c r="Q7" s="81">
        <f t="shared" si="23"/>
        <v>13.699401999999999</v>
      </c>
      <c r="R7" s="81">
        <f t="shared" si="10"/>
        <v>1.2448979591837002</v>
      </c>
      <c r="S7" s="81">
        <f t="shared" ref="S7:T7" si="24">C323</f>
        <v>21.890744999999999</v>
      </c>
      <c r="T7" s="81">
        <f t="shared" si="24"/>
        <v>11.760191000000001</v>
      </c>
      <c r="U7" s="81">
        <f t="shared" si="12"/>
        <v>1.2448979591837002</v>
      </c>
      <c r="V7" s="81">
        <f t="shared" ref="V7:W7" si="25">C427</f>
        <v>20.157620999999999</v>
      </c>
      <c r="W7" s="81">
        <f t="shared" si="25"/>
        <v>9.0116662999999999</v>
      </c>
      <c r="Y7" t="s">
        <v>107</v>
      </c>
      <c r="AE7" s="8"/>
      <c r="AF7" s="6">
        <f t="shared" si="3"/>
        <v>1.2448979591837002</v>
      </c>
      <c r="AG7" s="6">
        <f t="shared" si="4"/>
        <v>29.198650000000001</v>
      </c>
      <c r="AH7" s="6">
        <f t="shared" si="5"/>
        <v>18.227394</v>
      </c>
      <c r="AI7" s="6">
        <f t="shared" si="14"/>
        <v>1.2448979591837002</v>
      </c>
      <c r="AJ7" s="81">
        <f t="shared" ref="AJ7:AK7" si="26">Z115</f>
        <v>27.354085999999999</v>
      </c>
      <c r="AK7" s="81">
        <f t="shared" si="26"/>
        <v>16.256618</v>
      </c>
      <c r="AL7" s="81">
        <f t="shared" si="16"/>
        <v>1.2448979591837002</v>
      </c>
      <c r="AM7" s="43">
        <f t="shared" ref="AM7:AN7" si="27">Z219</f>
        <v>25.62454</v>
      </c>
      <c r="AN7" s="81">
        <f t="shared" si="27"/>
        <v>14.242868</v>
      </c>
      <c r="AO7" s="81">
        <f t="shared" si="18"/>
        <v>1.2448979591837002</v>
      </c>
      <c r="AP7" s="81">
        <f t="shared" ref="AP7:AQ7" si="28">Z323</f>
        <v>24.024654000000002</v>
      </c>
      <c r="AQ7" s="81">
        <f t="shared" si="28"/>
        <v>12.201110999999999</v>
      </c>
      <c r="AR7" s="81">
        <f t="shared" si="20"/>
        <v>1.2448979591837002</v>
      </c>
      <c r="AS7" s="81">
        <f t="shared" ref="AS7:AT7" si="29">Z427</f>
        <v>22.628129999999999</v>
      </c>
      <c r="AT7" s="81">
        <f t="shared" si="29"/>
        <v>9.9817342999999994</v>
      </c>
      <c r="AU7" s="8"/>
    </row>
    <row r="8" spans="1:47" x14ac:dyDescent="0.25">
      <c r="B8" t="s">
        <v>23</v>
      </c>
      <c r="C8" t="s">
        <v>119</v>
      </c>
      <c r="D8" t="s">
        <v>271</v>
      </c>
      <c r="E8" t="s">
        <v>272</v>
      </c>
      <c r="F8" t="s">
        <v>120</v>
      </c>
      <c r="G8" t="s">
        <v>273</v>
      </c>
      <c r="H8" s="8"/>
      <c r="I8" s="6">
        <f t="shared" si="0"/>
        <v>1.3673469387755</v>
      </c>
      <c r="J8" s="6">
        <f t="shared" si="1"/>
        <v>26.178903999999999</v>
      </c>
      <c r="K8" s="6">
        <f t="shared" si="2"/>
        <v>17.637004999999998</v>
      </c>
      <c r="L8" s="6">
        <f t="shared" si="6"/>
        <v>1.3673469387755</v>
      </c>
      <c r="M8" s="81">
        <f t="shared" ref="M8:N8" si="30">C116</f>
        <v>25.293949000000001</v>
      </c>
      <c r="N8" s="81">
        <f t="shared" si="30"/>
        <v>16.647169000000002</v>
      </c>
      <c r="O8" s="81">
        <f t="shared" si="8"/>
        <v>1.3673469387755</v>
      </c>
      <c r="P8" s="81">
        <f t="shared" ref="P8:Q8" si="31">C220</f>
        <v>23.784008</v>
      </c>
      <c r="Q8" s="81">
        <f t="shared" si="31"/>
        <v>14.874718</v>
      </c>
      <c r="R8" s="81">
        <f t="shared" si="10"/>
        <v>1.3673469387755</v>
      </c>
      <c r="S8" s="81">
        <f t="shared" ref="S8:T8" si="32">C324</f>
        <v>22.141701000000001</v>
      </c>
      <c r="T8" s="81">
        <f t="shared" si="32"/>
        <v>12.750749000000001</v>
      </c>
      <c r="U8" s="81">
        <f t="shared" si="12"/>
        <v>1.3673469387755</v>
      </c>
      <c r="V8" s="81">
        <f t="shared" ref="V8:W8" si="33">C428</f>
        <v>19.936028</v>
      </c>
      <c r="W8" s="81">
        <f t="shared" si="33"/>
        <v>9.6117066999999992</v>
      </c>
      <c r="Y8" t="s">
        <v>23</v>
      </c>
      <c r="Z8" t="s">
        <v>119</v>
      </c>
      <c r="AA8" t="s">
        <v>271</v>
      </c>
      <c r="AB8" t="s">
        <v>272</v>
      </c>
      <c r="AC8" t="s">
        <v>120</v>
      </c>
      <c r="AD8" t="s">
        <v>273</v>
      </c>
      <c r="AE8" s="8"/>
      <c r="AF8" s="6">
        <f t="shared" si="3"/>
        <v>1.3673469387755</v>
      </c>
      <c r="AG8" s="6">
        <f t="shared" si="4"/>
        <v>28.266109</v>
      </c>
      <c r="AH8" s="6">
        <f t="shared" si="5"/>
        <v>18.064138</v>
      </c>
      <c r="AI8" s="6">
        <f t="shared" si="14"/>
        <v>1.3673469387755</v>
      </c>
      <c r="AJ8" s="81">
        <f t="shared" ref="AJ8:AK8" si="34">Z116</f>
        <v>27.083988000000002</v>
      </c>
      <c r="AK8" s="81">
        <f t="shared" si="34"/>
        <v>16.788546</v>
      </c>
      <c r="AL8" s="81">
        <f t="shared" si="16"/>
        <v>1.3673469387755</v>
      </c>
      <c r="AM8" s="43">
        <f t="shared" ref="AM8:AN8" si="35">Z220</f>
        <v>25.336722999999999</v>
      </c>
      <c r="AN8" s="81">
        <f t="shared" si="35"/>
        <v>14.774462</v>
      </c>
      <c r="AO8" s="81">
        <f t="shared" si="18"/>
        <v>1.3673469387755</v>
      </c>
      <c r="AP8" s="81">
        <f t="shared" ref="AP8:AQ8" si="36">Z324</f>
        <v>23.855837000000001</v>
      </c>
      <c r="AQ8" s="81">
        <f t="shared" si="36"/>
        <v>12.846422</v>
      </c>
      <c r="AR8" s="81">
        <f t="shared" si="20"/>
        <v>1.3673469387755</v>
      </c>
      <c r="AS8" s="81">
        <f t="shared" ref="AS8:AT8" si="37">Z428</f>
        <v>22.234034000000001</v>
      </c>
      <c r="AT8" s="81">
        <f t="shared" si="37"/>
        <v>10.374741</v>
      </c>
      <c r="AU8" s="8"/>
    </row>
    <row r="9" spans="1:47" x14ac:dyDescent="0.25">
      <c r="B9">
        <v>1000000000</v>
      </c>
      <c r="C9">
        <v>-21.731020000000001</v>
      </c>
      <c r="D9">
        <v>16.577076000000002</v>
      </c>
      <c r="E9">
        <v>27.207740999999999</v>
      </c>
      <c r="F9">
        <v>-86.981583000000001</v>
      </c>
      <c r="G9">
        <v>-10.630663999999999</v>
      </c>
      <c r="H9" s="8"/>
      <c r="I9" s="6">
        <f t="shared" si="0"/>
        <v>1.4897959183673</v>
      </c>
      <c r="J9" s="6">
        <f t="shared" si="1"/>
        <v>26.527768999999999</v>
      </c>
      <c r="K9" s="6">
        <f t="shared" si="2"/>
        <v>18.388145000000002</v>
      </c>
      <c r="L9" s="6">
        <f t="shared" si="6"/>
        <v>1.4897959183673</v>
      </c>
      <c r="M9" s="81">
        <f t="shared" ref="M9:N9" si="38">C117</f>
        <v>25.596792000000001</v>
      </c>
      <c r="N9" s="81">
        <f t="shared" si="38"/>
        <v>17.361946</v>
      </c>
      <c r="O9" s="81">
        <f t="shared" si="8"/>
        <v>1.4897959183673</v>
      </c>
      <c r="P9" s="81">
        <f t="shared" ref="P9:Q9" si="39">C221</f>
        <v>24.199659</v>
      </c>
      <c r="Q9" s="81">
        <f t="shared" si="39"/>
        <v>15.700314000000001</v>
      </c>
      <c r="R9" s="81">
        <f t="shared" si="10"/>
        <v>1.4897959183673</v>
      </c>
      <c r="S9" s="81">
        <f t="shared" ref="S9:T9" si="40">C325</f>
        <v>22.298109</v>
      </c>
      <c r="T9" s="81">
        <f t="shared" si="40"/>
        <v>13.324956</v>
      </c>
      <c r="U9" s="81">
        <f t="shared" si="12"/>
        <v>1.4897959183673</v>
      </c>
      <c r="V9" s="81">
        <f t="shared" ref="V9:W9" si="41">C429</f>
        <v>19.902231</v>
      </c>
      <c r="W9" s="81">
        <f t="shared" si="41"/>
        <v>10.049245000000001</v>
      </c>
      <c r="Y9">
        <v>1000000000</v>
      </c>
      <c r="Z9">
        <v>-23.744327999999999</v>
      </c>
      <c r="AA9">
        <v>17.129099</v>
      </c>
      <c r="AB9">
        <v>29.79299</v>
      </c>
      <c r="AC9">
        <v>-93.246207999999996</v>
      </c>
      <c r="AD9">
        <v>-12.663891</v>
      </c>
      <c r="AE9" s="8"/>
      <c r="AF9" s="6">
        <f t="shared" si="3"/>
        <v>1.4897959183673</v>
      </c>
      <c r="AG9" s="6">
        <f t="shared" si="4"/>
        <v>27.269442000000002</v>
      </c>
      <c r="AH9" s="6">
        <f t="shared" si="5"/>
        <v>17.624872</v>
      </c>
      <c r="AI9" s="6">
        <f t="shared" si="14"/>
        <v>1.4897959183673</v>
      </c>
      <c r="AJ9" s="81">
        <f t="shared" ref="AJ9:AK9" si="42">Z117</f>
        <v>26.441977999999999</v>
      </c>
      <c r="AK9" s="81">
        <f t="shared" si="42"/>
        <v>16.712622</v>
      </c>
      <c r="AL9" s="81">
        <f t="shared" si="16"/>
        <v>1.4897959183673</v>
      </c>
      <c r="AM9" s="43">
        <f t="shared" ref="AM9:AN9" si="43">Z221</f>
        <v>24.94136</v>
      </c>
      <c r="AN9" s="81">
        <f t="shared" si="43"/>
        <v>14.944217999999999</v>
      </c>
      <c r="AO9" s="81">
        <f t="shared" si="18"/>
        <v>1.4897959183673</v>
      </c>
      <c r="AP9" s="81">
        <f t="shared" ref="AP9:AQ9" si="44">Z325</f>
        <v>23.416311</v>
      </c>
      <c r="AQ9" s="81">
        <f t="shared" si="44"/>
        <v>12.963103</v>
      </c>
      <c r="AR9" s="81">
        <f t="shared" si="20"/>
        <v>1.4897959183673</v>
      </c>
      <c r="AS9" s="81">
        <f t="shared" ref="AS9:AT9" si="45">Z429</f>
        <v>21.910195999999999</v>
      </c>
      <c r="AT9" s="81">
        <f t="shared" si="45"/>
        <v>10.604088000000001</v>
      </c>
      <c r="AU9" s="8"/>
    </row>
    <row r="10" spans="1:47" x14ac:dyDescent="0.25">
      <c r="B10">
        <v>1122448979.5918</v>
      </c>
      <c r="C10">
        <v>-21.033522000000001</v>
      </c>
      <c r="D10">
        <v>16.593862999999999</v>
      </c>
      <c r="E10">
        <v>26.593029000000001</v>
      </c>
      <c r="F10">
        <v>-82.985977000000005</v>
      </c>
      <c r="G10">
        <v>-9.9991646000000003</v>
      </c>
      <c r="H10" s="8"/>
      <c r="I10" s="6">
        <f t="shared" si="0"/>
        <v>1.6122448979591999</v>
      </c>
      <c r="J10" s="6">
        <f t="shared" si="1"/>
        <v>27.219356999999999</v>
      </c>
      <c r="K10" s="6">
        <f t="shared" si="2"/>
        <v>19.405498999999999</v>
      </c>
      <c r="L10" s="6">
        <f t="shared" si="6"/>
        <v>1.6122448979591999</v>
      </c>
      <c r="M10" s="81">
        <f t="shared" ref="M10:N10" si="46">C118</f>
        <v>26.575686000000001</v>
      </c>
      <c r="N10" s="81">
        <f t="shared" si="46"/>
        <v>18.669899000000001</v>
      </c>
      <c r="O10" s="81">
        <f t="shared" si="8"/>
        <v>1.6122448979591999</v>
      </c>
      <c r="P10" s="81">
        <f t="shared" ref="P10:Q10" si="47">C222</f>
        <v>25.247043999999999</v>
      </c>
      <c r="Q10" s="81">
        <f t="shared" si="47"/>
        <v>17.05735</v>
      </c>
      <c r="R10" s="81">
        <f t="shared" si="10"/>
        <v>1.6122448979591999</v>
      </c>
      <c r="S10" s="81">
        <f t="shared" ref="S10:T10" si="48">C326</f>
        <v>22.48348</v>
      </c>
      <c r="T10" s="81">
        <f t="shared" si="48"/>
        <v>13.812519999999999</v>
      </c>
      <c r="U10" s="81">
        <f t="shared" si="12"/>
        <v>1.6122448979591999</v>
      </c>
      <c r="V10" s="81">
        <f t="shared" ref="V10:W10" si="49">C430</f>
        <v>19.789770000000001</v>
      </c>
      <c r="W10" s="81">
        <f t="shared" si="49"/>
        <v>10.240161000000001</v>
      </c>
      <c r="Y10">
        <v>1122448979.5918</v>
      </c>
      <c r="Z10">
        <v>-22.959768</v>
      </c>
      <c r="AA10">
        <v>17.267786000000001</v>
      </c>
      <c r="AB10">
        <v>29.194648999999998</v>
      </c>
      <c r="AC10">
        <v>-91.627457000000007</v>
      </c>
      <c r="AD10">
        <v>-11.926864</v>
      </c>
      <c r="AE10" s="8"/>
      <c r="AF10" s="6">
        <f t="shared" si="3"/>
        <v>1.6122448979591999</v>
      </c>
      <c r="AG10" s="6">
        <f t="shared" si="4"/>
        <v>26.002773000000001</v>
      </c>
      <c r="AH10" s="6">
        <f t="shared" si="5"/>
        <v>16.845993</v>
      </c>
      <c r="AI10" s="6">
        <f t="shared" si="14"/>
        <v>1.6122448979591999</v>
      </c>
      <c r="AJ10" s="81">
        <f t="shared" ref="AJ10:AK10" si="50">Z118</f>
        <v>25.715267000000001</v>
      </c>
      <c r="AK10" s="81">
        <f t="shared" si="50"/>
        <v>16.480377000000001</v>
      </c>
      <c r="AL10" s="81">
        <f t="shared" si="16"/>
        <v>1.6122448979591999</v>
      </c>
      <c r="AM10" s="43">
        <f t="shared" ref="AM10:AN10" si="51">Z222</f>
        <v>24.669474000000001</v>
      </c>
      <c r="AN10" s="81">
        <f t="shared" si="51"/>
        <v>15.149131000000001</v>
      </c>
      <c r="AO10" s="81">
        <f t="shared" si="18"/>
        <v>1.6122448979591999</v>
      </c>
      <c r="AP10" s="81">
        <f t="shared" ref="AP10:AQ10" si="52">Z326</f>
        <v>23.354143000000001</v>
      </c>
      <c r="AQ10" s="81">
        <f t="shared" si="52"/>
        <v>13.344144</v>
      </c>
      <c r="AR10" s="81">
        <f t="shared" si="20"/>
        <v>1.6122448979591999</v>
      </c>
      <c r="AS10" s="81">
        <f t="shared" ref="AS10:AT10" si="53">Z430</f>
        <v>21.486450000000001</v>
      </c>
      <c r="AT10" s="81">
        <f t="shared" si="53"/>
        <v>10.569604</v>
      </c>
      <c r="AU10" s="8"/>
    </row>
    <row r="11" spans="1:47" x14ac:dyDescent="0.25">
      <c r="B11">
        <v>1244897959.1837001</v>
      </c>
      <c r="C11">
        <v>-20.046139</v>
      </c>
      <c r="D11">
        <v>16.871093999999999</v>
      </c>
      <c r="E11">
        <v>26.054248999999999</v>
      </c>
      <c r="F11">
        <v>-82.027664000000001</v>
      </c>
      <c r="G11">
        <v>-9.1831551000000005</v>
      </c>
      <c r="H11" s="8"/>
      <c r="I11" s="6">
        <f t="shared" si="0"/>
        <v>1.7346938775510001</v>
      </c>
      <c r="J11" s="6">
        <f t="shared" si="1"/>
        <v>27.564861000000001</v>
      </c>
      <c r="K11" s="6">
        <f t="shared" si="2"/>
        <v>19.92576</v>
      </c>
      <c r="L11" s="6">
        <f t="shared" si="6"/>
        <v>1.7346938775510001</v>
      </c>
      <c r="M11" s="81">
        <f t="shared" ref="M11:N11" si="54">C119</f>
        <v>27.045058999999998</v>
      </c>
      <c r="N11" s="81">
        <f t="shared" si="54"/>
        <v>19.313761</v>
      </c>
      <c r="O11" s="81">
        <f t="shared" si="8"/>
        <v>1.7346938775510001</v>
      </c>
      <c r="P11" s="81">
        <f t="shared" ref="P11:Q11" si="55">C223</f>
        <v>25.105957</v>
      </c>
      <c r="Q11" s="81">
        <f t="shared" si="55"/>
        <v>17.081230000000001</v>
      </c>
      <c r="R11" s="81">
        <f t="shared" si="10"/>
        <v>1.7346938775510001</v>
      </c>
      <c r="S11" s="81">
        <f t="shared" ref="S11:T11" si="56">C327</f>
        <v>22.537115</v>
      </c>
      <c r="T11" s="81">
        <f t="shared" si="56"/>
        <v>14.047964</v>
      </c>
      <c r="U11" s="81">
        <f t="shared" si="12"/>
        <v>1.7346938775510001</v>
      </c>
      <c r="V11" s="81">
        <f t="shared" ref="V11:W11" si="57">C431</f>
        <v>20.134809000000001</v>
      </c>
      <c r="W11" s="81">
        <f t="shared" si="57"/>
        <v>10.826779</v>
      </c>
      <c r="Y11">
        <v>1244897959.1837001</v>
      </c>
      <c r="Z11">
        <v>-21.736916000000001</v>
      </c>
      <c r="AA11">
        <v>18.227394</v>
      </c>
      <c r="AB11">
        <v>29.198650000000001</v>
      </c>
      <c r="AC11">
        <v>-88.056090999999995</v>
      </c>
      <c r="AD11">
        <v>-10.971254999999999</v>
      </c>
      <c r="AE11" s="8"/>
      <c r="AF11" s="6">
        <f t="shared" si="3"/>
        <v>1.7346938775510001</v>
      </c>
      <c r="AG11" s="6">
        <f t="shared" si="4"/>
        <v>26.155754000000002</v>
      </c>
      <c r="AH11" s="6">
        <f t="shared" si="5"/>
        <v>17.366795</v>
      </c>
      <c r="AI11" s="6">
        <f t="shared" si="14"/>
        <v>1.7346938775510001</v>
      </c>
      <c r="AJ11" s="81">
        <f t="shared" ref="AJ11:AK11" si="58">Z119</f>
        <v>25.814530999999999</v>
      </c>
      <c r="AK11" s="81">
        <f t="shared" si="58"/>
        <v>16.948119999999999</v>
      </c>
      <c r="AL11" s="81">
        <f t="shared" si="16"/>
        <v>1.7346938775510001</v>
      </c>
      <c r="AM11" s="43">
        <f t="shared" ref="AM11:AN11" si="59">Z223</f>
        <v>24.95083</v>
      </c>
      <c r="AN11" s="81">
        <f t="shared" si="59"/>
        <v>15.784091999999999</v>
      </c>
      <c r="AO11" s="81">
        <f t="shared" si="18"/>
        <v>1.7346938775510001</v>
      </c>
      <c r="AP11" s="81">
        <f t="shared" ref="AP11:AQ11" si="60">Z327</f>
        <v>23.141919999999999</v>
      </c>
      <c r="AQ11" s="81">
        <f t="shared" si="60"/>
        <v>13.483079999999999</v>
      </c>
      <c r="AR11" s="81">
        <f t="shared" si="20"/>
        <v>1.7346938775510001</v>
      </c>
      <c r="AS11" s="81">
        <f t="shared" ref="AS11:AT11" si="61">Z431</f>
        <v>21.609114000000002</v>
      </c>
      <c r="AT11" s="81">
        <f t="shared" si="61"/>
        <v>11.074379</v>
      </c>
      <c r="AU11" s="8"/>
    </row>
    <row r="12" spans="1:47" x14ac:dyDescent="0.25">
      <c r="B12">
        <v>1367346938.7755001</v>
      </c>
      <c r="C12">
        <v>-19.517890999999999</v>
      </c>
      <c r="D12">
        <v>17.637004999999998</v>
      </c>
      <c r="E12">
        <v>26.178903999999999</v>
      </c>
      <c r="F12">
        <v>-82.005577000000002</v>
      </c>
      <c r="G12">
        <v>-8.5418997000000001</v>
      </c>
      <c r="H12" s="8"/>
      <c r="I12" s="6">
        <f t="shared" si="0"/>
        <v>1.8571428571429001</v>
      </c>
      <c r="J12" s="6">
        <f t="shared" si="1"/>
        <v>26.679400999999999</v>
      </c>
      <c r="K12" s="6">
        <f t="shared" si="2"/>
        <v>19.092770000000002</v>
      </c>
      <c r="L12" s="6">
        <f t="shared" si="6"/>
        <v>1.8571428571429001</v>
      </c>
      <c r="M12" s="81">
        <f t="shared" ref="M12:N12" si="62">C120</f>
        <v>26.599298000000001</v>
      </c>
      <c r="N12" s="81">
        <f t="shared" si="62"/>
        <v>18.950047999999999</v>
      </c>
      <c r="O12" s="81">
        <f t="shared" si="8"/>
        <v>1.8571428571429001</v>
      </c>
      <c r="P12" s="81">
        <f t="shared" ref="P12:Q12" si="63">C224</f>
        <v>24.599291000000001</v>
      </c>
      <c r="Q12" s="81">
        <f t="shared" si="63"/>
        <v>16.655493</v>
      </c>
      <c r="R12" s="81">
        <f t="shared" si="10"/>
        <v>1.8571428571429001</v>
      </c>
      <c r="S12" s="81">
        <f t="shared" ref="S12:T12" si="64">C328</f>
        <v>22.456116000000002</v>
      </c>
      <c r="T12" s="81">
        <f t="shared" si="64"/>
        <v>14.060377000000001</v>
      </c>
      <c r="U12" s="81">
        <f t="shared" si="12"/>
        <v>1.8571428571429001</v>
      </c>
      <c r="V12" s="81">
        <f t="shared" ref="V12:W12" si="65">C432</f>
        <v>19.887218000000001</v>
      </c>
      <c r="W12" s="81">
        <f t="shared" si="65"/>
        <v>10.655787999999999</v>
      </c>
      <c r="Y12">
        <v>1367346938.7755001</v>
      </c>
      <c r="Z12">
        <v>-21.227331</v>
      </c>
      <c r="AA12">
        <v>18.064138</v>
      </c>
      <c r="AB12">
        <v>28.266109</v>
      </c>
      <c r="AC12">
        <v>-91.452866</v>
      </c>
      <c r="AD12">
        <v>-10.201971</v>
      </c>
      <c r="AE12" s="8"/>
      <c r="AF12" s="6">
        <f t="shared" si="3"/>
        <v>1.8571428571429001</v>
      </c>
      <c r="AG12" s="6">
        <f t="shared" si="4"/>
        <v>26.645341999999999</v>
      </c>
      <c r="AH12" s="6">
        <f t="shared" si="5"/>
        <v>18.075555999999999</v>
      </c>
      <c r="AI12" s="6">
        <f t="shared" si="14"/>
        <v>1.8571428571429001</v>
      </c>
      <c r="AJ12" s="81">
        <f t="shared" ref="AJ12:AK12" si="66">Z120</f>
        <v>26.465094000000001</v>
      </c>
      <c r="AK12" s="81">
        <f t="shared" si="66"/>
        <v>17.835986999999999</v>
      </c>
      <c r="AL12" s="81">
        <f t="shared" si="16"/>
        <v>1.8571428571429001</v>
      </c>
      <c r="AM12" s="43">
        <f t="shared" ref="AM12:AN12" si="67">Z224</f>
        <v>25.17539</v>
      </c>
      <c r="AN12" s="81">
        <f t="shared" si="67"/>
        <v>16.227650000000001</v>
      </c>
      <c r="AO12" s="81">
        <f t="shared" si="18"/>
        <v>1.8571428571429001</v>
      </c>
      <c r="AP12" s="81">
        <f t="shared" ref="AP12:AQ12" si="68">Z328</f>
        <v>23.046966999999999</v>
      </c>
      <c r="AQ12" s="81">
        <f t="shared" si="68"/>
        <v>13.591065</v>
      </c>
      <c r="AR12" s="81">
        <f t="shared" si="20"/>
        <v>1.8571428571429001</v>
      </c>
      <c r="AS12" s="81">
        <f t="shared" ref="AS12:AT12" si="69">Z432</f>
        <v>21.243351000000001</v>
      </c>
      <c r="AT12" s="81">
        <f t="shared" si="69"/>
        <v>10.835813999999999</v>
      </c>
      <c r="AU12" s="8"/>
    </row>
    <row r="13" spans="1:47" x14ac:dyDescent="0.25">
      <c r="B13">
        <v>1489795918.3673</v>
      </c>
      <c r="C13">
        <v>-18.98704</v>
      </c>
      <c r="D13">
        <v>18.388145000000002</v>
      </c>
      <c r="E13">
        <v>26.527768999999999</v>
      </c>
      <c r="F13">
        <v>-81.442001000000005</v>
      </c>
      <c r="G13">
        <v>-8.1396236000000002</v>
      </c>
      <c r="H13" s="8"/>
      <c r="I13" s="6">
        <f t="shared" si="0"/>
        <v>1.9795918367347001</v>
      </c>
      <c r="J13" s="6">
        <f t="shared" si="1"/>
        <v>25.057390000000002</v>
      </c>
      <c r="K13" s="6">
        <f t="shared" si="2"/>
        <v>17.301468</v>
      </c>
      <c r="L13" s="6">
        <f t="shared" si="6"/>
        <v>1.9795918367347001</v>
      </c>
      <c r="M13" s="81">
        <f t="shared" ref="M13:N13" si="70">C121</f>
        <v>25.138995999999999</v>
      </c>
      <c r="N13" s="81">
        <f t="shared" si="70"/>
        <v>17.367156999999999</v>
      </c>
      <c r="O13" s="81">
        <f t="shared" si="8"/>
        <v>1.9795918367347001</v>
      </c>
      <c r="P13" s="81">
        <f t="shared" ref="P13:Q13" si="71">C225</f>
        <v>23.152291999999999</v>
      </c>
      <c r="Q13" s="81">
        <f t="shared" si="71"/>
        <v>15.115335</v>
      </c>
      <c r="R13" s="81">
        <f t="shared" si="10"/>
        <v>1.9795918367347001</v>
      </c>
      <c r="S13" s="81">
        <f t="shared" ref="S13:T13" si="72">C329</f>
        <v>21.472103000000001</v>
      </c>
      <c r="T13" s="81">
        <f t="shared" si="72"/>
        <v>12.993631000000001</v>
      </c>
      <c r="U13" s="81">
        <f t="shared" si="12"/>
        <v>1.9795918367347001</v>
      </c>
      <c r="V13" s="81">
        <f t="shared" ref="V13:W13" si="73">C433</f>
        <v>19.026896000000001</v>
      </c>
      <c r="W13" s="81">
        <f t="shared" si="73"/>
        <v>9.7029314000000007</v>
      </c>
      <c r="Y13">
        <v>1489795918.3673</v>
      </c>
      <c r="Z13">
        <v>-20.503451999999999</v>
      </c>
      <c r="AA13">
        <v>17.624872</v>
      </c>
      <c r="AB13">
        <v>27.269442000000002</v>
      </c>
      <c r="AC13">
        <v>-83.278976</v>
      </c>
      <c r="AD13">
        <v>-9.6445684000000007</v>
      </c>
      <c r="AE13" s="8"/>
      <c r="AF13" s="6">
        <f t="shared" si="3"/>
        <v>1.9795918367347001</v>
      </c>
      <c r="AG13" s="6">
        <f t="shared" si="4"/>
        <v>26.332314</v>
      </c>
      <c r="AH13" s="6">
        <f t="shared" si="5"/>
        <v>17.816872</v>
      </c>
      <c r="AI13" s="6">
        <f t="shared" si="14"/>
        <v>1.9795918367347001</v>
      </c>
      <c r="AJ13" s="81">
        <f t="shared" ref="AJ13:AK13" si="74">Z121</f>
        <v>26.331909</v>
      </c>
      <c r="AK13" s="81">
        <f t="shared" si="74"/>
        <v>17.800471999999999</v>
      </c>
      <c r="AL13" s="81">
        <f t="shared" si="16"/>
        <v>1.9795918367347001</v>
      </c>
      <c r="AM13" s="43">
        <f t="shared" ref="AM13:AN13" si="75">Z225</f>
        <v>24.753848999999999</v>
      </c>
      <c r="AN13" s="81">
        <f t="shared" si="75"/>
        <v>15.935184</v>
      </c>
      <c r="AO13" s="81">
        <f t="shared" si="18"/>
        <v>1.9795918367347001</v>
      </c>
      <c r="AP13" s="81">
        <f t="shared" ref="AP13:AQ13" si="76">Z329</f>
        <v>22.483975999999998</v>
      </c>
      <c r="AQ13" s="81">
        <f t="shared" si="76"/>
        <v>13.168108</v>
      </c>
      <c r="AR13" s="81">
        <f t="shared" si="20"/>
        <v>1.9795918367347001</v>
      </c>
      <c r="AS13" s="81">
        <f t="shared" ref="AS13:AT13" si="77">Z433</f>
        <v>20.333832000000001</v>
      </c>
      <c r="AT13" s="81">
        <f t="shared" si="77"/>
        <v>10.05152</v>
      </c>
      <c r="AU13" s="8"/>
    </row>
    <row r="14" spans="1:47" x14ac:dyDescent="0.25">
      <c r="B14">
        <v>1612244897.9591999</v>
      </c>
      <c r="C14">
        <v>-18.691687000000002</v>
      </c>
      <c r="D14">
        <v>19.405498999999999</v>
      </c>
      <c r="E14">
        <v>27.219356999999999</v>
      </c>
      <c r="F14">
        <v>-82.471160999999995</v>
      </c>
      <c r="G14">
        <v>-7.8138579999999997</v>
      </c>
      <c r="H14" s="8"/>
      <c r="I14" s="6">
        <f t="shared" si="0"/>
        <v>2.1020408163264999</v>
      </c>
      <c r="J14" s="6">
        <f t="shared" si="1"/>
        <v>25.233953</v>
      </c>
      <c r="K14" s="6">
        <f t="shared" si="2"/>
        <v>17.517417999999999</v>
      </c>
      <c r="L14" s="6">
        <f t="shared" si="6"/>
        <v>2.1020408163264999</v>
      </c>
      <c r="M14" s="81">
        <f t="shared" ref="M14:N14" si="78">C122</f>
        <v>24.130693000000001</v>
      </c>
      <c r="N14" s="81">
        <f t="shared" si="78"/>
        <v>16.326087999999999</v>
      </c>
      <c r="O14" s="81">
        <f t="shared" si="8"/>
        <v>2.1020408163264999</v>
      </c>
      <c r="P14" s="81">
        <f t="shared" ref="P14:Q14" si="79">C226</f>
        <v>22.388096000000001</v>
      </c>
      <c r="Q14" s="81">
        <f t="shared" si="79"/>
        <v>14.332879</v>
      </c>
      <c r="R14" s="81">
        <f t="shared" si="10"/>
        <v>2.1020408163264999</v>
      </c>
      <c r="S14" s="81">
        <f t="shared" ref="S14:T14" si="80">C330</f>
        <v>20.581773999999999</v>
      </c>
      <c r="T14" s="81">
        <f t="shared" si="80"/>
        <v>12.08047</v>
      </c>
      <c r="U14" s="81">
        <f t="shared" si="12"/>
        <v>2.1020408163264999</v>
      </c>
      <c r="V14" s="81">
        <f t="shared" ref="V14:W14" si="81">C434</f>
        <v>17.844217</v>
      </c>
      <c r="W14" s="81">
        <f t="shared" si="81"/>
        <v>8.4228620999999997</v>
      </c>
      <c r="Y14">
        <v>1612244897.9591999</v>
      </c>
      <c r="Z14">
        <v>-19.968578000000001</v>
      </c>
      <c r="AA14">
        <v>16.845993</v>
      </c>
      <c r="AB14">
        <v>26.002773000000001</v>
      </c>
      <c r="AC14">
        <v>-80.115486000000004</v>
      </c>
      <c r="AD14">
        <v>-9.1567793000000002</v>
      </c>
      <c r="AE14" s="8"/>
      <c r="AF14" s="6">
        <f t="shared" si="3"/>
        <v>2.1020408163264999</v>
      </c>
      <c r="AG14" s="6">
        <f t="shared" si="4"/>
        <v>26.935307000000002</v>
      </c>
      <c r="AH14" s="6">
        <f t="shared" si="5"/>
        <v>18.659786</v>
      </c>
      <c r="AI14" s="6">
        <f t="shared" si="14"/>
        <v>2.1020408163264999</v>
      </c>
      <c r="AJ14" s="81">
        <f t="shared" ref="AJ14:AK14" si="82">Z122</f>
        <v>25.753188999999999</v>
      </c>
      <c r="AK14" s="81">
        <f t="shared" si="82"/>
        <v>17.382231000000001</v>
      </c>
      <c r="AL14" s="81">
        <f t="shared" si="16"/>
        <v>2.1020408163264999</v>
      </c>
      <c r="AM14" s="43">
        <f t="shared" ref="AM14:AN14" si="83">Z226</f>
        <v>23.904692000000001</v>
      </c>
      <c r="AN14" s="81">
        <f t="shared" si="83"/>
        <v>15.264094</v>
      </c>
      <c r="AO14" s="81">
        <f t="shared" si="18"/>
        <v>2.1020408163264999</v>
      </c>
      <c r="AP14" s="81">
        <f t="shared" ref="AP14:AQ14" si="84">Z330</f>
        <v>21.916391000000001</v>
      </c>
      <c r="AQ14" s="81">
        <f t="shared" si="84"/>
        <v>12.775017999999999</v>
      </c>
      <c r="AR14" s="81">
        <f t="shared" si="20"/>
        <v>2.1020408163264999</v>
      </c>
      <c r="AS14" s="81">
        <f t="shared" ref="AS14:AT14" si="85">Z434</f>
        <v>19.044547999999999</v>
      </c>
      <c r="AT14" s="81">
        <f t="shared" si="85"/>
        <v>8.8598499000000004</v>
      </c>
      <c r="AU14" s="8"/>
    </row>
    <row r="15" spans="1:47" x14ac:dyDescent="0.25">
      <c r="B15">
        <v>1734693877.5510001</v>
      </c>
      <c r="C15">
        <v>-18.435534000000001</v>
      </c>
      <c r="D15">
        <v>19.92576</v>
      </c>
      <c r="E15">
        <v>27.564861000000001</v>
      </c>
      <c r="F15">
        <v>-84.862617</v>
      </c>
      <c r="G15">
        <v>-7.6390995999999998</v>
      </c>
      <c r="H15" s="8"/>
      <c r="I15" s="6">
        <f t="shared" si="0"/>
        <v>2.2244897959183998</v>
      </c>
      <c r="J15" s="6">
        <f t="shared" si="1"/>
        <v>26.47814</v>
      </c>
      <c r="K15" s="6">
        <f t="shared" si="2"/>
        <v>18.851412</v>
      </c>
      <c r="L15" s="6">
        <f t="shared" si="6"/>
        <v>2.2244897959183998</v>
      </c>
      <c r="M15" s="81">
        <f t="shared" ref="M15:N15" si="86">C123</f>
        <v>23.750463</v>
      </c>
      <c r="N15" s="81">
        <f t="shared" si="86"/>
        <v>15.929478</v>
      </c>
      <c r="O15" s="81">
        <f t="shared" si="8"/>
        <v>2.2244897959183998</v>
      </c>
      <c r="P15" s="81">
        <f t="shared" ref="P15:Q15" si="87">C227</f>
        <v>21.972773</v>
      </c>
      <c r="Q15" s="81">
        <f t="shared" si="87"/>
        <v>13.888671</v>
      </c>
      <c r="R15" s="81">
        <f t="shared" si="10"/>
        <v>2.2244897959183998</v>
      </c>
      <c r="S15" s="81">
        <f t="shared" ref="S15:T15" si="88">C331</f>
        <v>19.963688000000001</v>
      </c>
      <c r="T15" s="81">
        <f t="shared" si="88"/>
        <v>11.369538</v>
      </c>
      <c r="U15" s="81">
        <f t="shared" si="12"/>
        <v>2.2244897959183998</v>
      </c>
      <c r="V15" s="81">
        <f t="shared" ref="V15:W15" si="89">C435</f>
        <v>17.03558</v>
      </c>
      <c r="W15" s="81">
        <f t="shared" si="89"/>
        <v>7.4477586999999996</v>
      </c>
      <c r="Y15">
        <v>1734693877.5510001</v>
      </c>
      <c r="Z15">
        <v>-19.690901</v>
      </c>
      <c r="AA15">
        <v>17.366795</v>
      </c>
      <c r="AB15">
        <v>26.155754000000002</v>
      </c>
      <c r="AC15">
        <v>-82.170303000000004</v>
      </c>
      <c r="AD15">
        <v>-8.7889595000000007</v>
      </c>
      <c r="AE15" s="8"/>
      <c r="AF15" s="6">
        <f t="shared" si="3"/>
        <v>2.2244897959183998</v>
      </c>
      <c r="AG15" s="6">
        <f t="shared" si="4"/>
        <v>27.734708999999999</v>
      </c>
      <c r="AH15" s="6">
        <f t="shared" si="5"/>
        <v>19.712116000000002</v>
      </c>
      <c r="AI15" s="6">
        <f t="shared" si="14"/>
        <v>2.2244897959183998</v>
      </c>
      <c r="AJ15" s="81">
        <f t="shared" ref="AJ15:AK15" si="90">Z123</f>
        <v>24.807148000000002</v>
      </c>
      <c r="AK15" s="81">
        <f t="shared" si="90"/>
        <v>16.589912000000002</v>
      </c>
      <c r="AL15" s="81">
        <f t="shared" si="16"/>
        <v>2.2244897959183998</v>
      </c>
      <c r="AM15" s="43">
        <f t="shared" ref="AM15:AN15" si="91">Z227</f>
        <v>23.249409</v>
      </c>
      <c r="AN15" s="81">
        <f t="shared" si="91"/>
        <v>14.759172</v>
      </c>
      <c r="AO15" s="81">
        <f t="shared" si="18"/>
        <v>2.2244897959183998</v>
      </c>
      <c r="AP15" s="81">
        <f t="shared" ref="AP15:AQ15" si="92">Z331</f>
        <v>21.271963</v>
      </c>
      <c r="AQ15" s="81">
        <f t="shared" si="92"/>
        <v>12.233560000000001</v>
      </c>
      <c r="AR15" s="81">
        <f t="shared" si="20"/>
        <v>2.2244897959183998</v>
      </c>
      <c r="AS15" s="81">
        <f t="shared" ref="AS15:AT15" si="93">Z435</f>
        <v>18.309313</v>
      </c>
      <c r="AT15" s="81">
        <f t="shared" si="93"/>
        <v>8.2050505000000005</v>
      </c>
      <c r="AU15" s="8"/>
    </row>
    <row r="16" spans="1:47" x14ac:dyDescent="0.25">
      <c r="B16">
        <v>1857142857.1429</v>
      </c>
      <c r="C16">
        <v>-18.500955999999999</v>
      </c>
      <c r="D16">
        <v>19.092770000000002</v>
      </c>
      <c r="E16">
        <v>26.679400999999999</v>
      </c>
      <c r="F16">
        <v>-83.105316000000002</v>
      </c>
      <c r="G16">
        <v>-7.5866318000000001</v>
      </c>
      <c r="H16" s="8"/>
      <c r="I16" s="6">
        <f t="shared" si="0"/>
        <v>2.3469387755101998</v>
      </c>
      <c r="J16" s="6">
        <f t="shared" si="1"/>
        <v>27.231821</v>
      </c>
      <c r="K16" s="6">
        <f t="shared" si="2"/>
        <v>19.72579</v>
      </c>
      <c r="L16" s="6">
        <f t="shared" si="6"/>
        <v>2.3469387755101998</v>
      </c>
      <c r="M16" s="81">
        <f t="shared" ref="M16:N16" si="94">C124</f>
        <v>23.486284000000001</v>
      </c>
      <c r="N16" s="81">
        <f t="shared" si="94"/>
        <v>15.653726000000001</v>
      </c>
      <c r="O16" s="81">
        <f t="shared" si="8"/>
        <v>2.3469387755101998</v>
      </c>
      <c r="P16" s="81">
        <f t="shared" ref="P16:Q16" si="95">C228</f>
        <v>21.607762999999998</v>
      </c>
      <c r="Q16" s="81">
        <f t="shared" si="95"/>
        <v>13.447660000000001</v>
      </c>
      <c r="R16" s="81">
        <f t="shared" si="10"/>
        <v>2.3469387755101998</v>
      </c>
      <c r="S16" s="81">
        <f t="shared" ref="S16:T16" si="96">C332</f>
        <v>19.459171000000001</v>
      </c>
      <c r="T16" s="81">
        <f t="shared" si="96"/>
        <v>10.723031000000001</v>
      </c>
      <c r="U16" s="81">
        <f t="shared" si="12"/>
        <v>2.3469387755101998</v>
      </c>
      <c r="V16" s="81">
        <f t="shared" ref="V16:W16" si="97">C436</f>
        <v>16.601154000000001</v>
      </c>
      <c r="W16" s="81">
        <f t="shared" si="97"/>
        <v>6.8650321999999999</v>
      </c>
      <c r="Y16">
        <v>1857142857.1429</v>
      </c>
      <c r="Z16">
        <v>-19.554902999999999</v>
      </c>
      <c r="AA16">
        <v>18.075555999999999</v>
      </c>
      <c r="AB16">
        <v>26.645341999999999</v>
      </c>
      <c r="AC16">
        <v>-83.558136000000005</v>
      </c>
      <c r="AD16">
        <v>-8.5697851000000007</v>
      </c>
      <c r="AE16" s="8"/>
      <c r="AF16" s="6">
        <f t="shared" si="3"/>
        <v>2.3469387755101998</v>
      </c>
      <c r="AG16" s="6">
        <f t="shared" si="4"/>
        <v>28.422121000000001</v>
      </c>
      <c r="AH16" s="6">
        <f t="shared" si="5"/>
        <v>20.619129000000001</v>
      </c>
      <c r="AI16" s="6">
        <f t="shared" si="14"/>
        <v>2.3469387755101998</v>
      </c>
      <c r="AJ16" s="81">
        <f t="shared" ref="AJ16:AK16" si="98">Z124</f>
        <v>24.480927999999999</v>
      </c>
      <c r="AK16" s="81">
        <f t="shared" si="98"/>
        <v>16.372532</v>
      </c>
      <c r="AL16" s="81">
        <f t="shared" si="16"/>
        <v>2.3469387755101998</v>
      </c>
      <c r="AM16" s="43">
        <f t="shared" ref="AM16:AN16" si="99">Z228</f>
        <v>22.576184999999999</v>
      </c>
      <c r="AN16" s="81">
        <f t="shared" si="99"/>
        <v>14.132507</v>
      </c>
      <c r="AO16" s="81">
        <f t="shared" si="18"/>
        <v>2.3469387755101998</v>
      </c>
      <c r="AP16" s="81">
        <f t="shared" ref="AP16:AQ16" si="100">Z332</f>
        <v>20.358753</v>
      </c>
      <c r="AQ16" s="81">
        <f t="shared" si="100"/>
        <v>11.33131</v>
      </c>
      <c r="AR16" s="81">
        <f t="shared" si="20"/>
        <v>2.3469387755101998</v>
      </c>
      <c r="AS16" s="81">
        <f t="shared" ref="AS16:AT16" si="101">Z436</f>
        <v>17.981763999999998</v>
      </c>
      <c r="AT16" s="81">
        <f t="shared" si="101"/>
        <v>7.9279723000000004</v>
      </c>
      <c r="AU16" s="8"/>
    </row>
    <row r="17" spans="2:47" x14ac:dyDescent="0.25">
      <c r="B17">
        <v>1979591836.7347</v>
      </c>
      <c r="C17">
        <v>-18.635635000000001</v>
      </c>
      <c r="D17">
        <v>17.301468</v>
      </c>
      <c r="E17">
        <v>25.057390000000002</v>
      </c>
      <c r="F17">
        <v>-77.305060999999995</v>
      </c>
      <c r="G17">
        <v>-7.7559227999999996</v>
      </c>
      <c r="H17" s="8"/>
      <c r="I17" s="6">
        <f t="shared" si="0"/>
        <v>2.4693877551020003</v>
      </c>
      <c r="J17" s="6">
        <f t="shared" si="1"/>
        <v>26.702297000000002</v>
      </c>
      <c r="K17" s="6">
        <f t="shared" si="2"/>
        <v>19.170438999999998</v>
      </c>
      <c r="L17" s="6">
        <f t="shared" si="6"/>
        <v>2.4693877551020003</v>
      </c>
      <c r="M17" s="81">
        <f t="shared" ref="M17:N17" si="102">C125</f>
        <v>22.949064</v>
      </c>
      <c r="N17" s="81">
        <f t="shared" si="102"/>
        <v>15.059568000000001</v>
      </c>
      <c r="O17" s="81">
        <f t="shared" si="8"/>
        <v>2.4693877551020003</v>
      </c>
      <c r="P17" s="81">
        <f t="shared" ref="P17:Q17" si="103">C229</f>
        <v>21.163851000000001</v>
      </c>
      <c r="Q17" s="81">
        <f t="shared" si="103"/>
        <v>12.910335</v>
      </c>
      <c r="R17" s="81">
        <f t="shared" si="10"/>
        <v>2.4693877551020003</v>
      </c>
      <c r="S17" s="81">
        <f t="shared" ref="S17:T17" si="104">C333</f>
        <v>19.034272999999999</v>
      </c>
      <c r="T17" s="81">
        <f t="shared" si="104"/>
        <v>10.153563999999999</v>
      </c>
      <c r="U17" s="81">
        <f t="shared" si="12"/>
        <v>2.4693877551020003</v>
      </c>
      <c r="V17" s="81">
        <f t="shared" ref="V17:W17" si="105">C437</f>
        <v>16.235372999999999</v>
      </c>
      <c r="W17" s="81">
        <f t="shared" si="105"/>
        <v>6.3730674</v>
      </c>
      <c r="Y17">
        <v>1979591836.7347</v>
      </c>
      <c r="Z17">
        <v>-19.403061000000001</v>
      </c>
      <c r="AA17">
        <v>17.816872</v>
      </c>
      <c r="AB17">
        <v>26.332314</v>
      </c>
      <c r="AC17">
        <v>-82.671501000000006</v>
      </c>
      <c r="AD17">
        <v>-8.5154408999999998</v>
      </c>
      <c r="AE17" s="8"/>
      <c r="AF17" s="6">
        <f t="shared" si="3"/>
        <v>2.4693877551020003</v>
      </c>
      <c r="AG17" s="6">
        <f t="shared" si="4"/>
        <v>28.801850999999999</v>
      </c>
      <c r="AH17" s="6">
        <f t="shared" si="5"/>
        <v>21.080853999999999</v>
      </c>
      <c r="AI17" s="6">
        <f t="shared" si="14"/>
        <v>2.4693877551020003</v>
      </c>
      <c r="AJ17" s="81">
        <f t="shared" ref="AJ17:AK17" si="106">Z125</f>
        <v>24.326878000000001</v>
      </c>
      <c r="AK17" s="81">
        <f t="shared" si="106"/>
        <v>16.282536</v>
      </c>
      <c r="AL17" s="81">
        <f t="shared" si="16"/>
        <v>2.4693877551020003</v>
      </c>
      <c r="AM17" s="43">
        <f t="shared" ref="AM17:AN17" si="107">Z229</f>
        <v>22.119865000000001</v>
      </c>
      <c r="AN17" s="81">
        <f t="shared" si="107"/>
        <v>13.703348</v>
      </c>
      <c r="AO17" s="81">
        <f t="shared" si="18"/>
        <v>2.4693877551020003</v>
      </c>
      <c r="AP17" s="81">
        <f t="shared" ref="AP17:AQ17" si="108">Z333</f>
        <v>19.742705999999998</v>
      </c>
      <c r="AQ17" s="81">
        <f t="shared" si="108"/>
        <v>10.71978</v>
      </c>
      <c r="AR17" s="81">
        <f t="shared" si="20"/>
        <v>2.4693877551020003</v>
      </c>
      <c r="AS17" s="81">
        <f t="shared" ref="AS17:AT17" si="109">Z437</f>
        <v>17.888912000000001</v>
      </c>
      <c r="AT17" s="81">
        <f t="shared" si="109"/>
        <v>7.9042076999999997</v>
      </c>
      <c r="AU17" s="8"/>
    </row>
    <row r="18" spans="2:47" x14ac:dyDescent="0.25">
      <c r="B18">
        <v>2102040816.3264999</v>
      </c>
      <c r="C18">
        <v>-18.976856000000002</v>
      </c>
      <c r="D18">
        <v>17.517417999999999</v>
      </c>
      <c r="E18">
        <v>25.233953</v>
      </c>
      <c r="F18">
        <v>-75.738776999999999</v>
      </c>
      <c r="G18">
        <v>-7.7165365000000001</v>
      </c>
      <c r="H18" s="8"/>
      <c r="I18" s="6">
        <f t="shared" si="0"/>
        <v>2.5918367346939002</v>
      </c>
      <c r="J18" s="6">
        <f t="shared" si="1"/>
        <v>26.593682999999999</v>
      </c>
      <c r="K18" s="6">
        <f t="shared" si="2"/>
        <v>19.066490000000002</v>
      </c>
      <c r="L18" s="6">
        <f t="shared" si="6"/>
        <v>2.5918367346939002</v>
      </c>
      <c r="M18" s="81">
        <f t="shared" ref="M18:N18" si="110">C126</f>
        <v>23.171398</v>
      </c>
      <c r="N18" s="81">
        <f t="shared" si="110"/>
        <v>15.304194000000001</v>
      </c>
      <c r="O18" s="81">
        <f t="shared" si="8"/>
        <v>2.5918367346939002</v>
      </c>
      <c r="P18" s="81">
        <f t="shared" ref="P18:Q18" si="111">C230</f>
        <v>21.581548999999999</v>
      </c>
      <c r="Q18" s="81">
        <f t="shared" si="111"/>
        <v>13.350350000000001</v>
      </c>
      <c r="R18" s="81">
        <f t="shared" si="10"/>
        <v>2.5918367346939002</v>
      </c>
      <c r="S18" s="81">
        <f t="shared" ref="S18:T18" si="112">C334</f>
        <v>19.322113000000002</v>
      </c>
      <c r="T18" s="81">
        <f t="shared" si="112"/>
        <v>10.467948</v>
      </c>
      <c r="U18" s="81">
        <f t="shared" si="12"/>
        <v>2.5918367346939002</v>
      </c>
      <c r="V18" s="81">
        <f t="shared" ref="V18:W18" si="113">C438</f>
        <v>16.427817999999998</v>
      </c>
      <c r="W18" s="81">
        <f t="shared" si="113"/>
        <v>6.6071501000000001</v>
      </c>
      <c r="Y18">
        <v>2102040816.3264999</v>
      </c>
      <c r="Z18">
        <v>-19.426556000000001</v>
      </c>
      <c r="AA18">
        <v>18.659786</v>
      </c>
      <c r="AB18">
        <v>26.935307000000002</v>
      </c>
      <c r="AC18">
        <v>-79.825157000000004</v>
      </c>
      <c r="AD18">
        <v>-8.2755194000000003</v>
      </c>
      <c r="AE18" s="8"/>
      <c r="AF18" s="6">
        <f t="shared" si="3"/>
        <v>2.5918367346939002</v>
      </c>
      <c r="AG18" s="6">
        <f t="shared" si="4"/>
        <v>29.237698000000002</v>
      </c>
      <c r="AH18" s="6">
        <f t="shared" si="5"/>
        <v>21.613717999999999</v>
      </c>
      <c r="AI18" s="6">
        <f t="shared" si="14"/>
        <v>2.5918367346939002</v>
      </c>
      <c r="AJ18" s="81">
        <f t="shared" ref="AJ18:AK18" si="114">Z126</f>
        <v>24.646260999999999</v>
      </c>
      <c r="AK18" s="81">
        <f t="shared" si="114"/>
        <v>16.701834000000002</v>
      </c>
      <c r="AL18" s="81">
        <f t="shared" si="16"/>
        <v>2.5918367346939002</v>
      </c>
      <c r="AM18" s="43">
        <f t="shared" ref="AM18:AN18" si="115">Z230</f>
        <v>22.00131</v>
      </c>
      <c r="AN18" s="81">
        <f t="shared" si="115"/>
        <v>13.676983999999999</v>
      </c>
      <c r="AO18" s="81">
        <f t="shared" si="18"/>
        <v>2.5918367346939002</v>
      </c>
      <c r="AP18" s="81">
        <f t="shared" ref="AP18:AQ18" si="116">Z334</f>
        <v>19.526163</v>
      </c>
      <c r="AQ18" s="81">
        <f t="shared" si="116"/>
        <v>10.623137</v>
      </c>
      <c r="AR18" s="81">
        <f t="shared" si="20"/>
        <v>2.5918367346939002</v>
      </c>
      <c r="AS18" s="81">
        <f t="shared" ref="AS18:AT18" si="117">Z438</f>
        <v>18.113130999999999</v>
      </c>
      <c r="AT18" s="81">
        <f t="shared" si="117"/>
        <v>8.2687492000000002</v>
      </c>
      <c r="AU18" s="8"/>
    </row>
    <row r="19" spans="2:47" x14ac:dyDescent="0.25">
      <c r="B19">
        <v>2224489795.9183998</v>
      </c>
      <c r="C19">
        <v>-18.443961999999999</v>
      </c>
      <c r="D19">
        <v>18.851412</v>
      </c>
      <c r="E19">
        <v>26.47814</v>
      </c>
      <c r="F19">
        <v>-84.230034000000003</v>
      </c>
      <c r="G19">
        <v>-7.6267284999999996</v>
      </c>
      <c r="H19" s="8"/>
      <c r="I19" s="6">
        <f t="shared" si="0"/>
        <v>2.7142857142856998</v>
      </c>
      <c r="J19" s="6">
        <f t="shared" si="1"/>
        <v>27.331066</v>
      </c>
      <c r="K19" s="6">
        <f t="shared" si="2"/>
        <v>19.865192</v>
      </c>
      <c r="L19" s="6">
        <f t="shared" si="6"/>
        <v>2.7142857142856998</v>
      </c>
      <c r="M19" s="81">
        <f t="shared" ref="M19:N19" si="118">C127</f>
        <v>23.866339</v>
      </c>
      <c r="N19" s="81">
        <f t="shared" si="118"/>
        <v>16.099287</v>
      </c>
      <c r="O19" s="81">
        <f t="shared" si="8"/>
        <v>2.7142857142856998</v>
      </c>
      <c r="P19" s="81">
        <f t="shared" ref="P19:Q19" si="119">C231</f>
        <v>22.257277999999999</v>
      </c>
      <c r="Q19" s="81">
        <f t="shared" si="119"/>
        <v>14.163003</v>
      </c>
      <c r="R19" s="81">
        <f t="shared" si="10"/>
        <v>2.7142857142856998</v>
      </c>
      <c r="S19" s="81">
        <f t="shared" ref="S19:T19" si="120">C335</f>
        <v>20.208518999999999</v>
      </c>
      <c r="T19" s="81">
        <f t="shared" si="120"/>
        <v>11.525148</v>
      </c>
      <c r="U19" s="81">
        <f t="shared" si="12"/>
        <v>2.7142857142856998</v>
      </c>
      <c r="V19" s="81">
        <f t="shared" ref="V19:W19" si="121">C439</f>
        <v>17.100100000000001</v>
      </c>
      <c r="W19" s="81">
        <f t="shared" si="121"/>
        <v>7.4447998999999996</v>
      </c>
      <c r="Y19">
        <v>2224489795.9183998</v>
      </c>
      <c r="Z19">
        <v>-18.896595000000001</v>
      </c>
      <c r="AA19">
        <v>19.712116000000002</v>
      </c>
      <c r="AB19">
        <v>27.734708999999999</v>
      </c>
      <c r="AC19">
        <v>-86.640693999999996</v>
      </c>
      <c r="AD19">
        <v>-8.0225925</v>
      </c>
      <c r="AE19" s="8"/>
      <c r="AF19" s="6">
        <f t="shared" si="3"/>
        <v>2.7142857142856998</v>
      </c>
      <c r="AG19" s="6">
        <f t="shared" si="4"/>
        <v>30.85181</v>
      </c>
      <c r="AH19" s="6">
        <f t="shared" si="5"/>
        <v>23.346465999999999</v>
      </c>
      <c r="AI19" s="6">
        <f t="shared" si="14"/>
        <v>2.7142857142856998</v>
      </c>
      <c r="AJ19" s="81">
        <f t="shared" ref="AJ19:AK19" si="122">Z127</f>
        <v>25.259066000000001</v>
      </c>
      <c r="AK19" s="81">
        <f t="shared" si="122"/>
        <v>17.443897</v>
      </c>
      <c r="AL19" s="81">
        <f t="shared" si="16"/>
        <v>2.7142857142856998</v>
      </c>
      <c r="AM19" s="43">
        <f t="shared" ref="AM19:AN19" si="123">Z231</f>
        <v>22.223763000000002</v>
      </c>
      <c r="AN19" s="81">
        <f t="shared" si="123"/>
        <v>14.054499</v>
      </c>
      <c r="AO19" s="81">
        <f t="shared" si="18"/>
        <v>2.7142857142856998</v>
      </c>
      <c r="AP19" s="81">
        <f t="shared" ref="AP19:AQ19" si="124">Z335</f>
        <v>19.796037999999999</v>
      </c>
      <c r="AQ19" s="81">
        <f t="shared" si="124"/>
        <v>11.086441000000001</v>
      </c>
      <c r="AR19" s="81">
        <f t="shared" si="20"/>
        <v>2.7142857142856998</v>
      </c>
      <c r="AS19" s="81">
        <f t="shared" ref="AS19:AT19" si="125">Z439</f>
        <v>18.566050000000001</v>
      </c>
      <c r="AT19" s="81">
        <f t="shared" si="125"/>
        <v>8.9254704</v>
      </c>
      <c r="AU19" s="8"/>
    </row>
    <row r="20" spans="2:47" x14ac:dyDescent="0.25">
      <c r="B20">
        <v>2346938775.5102</v>
      </c>
      <c r="C20">
        <v>-18.367298000000002</v>
      </c>
      <c r="D20">
        <v>19.72579</v>
      </c>
      <c r="E20">
        <v>27.231821</v>
      </c>
      <c r="F20">
        <v>-84.504013</v>
      </c>
      <c r="G20">
        <v>-7.5060310000000001</v>
      </c>
      <c r="H20" s="8"/>
      <c r="I20" s="6">
        <f t="shared" si="0"/>
        <v>2.8367346938776001</v>
      </c>
      <c r="J20" s="6">
        <f t="shared" si="1"/>
        <v>27.577393000000001</v>
      </c>
      <c r="K20" s="6">
        <f t="shared" si="2"/>
        <v>20.130946999999999</v>
      </c>
      <c r="L20" s="6">
        <f t="shared" si="6"/>
        <v>2.8367346938776001</v>
      </c>
      <c r="M20" s="81">
        <f t="shared" ref="M20:N20" si="126">C128</f>
        <v>24.348717000000001</v>
      </c>
      <c r="N20" s="81">
        <f t="shared" si="126"/>
        <v>16.617027</v>
      </c>
      <c r="O20" s="81">
        <f t="shared" si="8"/>
        <v>2.8367346938776001</v>
      </c>
      <c r="P20" s="81">
        <f t="shared" ref="P20:Q20" si="127">C232</f>
        <v>22.987148000000001</v>
      </c>
      <c r="Q20" s="81">
        <f t="shared" si="127"/>
        <v>14.923697000000001</v>
      </c>
      <c r="R20" s="81">
        <f t="shared" si="10"/>
        <v>2.8367346938776001</v>
      </c>
      <c r="S20" s="81">
        <f t="shared" ref="S20:T20" si="128">C336</f>
        <v>20.917916999999999</v>
      </c>
      <c r="T20" s="81">
        <f t="shared" si="128"/>
        <v>12.238129000000001</v>
      </c>
      <c r="U20" s="81">
        <f t="shared" si="12"/>
        <v>2.8367346938776001</v>
      </c>
      <c r="V20" s="81">
        <f t="shared" ref="V20:W20" si="129">C440</f>
        <v>17.712465000000002</v>
      </c>
      <c r="W20" s="81">
        <f t="shared" si="129"/>
        <v>8.0043343999999994</v>
      </c>
      <c r="Y20">
        <v>2346938775.5102</v>
      </c>
      <c r="Z20">
        <v>-18.682645999999998</v>
      </c>
      <c r="AA20">
        <v>20.619129000000001</v>
      </c>
      <c r="AB20">
        <v>28.422121000000001</v>
      </c>
      <c r="AC20">
        <v>-86.824234000000004</v>
      </c>
      <c r="AD20">
        <v>-7.8029919000000003</v>
      </c>
      <c r="AE20" s="8"/>
      <c r="AF20" s="6">
        <f t="shared" si="3"/>
        <v>2.8367346938776001</v>
      </c>
      <c r="AG20" s="6">
        <f t="shared" si="4"/>
        <v>30.918866999999999</v>
      </c>
      <c r="AH20" s="6">
        <f t="shared" si="5"/>
        <v>23.487100999999999</v>
      </c>
      <c r="AI20" s="6">
        <f t="shared" si="14"/>
        <v>2.8367346938776001</v>
      </c>
      <c r="AJ20" s="81">
        <f t="shared" ref="AJ20:AK20" si="130">Z128</f>
        <v>25.558931000000001</v>
      </c>
      <c r="AK20" s="81">
        <f t="shared" si="130"/>
        <v>17.822412</v>
      </c>
      <c r="AL20" s="81">
        <f t="shared" si="16"/>
        <v>2.8367346938776001</v>
      </c>
      <c r="AM20" s="43">
        <f t="shared" ref="AM20:AN20" si="131">Z232</f>
        <v>22.428749</v>
      </c>
      <c r="AN20" s="81">
        <f t="shared" si="131"/>
        <v>14.349848</v>
      </c>
      <c r="AO20" s="81">
        <f t="shared" si="18"/>
        <v>2.8367346938776001</v>
      </c>
      <c r="AP20" s="81">
        <f t="shared" ref="AP20:AQ20" si="132">Z336</f>
        <v>20.034571</v>
      </c>
      <c r="AQ20" s="81">
        <f t="shared" si="132"/>
        <v>11.418558000000001</v>
      </c>
      <c r="AR20" s="81">
        <f t="shared" si="20"/>
        <v>2.8367346938776001</v>
      </c>
      <c r="AS20" s="81">
        <f t="shared" ref="AS20:AT20" si="133">Z440</f>
        <v>19.397511999999999</v>
      </c>
      <c r="AT20" s="81">
        <f t="shared" si="133"/>
        <v>9.7843207999999997</v>
      </c>
      <c r="AU20" s="8"/>
    </row>
    <row r="21" spans="2:47" x14ac:dyDescent="0.25">
      <c r="B21">
        <v>2469387755.1020002</v>
      </c>
      <c r="C21">
        <v>-18.559994</v>
      </c>
      <c r="D21">
        <v>19.170438999999998</v>
      </c>
      <c r="E21">
        <v>26.702297000000002</v>
      </c>
      <c r="F21">
        <v>-79.734459000000001</v>
      </c>
      <c r="G21">
        <v>-7.5318579999999997</v>
      </c>
      <c r="H21" s="8"/>
      <c r="I21" s="6">
        <f t="shared" si="0"/>
        <v>2.9591836734694001</v>
      </c>
      <c r="J21" s="6">
        <f t="shared" si="1"/>
        <v>26.979029000000001</v>
      </c>
      <c r="K21" s="6">
        <f t="shared" si="2"/>
        <v>19.474722</v>
      </c>
      <c r="L21" s="6">
        <f t="shared" si="6"/>
        <v>2.9591836734694001</v>
      </c>
      <c r="M21" s="81">
        <f t="shared" ref="M21:N21" si="134">C129</f>
        <v>24.461119</v>
      </c>
      <c r="N21" s="81">
        <f t="shared" si="134"/>
        <v>16.638535999999998</v>
      </c>
      <c r="O21" s="81">
        <f t="shared" si="8"/>
        <v>2.9591836734694001</v>
      </c>
      <c r="P21" s="81">
        <f t="shared" ref="P21:Q21" si="135">C233</f>
        <v>23.123999000000001</v>
      </c>
      <c r="Q21" s="81">
        <f t="shared" si="135"/>
        <v>14.911332</v>
      </c>
      <c r="R21" s="81">
        <f t="shared" si="10"/>
        <v>2.9591836734694001</v>
      </c>
      <c r="S21" s="81">
        <f t="shared" ref="S21:T21" si="136">C337</f>
        <v>20.912928000000001</v>
      </c>
      <c r="T21" s="81">
        <f t="shared" si="136"/>
        <v>12.048389</v>
      </c>
      <c r="U21" s="81">
        <f t="shared" si="12"/>
        <v>2.9591836734694001</v>
      </c>
      <c r="V21" s="81">
        <f t="shared" ref="V21:W21" si="137">C441</f>
        <v>18.262684</v>
      </c>
      <c r="W21" s="81">
        <f t="shared" si="137"/>
        <v>8.3953065999999996</v>
      </c>
      <c r="Y21">
        <v>2469387755.1020002</v>
      </c>
      <c r="Z21">
        <v>-18.786080999999999</v>
      </c>
      <c r="AA21">
        <v>21.080853999999999</v>
      </c>
      <c r="AB21">
        <v>28.801850999999999</v>
      </c>
      <c r="AC21">
        <v>-83.34581</v>
      </c>
      <c r="AD21">
        <v>-7.7209978000000001</v>
      </c>
      <c r="AE21" s="8"/>
      <c r="AF21" s="6">
        <f t="shared" si="3"/>
        <v>2.9591836734694001</v>
      </c>
      <c r="AG21" s="6">
        <f t="shared" si="4"/>
        <v>30.545833999999999</v>
      </c>
      <c r="AH21" s="6">
        <f t="shared" si="5"/>
        <v>23.089876</v>
      </c>
      <c r="AI21" s="6">
        <f t="shared" si="14"/>
        <v>2.9591836734694001</v>
      </c>
      <c r="AJ21" s="81">
        <f t="shared" ref="AJ21:AK21" si="138">Z129</f>
        <v>26.083255999999999</v>
      </c>
      <c r="AK21" s="81">
        <f t="shared" si="138"/>
        <v>18.317812</v>
      </c>
      <c r="AL21" s="81">
        <f t="shared" si="16"/>
        <v>2.9591836734694001</v>
      </c>
      <c r="AM21" s="43">
        <f t="shared" ref="AM21:AN21" si="139">Z233</f>
        <v>22.520593999999999</v>
      </c>
      <c r="AN21" s="81">
        <f t="shared" si="139"/>
        <v>14.40544</v>
      </c>
      <c r="AO21" s="81">
        <f t="shared" si="18"/>
        <v>2.9591836734694001</v>
      </c>
      <c r="AP21" s="81">
        <f t="shared" ref="AP21:AQ21" si="140">Z337</f>
        <v>20.481245000000001</v>
      </c>
      <c r="AQ21" s="81">
        <f t="shared" si="140"/>
        <v>11.807093999999999</v>
      </c>
      <c r="AR21" s="81">
        <f t="shared" si="20"/>
        <v>2.9591836734694001</v>
      </c>
      <c r="AS21" s="81">
        <f t="shared" ref="AS21:AT21" si="141">Z441</f>
        <v>19.794450999999999</v>
      </c>
      <c r="AT21" s="81">
        <f t="shared" si="141"/>
        <v>10.110932</v>
      </c>
      <c r="AU21" s="8"/>
    </row>
    <row r="22" spans="2:47" x14ac:dyDescent="0.25">
      <c r="B22">
        <v>2591836734.6939001</v>
      </c>
      <c r="C22">
        <v>-18.569455999999999</v>
      </c>
      <c r="D22">
        <v>19.066490000000002</v>
      </c>
      <c r="E22">
        <v>26.593682999999999</v>
      </c>
      <c r="F22">
        <v>-81.274413999999993</v>
      </c>
      <c r="G22">
        <v>-7.5271930999999999</v>
      </c>
      <c r="H22" s="8"/>
      <c r="I22" s="6">
        <f t="shared" si="0"/>
        <v>3.0816326530612002</v>
      </c>
      <c r="J22" s="6">
        <f t="shared" si="1"/>
        <v>27.008949000000001</v>
      </c>
      <c r="K22" s="6">
        <f t="shared" si="2"/>
        <v>19.443636000000001</v>
      </c>
      <c r="L22" s="6">
        <f t="shared" si="6"/>
        <v>3.0816326530612002</v>
      </c>
      <c r="M22" s="81">
        <f t="shared" ref="M22:N22" si="142">C130</f>
        <v>24.652235000000001</v>
      </c>
      <c r="N22" s="81">
        <f t="shared" si="142"/>
        <v>16.686197</v>
      </c>
      <c r="O22" s="81">
        <f t="shared" si="8"/>
        <v>3.0816326530612002</v>
      </c>
      <c r="P22" s="81">
        <f t="shared" ref="P22:Q22" si="143">C234</f>
        <v>22.909507999999999</v>
      </c>
      <c r="Q22" s="81">
        <f t="shared" si="143"/>
        <v>14.481362000000001</v>
      </c>
      <c r="R22" s="81">
        <f t="shared" si="10"/>
        <v>3.0816326530612002</v>
      </c>
      <c r="S22" s="81">
        <f t="shared" ref="S22:T22" si="144">C338</f>
        <v>20.727685999999999</v>
      </c>
      <c r="T22" s="81">
        <f t="shared" si="144"/>
        <v>11.610929</v>
      </c>
      <c r="U22" s="81">
        <f t="shared" si="12"/>
        <v>3.0816326530612002</v>
      </c>
      <c r="V22" s="81">
        <f t="shared" ref="V22:W22" si="145">C442</f>
        <v>18.480343000000001</v>
      </c>
      <c r="W22" s="81">
        <f t="shared" si="145"/>
        <v>8.3564053000000005</v>
      </c>
      <c r="Y22">
        <v>2591836734.6939001</v>
      </c>
      <c r="Z22">
        <v>-18.613302000000001</v>
      </c>
      <c r="AA22">
        <v>21.613717999999999</v>
      </c>
      <c r="AB22">
        <v>29.237698000000002</v>
      </c>
      <c r="AC22">
        <v>-88.561165000000003</v>
      </c>
      <c r="AD22">
        <v>-7.6239790999999997</v>
      </c>
      <c r="AE22" s="8"/>
      <c r="AF22" s="6">
        <f t="shared" si="3"/>
        <v>3.0816326530612002</v>
      </c>
      <c r="AG22" s="6">
        <f t="shared" si="4"/>
        <v>31.446404999999999</v>
      </c>
      <c r="AH22" s="6">
        <f t="shared" si="5"/>
        <v>23.988312000000001</v>
      </c>
      <c r="AI22" s="6">
        <f t="shared" si="14"/>
        <v>3.0816326530612002</v>
      </c>
      <c r="AJ22" s="81">
        <f t="shared" ref="AJ22:AK22" si="146">Z130</f>
        <v>25.702895999999999</v>
      </c>
      <c r="AK22" s="81">
        <f t="shared" si="146"/>
        <v>17.909071000000001</v>
      </c>
      <c r="AL22" s="81">
        <f t="shared" si="16"/>
        <v>3.0816326530612002</v>
      </c>
      <c r="AM22" s="43">
        <f t="shared" ref="AM22:AN22" si="147">Z234</f>
        <v>22.306529999999999</v>
      </c>
      <c r="AN22" s="81">
        <f t="shared" si="147"/>
        <v>14.140838</v>
      </c>
      <c r="AO22" s="81">
        <f t="shared" si="18"/>
        <v>3.0816326530612002</v>
      </c>
      <c r="AP22" s="81">
        <f t="shared" ref="AP22:AQ22" si="148">Z338</f>
        <v>20.621158999999999</v>
      </c>
      <c r="AQ22" s="81">
        <f t="shared" si="148"/>
        <v>11.849036999999999</v>
      </c>
      <c r="AR22" s="81">
        <f t="shared" si="20"/>
        <v>3.0816326530612002</v>
      </c>
      <c r="AS22" s="81">
        <f t="shared" ref="AS22:AT22" si="149">Z442</f>
        <v>19.532530000000001</v>
      </c>
      <c r="AT22" s="81">
        <f t="shared" si="149"/>
        <v>9.6905642000000007</v>
      </c>
      <c r="AU22" s="8"/>
    </row>
    <row r="23" spans="2:47" x14ac:dyDescent="0.25">
      <c r="B23">
        <v>2714285714.2856998</v>
      </c>
      <c r="C23">
        <v>-18.395655000000001</v>
      </c>
      <c r="D23">
        <v>19.865192</v>
      </c>
      <c r="E23">
        <v>27.331066</v>
      </c>
      <c r="F23">
        <v>-83.965384999999998</v>
      </c>
      <c r="G23">
        <v>-7.4658712999999999</v>
      </c>
      <c r="H23" s="8"/>
      <c r="I23" s="6">
        <f t="shared" si="0"/>
        <v>3.2040816326531001</v>
      </c>
      <c r="J23" s="6">
        <f t="shared" si="1"/>
        <v>27.953500999999999</v>
      </c>
      <c r="K23" s="6">
        <f t="shared" si="2"/>
        <v>20.283435999999998</v>
      </c>
      <c r="L23" s="6">
        <f t="shared" si="6"/>
        <v>3.2040816326531001</v>
      </c>
      <c r="M23" s="81">
        <f t="shared" ref="M23:N23" si="150">C131</f>
        <v>24.883635999999999</v>
      </c>
      <c r="N23" s="81">
        <f t="shared" si="150"/>
        <v>16.738253</v>
      </c>
      <c r="O23" s="81">
        <f t="shared" si="8"/>
        <v>3.2040816326531001</v>
      </c>
      <c r="P23" s="81">
        <f t="shared" ref="P23:Q23" si="151">C235</f>
        <v>22.708017000000002</v>
      </c>
      <c r="Q23" s="81">
        <f t="shared" si="151"/>
        <v>14.058589</v>
      </c>
      <c r="R23" s="81">
        <f t="shared" si="10"/>
        <v>3.2040816326531001</v>
      </c>
      <c r="S23" s="81">
        <f t="shared" ref="S23:T23" si="152">C339</f>
        <v>20.630341000000001</v>
      </c>
      <c r="T23" s="81">
        <f t="shared" si="152"/>
        <v>11.305102</v>
      </c>
      <c r="U23" s="81">
        <f t="shared" si="12"/>
        <v>3.2040816326531001</v>
      </c>
      <c r="V23" s="81">
        <f t="shared" ref="V23:W23" si="153">C443</f>
        <v>18.806256999999999</v>
      </c>
      <c r="W23" s="81">
        <f t="shared" si="153"/>
        <v>8.5119428999999993</v>
      </c>
      <c r="Y23">
        <v>2714285714.2856998</v>
      </c>
      <c r="Z23">
        <v>-18.370075</v>
      </c>
      <c r="AA23">
        <v>23.346465999999999</v>
      </c>
      <c r="AB23">
        <v>30.85181</v>
      </c>
      <c r="AC23">
        <v>-89.083709999999996</v>
      </c>
      <c r="AD23">
        <v>-7.5053448999999999</v>
      </c>
      <c r="AE23" s="8"/>
      <c r="AF23" s="6">
        <f t="shared" si="3"/>
        <v>3.2040816326531001</v>
      </c>
      <c r="AG23" s="6">
        <f t="shared" si="4"/>
        <v>31.637727999999999</v>
      </c>
      <c r="AH23" s="6">
        <f t="shared" si="5"/>
        <v>24.124153</v>
      </c>
      <c r="AI23" s="6">
        <f t="shared" si="14"/>
        <v>3.2040816326531001</v>
      </c>
      <c r="AJ23" s="81">
        <f t="shared" ref="AJ23:AK23" si="154">Z131</f>
        <v>25.165005000000001</v>
      </c>
      <c r="AK23" s="81">
        <f t="shared" si="154"/>
        <v>17.296126999999998</v>
      </c>
      <c r="AL23" s="81">
        <f t="shared" si="16"/>
        <v>3.2040816326531001</v>
      </c>
      <c r="AM23" s="43">
        <f t="shared" ref="AM23:AN23" si="155">Z235</f>
        <v>22.127319</v>
      </c>
      <c r="AN23" s="81">
        <f t="shared" si="155"/>
        <v>13.861510000000001</v>
      </c>
      <c r="AO23" s="81">
        <f t="shared" si="18"/>
        <v>3.2040816326531001</v>
      </c>
      <c r="AP23" s="81">
        <f t="shared" ref="AP23:AQ23" si="156">Z339</f>
        <v>20.591009</v>
      </c>
      <c r="AQ23" s="81">
        <f t="shared" si="156"/>
        <v>11.688889</v>
      </c>
      <c r="AR23" s="81">
        <f t="shared" si="20"/>
        <v>3.2040816326531001</v>
      </c>
      <c r="AS23" s="81">
        <f t="shared" ref="AS23:AT23" si="157">Z443</f>
        <v>18.649274999999999</v>
      </c>
      <c r="AT23" s="81">
        <f t="shared" si="157"/>
        <v>8.6804112999999994</v>
      </c>
      <c r="AU23" s="8"/>
    </row>
    <row r="24" spans="2:47" x14ac:dyDescent="0.25">
      <c r="B24">
        <v>2836734693.8776002</v>
      </c>
      <c r="C24">
        <v>-18.333172000000001</v>
      </c>
      <c r="D24">
        <v>20.130946999999999</v>
      </c>
      <c r="E24">
        <v>27.577393000000001</v>
      </c>
      <c r="F24">
        <v>-83.846214000000003</v>
      </c>
      <c r="G24">
        <v>-7.4464445000000001</v>
      </c>
      <c r="H24" s="8"/>
      <c r="I24" s="6">
        <f t="shared" si="0"/>
        <v>3.3265306122449001</v>
      </c>
      <c r="J24" s="6">
        <f t="shared" si="1"/>
        <v>29.277190999999998</v>
      </c>
      <c r="K24" s="6">
        <f t="shared" si="2"/>
        <v>21.578710999999998</v>
      </c>
      <c r="L24" s="6">
        <f t="shared" si="6"/>
        <v>3.3265306122449001</v>
      </c>
      <c r="M24" s="81">
        <f t="shared" ref="M24:N24" si="158">C132</f>
        <v>25.426182000000001</v>
      </c>
      <c r="N24" s="81">
        <f t="shared" si="158"/>
        <v>17.225936999999998</v>
      </c>
      <c r="O24" s="81">
        <f t="shared" si="8"/>
        <v>3.3265306122449001</v>
      </c>
      <c r="P24" s="81">
        <f t="shared" ref="P24:Q24" si="159">C236</f>
        <v>22.545137</v>
      </c>
      <c r="Q24" s="81">
        <f t="shared" si="159"/>
        <v>13.848535999999999</v>
      </c>
      <c r="R24" s="81">
        <f t="shared" si="10"/>
        <v>3.3265306122449001</v>
      </c>
      <c r="S24" s="81">
        <f t="shared" ref="S24:T24" si="160">C340</f>
        <v>20.605889999999999</v>
      </c>
      <c r="T24" s="81">
        <f t="shared" si="160"/>
        <v>11.256015</v>
      </c>
      <c r="U24" s="81">
        <f t="shared" si="12"/>
        <v>3.3265306122449001</v>
      </c>
      <c r="V24" s="81">
        <f t="shared" ref="V24:W24" si="161">C444</f>
        <v>18.846384</v>
      </c>
      <c r="W24" s="81">
        <f t="shared" si="161"/>
        <v>8.5198193</v>
      </c>
      <c r="Y24">
        <v>2836734693.8776002</v>
      </c>
      <c r="Z24">
        <v>-18.443284999999999</v>
      </c>
      <c r="AA24">
        <v>23.487100999999999</v>
      </c>
      <c r="AB24">
        <v>30.918866999999999</v>
      </c>
      <c r="AC24">
        <v>-92.713904999999997</v>
      </c>
      <c r="AD24">
        <v>-7.4317678999999996</v>
      </c>
      <c r="AE24" s="8"/>
      <c r="AF24" s="6">
        <f t="shared" si="3"/>
        <v>3.3265306122449001</v>
      </c>
      <c r="AG24" s="6">
        <f t="shared" si="4"/>
        <v>31.117318999999998</v>
      </c>
      <c r="AH24" s="6">
        <f t="shared" si="5"/>
        <v>23.657675000000001</v>
      </c>
      <c r="AI24" s="6">
        <f t="shared" si="14"/>
        <v>3.3265306122449001</v>
      </c>
      <c r="AJ24" s="81">
        <f t="shared" ref="AJ24:AK24" si="162">Z132</f>
        <v>24.158221999999999</v>
      </c>
      <c r="AK24" s="81">
        <f t="shared" si="162"/>
        <v>16.33774</v>
      </c>
      <c r="AL24" s="81">
        <f t="shared" si="16"/>
        <v>3.3265306122449001</v>
      </c>
      <c r="AM24" s="43">
        <f t="shared" ref="AM24:AN24" si="163">Z236</f>
        <v>21.941534000000001</v>
      </c>
      <c r="AN24" s="81">
        <f t="shared" si="163"/>
        <v>13.718461</v>
      </c>
      <c r="AO24" s="81">
        <f t="shared" si="18"/>
        <v>3.3265306122449001</v>
      </c>
      <c r="AP24" s="81">
        <f t="shared" ref="AP24:AQ24" si="164">Z340</f>
        <v>20.327504999999999</v>
      </c>
      <c r="AQ24" s="81">
        <f t="shared" si="164"/>
        <v>11.46777</v>
      </c>
      <c r="AR24" s="81">
        <f t="shared" si="20"/>
        <v>3.3265306122449001</v>
      </c>
      <c r="AS24" s="81">
        <f t="shared" ref="AS24:AT24" si="165">Z444</f>
        <v>18.101324000000002</v>
      </c>
      <c r="AT24" s="81">
        <f t="shared" si="165"/>
        <v>8.1682091000000003</v>
      </c>
      <c r="AU24" s="8"/>
    </row>
    <row r="25" spans="2:47" x14ac:dyDescent="0.25">
      <c r="B25">
        <v>2959183673.4693999</v>
      </c>
      <c r="C25">
        <v>-18.440773</v>
      </c>
      <c r="D25">
        <v>19.474722</v>
      </c>
      <c r="E25">
        <v>26.979029000000001</v>
      </c>
      <c r="F25">
        <v>-82.482887000000005</v>
      </c>
      <c r="G25">
        <v>-7.5043068000000002</v>
      </c>
      <c r="H25" s="8"/>
      <c r="I25" s="6">
        <f t="shared" si="0"/>
        <v>3.4489795918367001</v>
      </c>
      <c r="J25" s="6">
        <f t="shared" si="1"/>
        <v>29.162621000000001</v>
      </c>
      <c r="K25" s="6">
        <f t="shared" si="2"/>
        <v>21.285263</v>
      </c>
      <c r="L25" s="6">
        <f t="shared" si="6"/>
        <v>3.4489795918367001</v>
      </c>
      <c r="M25" s="81">
        <f t="shared" ref="M25:N25" si="166">C133</f>
        <v>25.296817999999998</v>
      </c>
      <c r="N25" s="81">
        <f t="shared" si="166"/>
        <v>17.001165</v>
      </c>
      <c r="O25" s="81">
        <f t="shared" si="8"/>
        <v>3.4489795918367001</v>
      </c>
      <c r="P25" s="81">
        <f t="shared" ref="P25:Q25" si="167">C237</f>
        <v>22.443944999999999</v>
      </c>
      <c r="Q25" s="81">
        <f t="shared" si="167"/>
        <v>13.653952</v>
      </c>
      <c r="R25" s="81">
        <f t="shared" si="10"/>
        <v>3.4489795918367001</v>
      </c>
      <c r="S25" s="81">
        <f t="shared" ref="S25:T25" si="168">C341</f>
        <v>20.451682999999999</v>
      </c>
      <c r="T25" s="81">
        <f t="shared" si="168"/>
        <v>10.999288</v>
      </c>
      <c r="U25" s="81">
        <f t="shared" si="12"/>
        <v>3.4489795918367001</v>
      </c>
      <c r="V25" s="81">
        <f t="shared" ref="V25:W25" si="169">C445</f>
        <v>18.656296000000001</v>
      </c>
      <c r="W25" s="81">
        <f t="shared" si="169"/>
        <v>8.2010106999999994</v>
      </c>
      <c r="Y25">
        <v>2959183673.4693999</v>
      </c>
      <c r="Z25">
        <v>-18.338298999999999</v>
      </c>
      <c r="AA25">
        <v>23.089876</v>
      </c>
      <c r="AB25">
        <v>30.545833999999999</v>
      </c>
      <c r="AC25">
        <v>-88.579964000000004</v>
      </c>
      <c r="AD25">
        <v>-7.4559574</v>
      </c>
      <c r="AE25" s="8"/>
      <c r="AF25" s="6">
        <f t="shared" si="3"/>
        <v>3.4489795918367001</v>
      </c>
      <c r="AG25" s="6">
        <f t="shared" si="4"/>
        <v>27.985845999999999</v>
      </c>
      <c r="AH25" s="6">
        <f t="shared" si="5"/>
        <v>20.474459</v>
      </c>
      <c r="AI25" s="6">
        <f t="shared" si="14"/>
        <v>3.4489795918367001</v>
      </c>
      <c r="AJ25" s="81">
        <f t="shared" ref="AJ25:AK25" si="170">Z133</f>
        <v>23.717817</v>
      </c>
      <c r="AK25" s="81">
        <f t="shared" si="170"/>
        <v>15.893056</v>
      </c>
      <c r="AL25" s="81">
        <f t="shared" si="16"/>
        <v>3.4489795918367001</v>
      </c>
      <c r="AM25" s="43">
        <f t="shared" ref="AM25:AN25" si="171">Z237</f>
        <v>21.945702000000001</v>
      </c>
      <c r="AN25" s="81">
        <f t="shared" si="171"/>
        <v>13.705085</v>
      </c>
      <c r="AO25" s="81">
        <f t="shared" si="18"/>
        <v>3.4489795918367001</v>
      </c>
      <c r="AP25" s="81">
        <f t="shared" ref="AP25:AQ25" si="172">Z341</f>
        <v>20.269503</v>
      </c>
      <c r="AQ25" s="81">
        <f t="shared" si="172"/>
        <v>11.390779</v>
      </c>
      <c r="AR25" s="81">
        <f t="shared" si="20"/>
        <v>3.4489795918367001</v>
      </c>
      <c r="AS25" s="81">
        <f t="shared" ref="AS25:AT25" si="173">Z445</f>
        <v>18.139012999999998</v>
      </c>
      <c r="AT25" s="81">
        <f t="shared" si="173"/>
        <v>8.1655177999999999</v>
      </c>
      <c r="AU25" s="8"/>
    </row>
    <row r="26" spans="2:47" x14ac:dyDescent="0.25">
      <c r="B26">
        <v>3081632653.0612001</v>
      </c>
      <c r="C26">
        <v>-18.449497000000001</v>
      </c>
      <c r="D26">
        <v>19.443636000000001</v>
      </c>
      <c r="E26">
        <v>27.008949000000001</v>
      </c>
      <c r="F26">
        <v>-80.18956</v>
      </c>
      <c r="G26">
        <v>-7.5653123999999998</v>
      </c>
      <c r="H26" s="8"/>
      <c r="I26" s="6">
        <f t="shared" si="0"/>
        <v>3.5714285714286</v>
      </c>
      <c r="J26" s="6">
        <f t="shared" si="1"/>
        <v>29.33333</v>
      </c>
      <c r="K26" s="6">
        <f t="shared" si="2"/>
        <v>21.394335000000002</v>
      </c>
      <c r="L26" s="6">
        <f t="shared" si="6"/>
        <v>3.5714285714286</v>
      </c>
      <c r="M26" s="81">
        <f t="shared" ref="M26:N26" si="174">C134</f>
        <v>26.295950000000001</v>
      </c>
      <c r="N26" s="81">
        <f t="shared" si="174"/>
        <v>18.000502000000001</v>
      </c>
      <c r="O26" s="81">
        <f t="shared" si="8"/>
        <v>3.5714285714286</v>
      </c>
      <c r="P26" s="81">
        <f t="shared" ref="P26:Q26" si="175">C238</f>
        <v>22.903406</v>
      </c>
      <c r="Q26" s="81">
        <f t="shared" si="175"/>
        <v>14.120006999999999</v>
      </c>
      <c r="R26" s="81">
        <f t="shared" si="10"/>
        <v>3.5714285714286</v>
      </c>
      <c r="S26" s="81">
        <f t="shared" ref="S26:T26" si="176">C342</f>
        <v>20.898104</v>
      </c>
      <c r="T26" s="81">
        <f t="shared" si="176"/>
        <v>11.452538000000001</v>
      </c>
      <c r="U26" s="81">
        <f t="shared" si="12"/>
        <v>3.5714285714286</v>
      </c>
      <c r="V26" s="81">
        <f t="shared" ref="V26:W26" si="177">C446</f>
        <v>18.796492000000001</v>
      </c>
      <c r="W26" s="81">
        <f t="shared" si="177"/>
        <v>8.3318767999999999</v>
      </c>
      <c r="Y26">
        <v>3081632653.0612001</v>
      </c>
      <c r="Z26">
        <v>-18.402698999999998</v>
      </c>
      <c r="AA26">
        <v>23.988312000000001</v>
      </c>
      <c r="AB26">
        <v>31.446404999999999</v>
      </c>
      <c r="AC26">
        <v>-86.798241000000004</v>
      </c>
      <c r="AD26">
        <v>-7.4580926999999999</v>
      </c>
      <c r="AE26" s="8"/>
      <c r="AF26" s="6">
        <f t="shared" si="3"/>
        <v>3.5714285714286</v>
      </c>
      <c r="AG26" s="6">
        <f t="shared" si="4"/>
        <v>26.572361000000001</v>
      </c>
      <c r="AH26" s="6">
        <f t="shared" si="5"/>
        <v>19.088273999999998</v>
      </c>
      <c r="AI26" s="6">
        <f t="shared" si="14"/>
        <v>3.5714285714286</v>
      </c>
      <c r="AJ26" s="81">
        <f t="shared" ref="AJ26:AK26" si="178">Z134</f>
        <v>23.940687</v>
      </c>
      <c r="AK26" s="81">
        <f t="shared" si="178"/>
        <v>16.173114999999999</v>
      </c>
      <c r="AL26" s="81">
        <f t="shared" si="16"/>
        <v>3.5714285714286</v>
      </c>
      <c r="AM26" s="43">
        <f t="shared" ref="AM26:AN26" si="179">Z238</f>
        <v>22.644897</v>
      </c>
      <c r="AN26" s="81">
        <f t="shared" si="179"/>
        <v>14.464371999999999</v>
      </c>
      <c r="AO26" s="81">
        <f t="shared" si="18"/>
        <v>3.5714285714286</v>
      </c>
      <c r="AP26" s="81">
        <f t="shared" ref="AP26:AQ26" si="180">Z342</f>
        <v>21.534679000000001</v>
      </c>
      <c r="AQ26" s="81">
        <f t="shared" si="180"/>
        <v>12.734806000000001</v>
      </c>
      <c r="AR26" s="81">
        <f t="shared" si="20"/>
        <v>3.5714285714286</v>
      </c>
      <c r="AS26" s="81">
        <f t="shared" ref="AS26:AT26" si="181">Z446</f>
        <v>19.968039999999998</v>
      </c>
      <c r="AT26" s="81">
        <f t="shared" si="181"/>
        <v>10.089114</v>
      </c>
      <c r="AU26" s="8"/>
    </row>
    <row r="27" spans="2:47" x14ac:dyDescent="0.25">
      <c r="B27">
        <v>3204081632.6531</v>
      </c>
      <c r="C27">
        <v>-18.646179</v>
      </c>
      <c r="D27">
        <v>20.283435999999998</v>
      </c>
      <c r="E27">
        <v>27.953500999999999</v>
      </c>
      <c r="F27">
        <v>-84.598724000000004</v>
      </c>
      <c r="G27">
        <v>-7.6700635000000004</v>
      </c>
      <c r="H27" s="8"/>
      <c r="I27" s="6">
        <f t="shared" si="0"/>
        <v>3.6938775510204001</v>
      </c>
      <c r="J27" s="6">
        <f t="shared" si="1"/>
        <v>29.396505000000001</v>
      </c>
      <c r="K27" s="6">
        <f t="shared" si="2"/>
        <v>21.284331999999999</v>
      </c>
      <c r="L27" s="6">
        <f t="shared" si="6"/>
        <v>3.6938775510204001</v>
      </c>
      <c r="M27" s="81">
        <f t="shared" ref="M27:N27" si="182">C135</f>
        <v>26.551928</v>
      </c>
      <c r="N27" s="81">
        <f t="shared" si="182"/>
        <v>18.102215000000001</v>
      </c>
      <c r="O27" s="81">
        <f t="shared" si="8"/>
        <v>3.6938775510204001</v>
      </c>
      <c r="P27" s="81">
        <f t="shared" ref="P27:Q27" si="183">C239</f>
        <v>23.487759</v>
      </c>
      <c r="Q27" s="81">
        <f t="shared" si="183"/>
        <v>14.559863</v>
      </c>
      <c r="R27" s="81">
        <f t="shared" si="10"/>
        <v>3.6938775510204001</v>
      </c>
      <c r="S27" s="81">
        <f t="shared" ref="S27:T27" si="184">C343</f>
        <v>21.509717999999999</v>
      </c>
      <c r="T27" s="81">
        <f t="shared" si="184"/>
        <v>11.927325</v>
      </c>
      <c r="U27" s="81">
        <f t="shared" si="12"/>
        <v>3.6938775510204001</v>
      </c>
      <c r="V27" s="81">
        <f t="shared" ref="V27:W27" si="185">C447</f>
        <v>19.108191999999999</v>
      </c>
      <c r="W27" s="81">
        <f t="shared" si="185"/>
        <v>8.5032739999999993</v>
      </c>
      <c r="Y27">
        <v>3204081632.6531</v>
      </c>
      <c r="Z27">
        <v>-18.491816</v>
      </c>
      <c r="AA27">
        <v>24.124153</v>
      </c>
      <c r="AB27">
        <v>31.637727999999999</v>
      </c>
      <c r="AC27">
        <v>-98.250107</v>
      </c>
      <c r="AD27">
        <v>-7.5135736</v>
      </c>
      <c r="AE27" s="8"/>
      <c r="AF27" s="6">
        <f t="shared" si="3"/>
        <v>3.6938775510204001</v>
      </c>
      <c r="AG27" s="6">
        <f t="shared" si="4"/>
        <v>27.004545</v>
      </c>
      <c r="AH27" s="6">
        <f t="shared" si="5"/>
        <v>19.462174999999998</v>
      </c>
      <c r="AI27" s="6">
        <f t="shared" si="14"/>
        <v>3.6938775510204001</v>
      </c>
      <c r="AJ27" s="81">
        <f t="shared" ref="AJ27:AK27" si="186">Z135</f>
        <v>24.861269</v>
      </c>
      <c r="AK27" s="81">
        <f t="shared" si="186"/>
        <v>17.024795999999998</v>
      </c>
      <c r="AL27" s="81">
        <f t="shared" si="16"/>
        <v>3.6938775510204001</v>
      </c>
      <c r="AM27" s="43">
        <f t="shared" ref="AM27:AN27" si="187">Z239</f>
        <v>23.718603000000002</v>
      </c>
      <c r="AN27" s="81">
        <f t="shared" si="187"/>
        <v>15.461827</v>
      </c>
      <c r="AO27" s="81">
        <f t="shared" si="18"/>
        <v>3.6938775510204001</v>
      </c>
      <c r="AP27" s="81">
        <f t="shared" ref="AP27:AQ27" si="188">Z343</f>
        <v>23.007190999999999</v>
      </c>
      <c r="AQ27" s="81">
        <f t="shared" si="188"/>
        <v>14.144242</v>
      </c>
      <c r="AR27" s="81">
        <f t="shared" si="20"/>
        <v>3.6938775510204001</v>
      </c>
      <c r="AS27" s="81">
        <f t="shared" ref="AS27:AT27" si="189">Z447</f>
        <v>22.562393</v>
      </c>
      <c r="AT27" s="81">
        <f t="shared" si="189"/>
        <v>12.685775</v>
      </c>
      <c r="AU27" s="8"/>
    </row>
    <row r="28" spans="2:47" x14ac:dyDescent="0.25">
      <c r="B28">
        <v>3326530612.2449002</v>
      </c>
      <c r="C28">
        <v>-18.703821000000001</v>
      </c>
      <c r="D28">
        <v>21.578710999999998</v>
      </c>
      <c r="E28">
        <v>29.277190999999998</v>
      </c>
      <c r="F28">
        <v>-88.310828999999998</v>
      </c>
      <c r="G28">
        <v>-7.6984801000000003</v>
      </c>
      <c r="H28" s="8"/>
      <c r="I28" s="6">
        <f t="shared" si="0"/>
        <v>3.8163265306121996</v>
      </c>
      <c r="J28" s="6">
        <f t="shared" si="1"/>
        <v>30.115465</v>
      </c>
      <c r="K28" s="6">
        <f t="shared" si="2"/>
        <v>22.030975000000002</v>
      </c>
      <c r="L28" s="6">
        <f t="shared" si="6"/>
        <v>3.8163265306121996</v>
      </c>
      <c r="M28" s="81">
        <f t="shared" ref="M28:N28" si="190">C136</f>
        <v>26.785464999999999</v>
      </c>
      <c r="N28" s="81">
        <f t="shared" si="190"/>
        <v>18.31399</v>
      </c>
      <c r="O28" s="81">
        <f t="shared" si="8"/>
        <v>3.8163265306121996</v>
      </c>
      <c r="P28" s="81">
        <f t="shared" ref="P28:Q28" si="191">C240</f>
        <v>24.090783999999999</v>
      </c>
      <c r="Q28" s="81">
        <f t="shared" si="191"/>
        <v>15.174492000000001</v>
      </c>
      <c r="R28" s="81">
        <f t="shared" si="10"/>
        <v>3.8163265306121996</v>
      </c>
      <c r="S28" s="81">
        <f t="shared" ref="S28:T28" si="192">C344</f>
        <v>21.828531000000002</v>
      </c>
      <c r="T28" s="81">
        <f t="shared" si="192"/>
        <v>12.265931999999999</v>
      </c>
      <c r="U28" s="81">
        <f t="shared" si="12"/>
        <v>3.8163265306121996</v>
      </c>
      <c r="V28" s="81">
        <f t="shared" ref="V28:W28" si="193">C448</f>
        <v>19.209768</v>
      </c>
      <c r="W28" s="81">
        <f t="shared" si="193"/>
        <v>8.6045780000000001</v>
      </c>
      <c r="Y28">
        <v>3326530612.2449002</v>
      </c>
      <c r="Z28">
        <v>-18.463183999999998</v>
      </c>
      <c r="AA28">
        <v>23.657675000000001</v>
      </c>
      <c r="AB28">
        <v>31.117318999999998</v>
      </c>
      <c r="AC28">
        <v>-89.769668999999993</v>
      </c>
      <c r="AD28">
        <v>-7.4596457000000003</v>
      </c>
      <c r="AE28" s="8"/>
      <c r="AF28" s="6">
        <f t="shared" si="3"/>
        <v>3.8163265306121996</v>
      </c>
      <c r="AG28" s="6">
        <f t="shared" si="4"/>
        <v>29.042379</v>
      </c>
      <c r="AH28" s="6">
        <f t="shared" si="5"/>
        <v>21.588619000000001</v>
      </c>
      <c r="AI28" s="6">
        <f t="shared" si="14"/>
        <v>3.8163265306121996</v>
      </c>
      <c r="AJ28" s="81">
        <f t="shared" ref="AJ28:AK28" si="194">Z136</f>
        <v>26.281442999999999</v>
      </c>
      <c r="AK28" s="81">
        <f t="shared" si="194"/>
        <v>18.469814</v>
      </c>
      <c r="AL28" s="81">
        <f t="shared" si="16"/>
        <v>3.8163265306121996</v>
      </c>
      <c r="AM28" s="43">
        <f t="shared" ref="AM28:AN28" si="195">Z240</f>
        <v>25.077776</v>
      </c>
      <c r="AN28" s="81">
        <f t="shared" si="195"/>
        <v>16.860962000000001</v>
      </c>
      <c r="AO28" s="81">
        <f t="shared" si="18"/>
        <v>3.8163265306121996</v>
      </c>
      <c r="AP28" s="81">
        <f t="shared" ref="AP28:AQ28" si="196">Z344</f>
        <v>24.690849</v>
      </c>
      <c r="AQ28" s="81">
        <f t="shared" si="196"/>
        <v>15.900281</v>
      </c>
      <c r="AR28" s="81">
        <f t="shared" si="20"/>
        <v>3.8163265306121996</v>
      </c>
      <c r="AS28" s="81">
        <f t="shared" ref="AS28:AT28" si="197">Z448</f>
        <v>26.226284</v>
      </c>
      <c r="AT28" s="81">
        <f t="shared" si="197"/>
        <v>16.515152</v>
      </c>
      <c r="AU28" s="8"/>
    </row>
    <row r="29" spans="2:47" x14ac:dyDescent="0.25">
      <c r="B29">
        <v>3448979591.8367</v>
      </c>
      <c r="C29">
        <v>-18.514225</v>
      </c>
      <c r="D29">
        <v>21.285263</v>
      </c>
      <c r="E29">
        <v>29.162621000000001</v>
      </c>
      <c r="F29">
        <v>-88.155395999999996</v>
      </c>
      <c r="G29">
        <v>-7.8773565000000003</v>
      </c>
      <c r="H29" s="8"/>
      <c r="I29" s="6">
        <f t="shared" si="0"/>
        <v>3.9387755102041</v>
      </c>
      <c r="J29" s="6">
        <f t="shared" si="1"/>
        <v>30.471035000000001</v>
      </c>
      <c r="K29" s="6">
        <f t="shared" si="2"/>
        <v>22.295576000000001</v>
      </c>
      <c r="L29" s="6">
        <f t="shared" si="6"/>
        <v>3.9387755102041</v>
      </c>
      <c r="M29" s="81">
        <f t="shared" ref="M29:N29" si="198">C137</f>
        <v>26.640764000000001</v>
      </c>
      <c r="N29" s="81">
        <f t="shared" si="198"/>
        <v>18.031338000000002</v>
      </c>
      <c r="O29" s="81">
        <f t="shared" si="8"/>
        <v>3.9387755102041</v>
      </c>
      <c r="P29" s="81">
        <f t="shared" ref="P29:Q29" si="199">C241</f>
        <v>24.488420000000001</v>
      </c>
      <c r="Q29" s="81">
        <f t="shared" si="199"/>
        <v>15.462218</v>
      </c>
      <c r="R29" s="81">
        <f t="shared" si="10"/>
        <v>3.9387755102041</v>
      </c>
      <c r="S29" s="81">
        <f t="shared" ref="S29:T29" si="200">C345</f>
        <v>21.921520000000001</v>
      </c>
      <c r="T29" s="81">
        <f t="shared" si="200"/>
        <v>12.248632000000001</v>
      </c>
      <c r="U29" s="81">
        <f t="shared" si="12"/>
        <v>3.9387755102041</v>
      </c>
      <c r="V29" s="81">
        <f t="shared" ref="V29:W29" si="201">C449</f>
        <v>19.238363</v>
      </c>
      <c r="W29" s="81">
        <f t="shared" si="201"/>
        <v>8.5251751000000002</v>
      </c>
      <c r="Y29">
        <v>3448979591.8367</v>
      </c>
      <c r="Z29">
        <v>-18.233221</v>
      </c>
      <c r="AA29">
        <v>20.474459</v>
      </c>
      <c r="AB29">
        <v>27.985845999999999</v>
      </c>
      <c r="AC29">
        <v>-83.490928999999994</v>
      </c>
      <c r="AD29">
        <v>-7.5113873</v>
      </c>
      <c r="AE29" s="8"/>
      <c r="AF29" s="6">
        <f t="shared" si="3"/>
        <v>3.9387755102041</v>
      </c>
      <c r="AG29" s="6">
        <f t="shared" si="4"/>
        <v>31.554110999999999</v>
      </c>
      <c r="AH29" s="6">
        <f t="shared" si="5"/>
        <v>24.084150000000001</v>
      </c>
      <c r="AI29" s="6">
        <f t="shared" si="14"/>
        <v>3.9387755102041</v>
      </c>
      <c r="AJ29" s="81">
        <f t="shared" ref="AJ29:AK29" si="202">Z137</f>
        <v>28.040188000000001</v>
      </c>
      <c r="AK29" s="81">
        <f t="shared" si="202"/>
        <v>20.139313000000001</v>
      </c>
      <c r="AL29" s="81">
        <f t="shared" si="16"/>
        <v>3.9387755102041</v>
      </c>
      <c r="AM29" s="43">
        <f t="shared" ref="AM29:AN29" si="203">Z241</f>
        <v>26.210146000000002</v>
      </c>
      <c r="AN29" s="81">
        <f t="shared" si="203"/>
        <v>17.914490000000001</v>
      </c>
      <c r="AO29" s="81">
        <f t="shared" si="18"/>
        <v>3.9387755102041</v>
      </c>
      <c r="AP29" s="81">
        <f t="shared" ref="AP29:AQ29" si="204">Z345</f>
        <v>26.518196</v>
      </c>
      <c r="AQ29" s="81">
        <f t="shared" si="204"/>
        <v>17.676451</v>
      </c>
      <c r="AR29" s="81">
        <f t="shared" si="20"/>
        <v>3.9387755102041</v>
      </c>
      <c r="AS29" s="81">
        <f t="shared" ref="AS29:AT29" si="205">Z449</f>
        <v>27.648064000000002</v>
      </c>
      <c r="AT29" s="81">
        <f t="shared" si="205"/>
        <v>17.971336000000001</v>
      </c>
      <c r="AU29" s="8"/>
    </row>
    <row r="30" spans="2:47" x14ac:dyDescent="0.25">
      <c r="B30">
        <v>3571428571.4285998</v>
      </c>
      <c r="C30">
        <v>-19.233568000000002</v>
      </c>
      <c r="D30">
        <v>21.394335000000002</v>
      </c>
      <c r="E30">
        <v>29.33333</v>
      </c>
      <c r="F30">
        <v>-84.600204000000005</v>
      </c>
      <c r="G30">
        <v>-7.9389953999999996</v>
      </c>
      <c r="H30" s="8"/>
      <c r="I30" s="6">
        <f t="shared" si="0"/>
        <v>4.0612244897959</v>
      </c>
      <c r="J30" s="6">
        <f t="shared" si="1"/>
        <v>30.370092</v>
      </c>
      <c r="K30" s="6">
        <f t="shared" si="2"/>
        <v>22.152024999999998</v>
      </c>
      <c r="L30" s="6">
        <f t="shared" si="6"/>
        <v>4.0612244897959</v>
      </c>
      <c r="M30" s="81">
        <f t="shared" ref="M30:N30" si="206">C138</f>
        <v>26.141276999999999</v>
      </c>
      <c r="N30" s="81">
        <f t="shared" si="206"/>
        <v>17.450054000000002</v>
      </c>
      <c r="O30" s="81">
        <f t="shared" si="8"/>
        <v>4.0612244897959</v>
      </c>
      <c r="P30" s="81">
        <f t="shared" ref="P30:Q30" si="207">C242</f>
        <v>24.021341</v>
      </c>
      <c r="Q30" s="81">
        <f t="shared" si="207"/>
        <v>14.913850999999999</v>
      </c>
      <c r="R30" s="81">
        <f t="shared" si="10"/>
        <v>4.0612244897959</v>
      </c>
      <c r="S30" s="81">
        <f t="shared" ref="S30:T30" si="208">C346</f>
        <v>21.310942000000001</v>
      </c>
      <c r="T30" s="81">
        <f t="shared" si="208"/>
        <v>11.542001000000001</v>
      </c>
      <c r="U30" s="81">
        <f t="shared" si="12"/>
        <v>4.0612244897959</v>
      </c>
      <c r="V30" s="81">
        <f t="shared" ref="V30:W30" si="209">C450</f>
        <v>18.838839</v>
      </c>
      <c r="W30" s="81">
        <f t="shared" si="209"/>
        <v>8.0539436000000002</v>
      </c>
      <c r="Y30">
        <v>3571428571.4285998</v>
      </c>
      <c r="Z30">
        <v>-18.674799</v>
      </c>
      <c r="AA30">
        <v>19.088273999999998</v>
      </c>
      <c r="AB30">
        <v>26.572361000000001</v>
      </c>
      <c r="AC30">
        <v>-79.699759999999998</v>
      </c>
      <c r="AD30">
        <v>-7.4840859999999996</v>
      </c>
      <c r="AE30" s="8"/>
      <c r="AF30" s="6">
        <f t="shared" si="3"/>
        <v>4.0612244897959</v>
      </c>
      <c r="AG30" s="6">
        <f t="shared" si="4"/>
        <v>32.660862000000002</v>
      </c>
      <c r="AH30" s="6">
        <f t="shared" si="5"/>
        <v>25.164404000000001</v>
      </c>
      <c r="AI30" s="6">
        <f t="shared" si="14"/>
        <v>4.0612244897959</v>
      </c>
      <c r="AJ30" s="81">
        <f t="shared" ref="AJ30:AK30" si="210">Z138</f>
        <v>28.863565000000001</v>
      </c>
      <c r="AK30" s="81">
        <f t="shared" si="210"/>
        <v>20.877255999999999</v>
      </c>
      <c r="AL30" s="81">
        <f t="shared" si="16"/>
        <v>4.0612244897959</v>
      </c>
      <c r="AM30" s="43">
        <f t="shared" ref="AM30:AN30" si="211">Z242</f>
        <v>27.144877999999999</v>
      </c>
      <c r="AN30" s="81">
        <f t="shared" si="211"/>
        <v>18.776230000000002</v>
      </c>
      <c r="AO30" s="81">
        <f t="shared" si="18"/>
        <v>4.0612244897959</v>
      </c>
      <c r="AP30" s="81">
        <f t="shared" ref="AP30:AQ30" si="212">Z346</f>
        <v>27.672105999999999</v>
      </c>
      <c r="AQ30" s="81">
        <f t="shared" si="212"/>
        <v>18.783957000000001</v>
      </c>
      <c r="AR30" s="81">
        <f t="shared" si="20"/>
        <v>4.0612244897959</v>
      </c>
      <c r="AS30" s="81">
        <f t="shared" ref="AS30:AT30" si="213">Z450</f>
        <v>28.050331</v>
      </c>
      <c r="AT30" s="81">
        <f t="shared" si="213"/>
        <v>18.380512</v>
      </c>
      <c r="AU30" s="8"/>
    </row>
    <row r="31" spans="2:47" x14ac:dyDescent="0.25">
      <c r="B31">
        <v>3693877551.0204</v>
      </c>
      <c r="C31">
        <v>-18.884467999999998</v>
      </c>
      <c r="D31">
        <v>21.284331999999999</v>
      </c>
      <c r="E31">
        <v>29.396505000000001</v>
      </c>
      <c r="F31">
        <v>-89.507194999999996</v>
      </c>
      <c r="G31">
        <v>-8.1121730999999997</v>
      </c>
      <c r="H31" s="8"/>
      <c r="I31" s="6">
        <f t="shared" si="0"/>
        <v>4.1836734693878004</v>
      </c>
      <c r="J31" s="6">
        <f t="shared" si="1"/>
        <v>29.847415999999999</v>
      </c>
      <c r="K31" s="6">
        <f t="shared" si="2"/>
        <v>21.562992000000001</v>
      </c>
      <c r="L31" s="6">
        <f t="shared" si="6"/>
        <v>4.1836734693878004</v>
      </c>
      <c r="M31" s="81">
        <f t="shared" ref="M31:N31" si="214">C139</f>
        <v>25.398167000000001</v>
      </c>
      <c r="N31" s="81">
        <f t="shared" si="214"/>
        <v>16.593920000000001</v>
      </c>
      <c r="O31" s="81">
        <f t="shared" si="8"/>
        <v>4.1836734693878004</v>
      </c>
      <c r="P31" s="81">
        <f t="shared" ref="P31:Q31" si="215">C243</f>
        <v>23.072659999999999</v>
      </c>
      <c r="Q31" s="81">
        <f t="shared" si="215"/>
        <v>13.828442000000001</v>
      </c>
      <c r="R31" s="81">
        <f t="shared" si="10"/>
        <v>4.1836734693878004</v>
      </c>
      <c r="S31" s="81">
        <f t="shared" ref="S31:T31" si="216">C347</f>
        <v>20.501009</v>
      </c>
      <c r="T31" s="81">
        <f t="shared" si="216"/>
        <v>10.589178</v>
      </c>
      <c r="U31" s="81">
        <f t="shared" si="12"/>
        <v>4.1836734693878004</v>
      </c>
      <c r="V31" s="81">
        <f t="shared" ref="V31:W31" si="217">C451</f>
        <v>18.493378</v>
      </c>
      <c r="W31" s="81">
        <f t="shared" si="217"/>
        <v>7.6304917000000003</v>
      </c>
      <c r="Y31">
        <v>3693877551.0204</v>
      </c>
      <c r="Z31">
        <v>-18.379581000000002</v>
      </c>
      <c r="AA31">
        <v>19.462174999999998</v>
      </c>
      <c r="AB31">
        <v>27.004545</v>
      </c>
      <c r="AC31">
        <v>-81.201758999999996</v>
      </c>
      <c r="AD31">
        <v>-7.5423688999999996</v>
      </c>
      <c r="AE31" s="8"/>
      <c r="AF31" s="6">
        <f t="shared" si="3"/>
        <v>4.1836734693878004</v>
      </c>
      <c r="AG31" s="6">
        <f t="shared" si="4"/>
        <v>32.680594999999997</v>
      </c>
      <c r="AH31" s="6">
        <f t="shared" si="5"/>
        <v>25.126868999999999</v>
      </c>
      <c r="AI31" s="6">
        <f t="shared" si="14"/>
        <v>4.1836734693878004</v>
      </c>
      <c r="AJ31" s="81">
        <f t="shared" ref="AJ31:AK31" si="218">Z139</f>
        <v>28.78463</v>
      </c>
      <c r="AK31" s="81">
        <f t="shared" si="218"/>
        <v>20.711297999999999</v>
      </c>
      <c r="AL31" s="81">
        <f t="shared" si="16"/>
        <v>4.1836734693878004</v>
      </c>
      <c r="AM31" s="43">
        <f t="shared" ref="AM31:AN31" si="219">Z243</f>
        <v>27.308299999999999</v>
      </c>
      <c r="AN31" s="81">
        <f t="shared" si="219"/>
        <v>18.858588999999998</v>
      </c>
      <c r="AO31" s="81">
        <f t="shared" si="18"/>
        <v>4.1836734693878004</v>
      </c>
      <c r="AP31" s="81">
        <f t="shared" ref="AP31:AQ31" si="220">Z347</f>
        <v>27.678630999999999</v>
      </c>
      <c r="AQ31" s="81">
        <f t="shared" si="220"/>
        <v>18.725570999999999</v>
      </c>
      <c r="AR31" s="81">
        <f t="shared" si="20"/>
        <v>4.1836734693878004</v>
      </c>
      <c r="AS31" s="81">
        <f t="shared" ref="AS31:AT31" si="221">Z451</f>
        <v>26.203371000000001</v>
      </c>
      <c r="AT31" s="81">
        <f t="shared" si="221"/>
        <v>16.502502</v>
      </c>
      <c r="AU31" s="8"/>
    </row>
    <row r="32" spans="2:47" x14ac:dyDescent="0.25">
      <c r="B32">
        <v>3816326530.6121998</v>
      </c>
      <c r="C32">
        <v>-19.167973</v>
      </c>
      <c r="D32">
        <v>22.030975000000002</v>
      </c>
      <c r="E32">
        <v>30.115465</v>
      </c>
      <c r="F32">
        <v>-89.456619000000003</v>
      </c>
      <c r="G32">
        <v>-8.0844889000000002</v>
      </c>
      <c r="H32" s="8"/>
      <c r="I32" s="6">
        <f t="shared" si="0"/>
        <v>4.3061224489796004</v>
      </c>
      <c r="J32" s="6">
        <f t="shared" si="1"/>
        <v>28.757052999999999</v>
      </c>
      <c r="K32" s="6">
        <f t="shared" si="2"/>
        <v>20.431932</v>
      </c>
      <c r="L32" s="6">
        <f t="shared" si="6"/>
        <v>4.3061224489796004</v>
      </c>
      <c r="M32" s="81">
        <f t="shared" ref="M32:N32" si="222">C140</f>
        <v>24.082868999999999</v>
      </c>
      <c r="N32" s="81">
        <f t="shared" si="222"/>
        <v>15.220445</v>
      </c>
      <c r="O32" s="81">
        <f t="shared" si="8"/>
        <v>4.3061224489796004</v>
      </c>
      <c r="P32" s="81">
        <f t="shared" ref="P32:Q32" si="223">C244</f>
        <v>21.884126999999999</v>
      </c>
      <c r="Q32" s="81">
        <f t="shared" si="223"/>
        <v>12.560245999999999</v>
      </c>
      <c r="R32" s="81">
        <f t="shared" si="10"/>
        <v>4.3061224489796004</v>
      </c>
      <c r="S32" s="81">
        <f t="shared" ref="S32:T32" si="224">C348</f>
        <v>19.420117999999999</v>
      </c>
      <c r="T32" s="81">
        <f t="shared" si="224"/>
        <v>9.4290322999999994</v>
      </c>
      <c r="U32" s="81">
        <f t="shared" si="12"/>
        <v>4.3061224489796004</v>
      </c>
      <c r="V32" s="81">
        <f t="shared" ref="V32:W32" si="225">C452</f>
        <v>17.864597</v>
      </c>
      <c r="W32" s="81">
        <f t="shared" si="225"/>
        <v>6.9787816999999999</v>
      </c>
      <c r="Y32">
        <v>3816326530.6121998</v>
      </c>
      <c r="Z32">
        <v>-18.489452</v>
      </c>
      <c r="AA32">
        <v>21.588619000000001</v>
      </c>
      <c r="AB32">
        <v>29.042379</v>
      </c>
      <c r="AC32">
        <v>-86.503028999999998</v>
      </c>
      <c r="AD32">
        <v>-7.4537597</v>
      </c>
      <c r="AE32" s="8"/>
      <c r="AF32" s="6">
        <f t="shared" si="3"/>
        <v>4.3061224489796004</v>
      </c>
      <c r="AG32" s="6">
        <f t="shared" si="4"/>
        <v>31.584500999999999</v>
      </c>
      <c r="AH32" s="6">
        <f t="shared" si="5"/>
        <v>23.980179</v>
      </c>
      <c r="AI32" s="6">
        <f t="shared" si="14"/>
        <v>4.3061224489796004</v>
      </c>
      <c r="AJ32" s="81">
        <f t="shared" ref="AJ32:AK32" si="226">Z140</f>
        <v>28.401056000000001</v>
      </c>
      <c r="AK32" s="81">
        <f t="shared" si="226"/>
        <v>20.285788</v>
      </c>
      <c r="AL32" s="81">
        <f t="shared" si="16"/>
        <v>4.3061224489796004</v>
      </c>
      <c r="AM32" s="43">
        <f t="shared" ref="AM32:AN32" si="227">Z244</f>
        <v>26.879597</v>
      </c>
      <c r="AN32" s="81">
        <f t="shared" si="227"/>
        <v>18.398831999999999</v>
      </c>
      <c r="AO32" s="81">
        <f t="shared" si="18"/>
        <v>4.3061224489796004</v>
      </c>
      <c r="AP32" s="81">
        <f t="shared" ref="AP32:AQ32" si="228">Z348</f>
        <v>26.163912</v>
      </c>
      <c r="AQ32" s="81">
        <f t="shared" si="228"/>
        <v>17.189741000000001</v>
      </c>
      <c r="AR32" s="81">
        <f t="shared" si="20"/>
        <v>4.3061224489796004</v>
      </c>
      <c r="AS32" s="81">
        <f t="shared" ref="AS32:AT32" si="229">Z452</f>
        <v>24.787531000000001</v>
      </c>
      <c r="AT32" s="81">
        <f t="shared" si="229"/>
        <v>15.084697999999999</v>
      </c>
      <c r="AU32" s="8"/>
    </row>
    <row r="33" spans="2:47" x14ac:dyDescent="0.25">
      <c r="B33">
        <v>3938775510.2041001</v>
      </c>
      <c r="C33">
        <v>-19.124611000000002</v>
      </c>
      <c r="D33">
        <v>22.295576000000001</v>
      </c>
      <c r="E33">
        <v>30.471035000000001</v>
      </c>
      <c r="F33">
        <v>-88.753197</v>
      </c>
      <c r="G33">
        <v>-8.1754580000000008</v>
      </c>
      <c r="H33" s="8"/>
      <c r="I33" s="6">
        <f t="shared" si="0"/>
        <v>4.4285714285713995</v>
      </c>
      <c r="J33" s="6">
        <f t="shared" si="1"/>
        <v>28.89772</v>
      </c>
      <c r="K33" s="6">
        <f t="shared" si="2"/>
        <v>20.629079999999998</v>
      </c>
      <c r="L33" s="6">
        <f t="shared" si="6"/>
        <v>4.4285714285713995</v>
      </c>
      <c r="M33" s="81">
        <f t="shared" ref="M33:N33" si="230">C141</f>
        <v>24.718976999999999</v>
      </c>
      <c r="N33" s="81">
        <f t="shared" si="230"/>
        <v>15.93817</v>
      </c>
      <c r="O33" s="81">
        <f t="shared" si="8"/>
        <v>4.4285714285713995</v>
      </c>
      <c r="P33" s="81">
        <f t="shared" ref="P33:Q33" si="231">C245</f>
        <v>22.449068</v>
      </c>
      <c r="Q33" s="81">
        <f t="shared" si="231"/>
        <v>13.229412999999999</v>
      </c>
      <c r="R33" s="81">
        <f t="shared" si="10"/>
        <v>4.4285714285713995</v>
      </c>
      <c r="S33" s="81">
        <f t="shared" ref="S33:T33" si="232">C349</f>
        <v>20.081099999999999</v>
      </c>
      <c r="T33" s="81">
        <f t="shared" si="232"/>
        <v>10.230942000000001</v>
      </c>
      <c r="U33" s="81">
        <f t="shared" si="12"/>
        <v>4.4285714285713995</v>
      </c>
      <c r="V33" s="81">
        <f t="shared" ref="V33:W33" si="233">C453</f>
        <v>18.229710000000001</v>
      </c>
      <c r="W33" s="81">
        <f t="shared" si="233"/>
        <v>7.5292544000000001</v>
      </c>
      <c r="Y33">
        <v>3938775510.2041001</v>
      </c>
      <c r="Z33">
        <v>-18.392195000000001</v>
      </c>
      <c r="AA33">
        <v>24.084150000000001</v>
      </c>
      <c r="AB33">
        <v>31.554110999999999</v>
      </c>
      <c r="AC33">
        <v>-91.610611000000006</v>
      </c>
      <c r="AD33">
        <v>-7.4699602000000001</v>
      </c>
      <c r="AE33" s="8"/>
      <c r="AF33" s="6">
        <f t="shared" si="3"/>
        <v>4.4285714285713995</v>
      </c>
      <c r="AG33" s="6">
        <f t="shared" si="4"/>
        <v>31.402704</v>
      </c>
      <c r="AH33" s="6">
        <f t="shared" si="5"/>
        <v>23.789950999999999</v>
      </c>
      <c r="AI33" s="6">
        <f t="shared" si="14"/>
        <v>4.4285714285713995</v>
      </c>
      <c r="AJ33" s="81">
        <f t="shared" ref="AJ33:AK33" si="234">Z141</f>
        <v>30.109591999999999</v>
      </c>
      <c r="AK33" s="81">
        <f t="shared" si="234"/>
        <v>22.023119000000001</v>
      </c>
      <c r="AL33" s="81">
        <f t="shared" si="16"/>
        <v>4.4285714285713995</v>
      </c>
      <c r="AM33" s="43">
        <f t="shared" ref="AM33:AN33" si="235">Z245</f>
        <v>26.965374000000001</v>
      </c>
      <c r="AN33" s="81">
        <f t="shared" si="235"/>
        <v>18.533622999999999</v>
      </c>
      <c r="AO33" s="81">
        <f t="shared" si="18"/>
        <v>4.4285714285713995</v>
      </c>
      <c r="AP33" s="81">
        <f t="shared" ref="AP33:AQ33" si="236">Z349</f>
        <v>25.222363999999999</v>
      </c>
      <c r="AQ33" s="81">
        <f t="shared" si="236"/>
        <v>16.311419999999998</v>
      </c>
      <c r="AR33" s="81">
        <f t="shared" si="20"/>
        <v>4.4285714285713995</v>
      </c>
      <c r="AS33" s="81">
        <f t="shared" ref="AS33:AT33" si="237">Z453</f>
        <v>23.691198</v>
      </c>
      <c r="AT33" s="81">
        <f t="shared" si="237"/>
        <v>14.072132999999999</v>
      </c>
      <c r="AU33" s="8"/>
    </row>
    <row r="34" spans="2:47" x14ac:dyDescent="0.25">
      <c r="B34">
        <v>4061224489.7958999</v>
      </c>
      <c r="C34">
        <v>-19.183432</v>
      </c>
      <c r="D34">
        <v>22.152024999999998</v>
      </c>
      <c r="E34">
        <v>30.370092</v>
      </c>
      <c r="F34">
        <v>-91.991692</v>
      </c>
      <c r="G34">
        <v>-8.2180681</v>
      </c>
      <c r="H34" s="8"/>
      <c r="I34" s="6">
        <f t="shared" si="0"/>
        <v>4.5510204081632999</v>
      </c>
      <c r="J34" s="6">
        <f t="shared" si="1"/>
        <v>29.823826</v>
      </c>
      <c r="K34" s="6">
        <f t="shared" si="2"/>
        <v>21.649619999999999</v>
      </c>
      <c r="L34" s="6">
        <f t="shared" si="6"/>
        <v>4.5510204081632999</v>
      </c>
      <c r="M34" s="81">
        <f t="shared" ref="M34:N34" si="238">C142</f>
        <v>25.872128</v>
      </c>
      <c r="N34" s="81">
        <f t="shared" si="238"/>
        <v>17.253325</v>
      </c>
      <c r="O34" s="81">
        <f t="shared" si="8"/>
        <v>4.5510204081632999</v>
      </c>
      <c r="P34" s="81">
        <f t="shared" ref="P34:Q34" si="239">C246</f>
        <v>23.598210999999999</v>
      </c>
      <c r="Q34" s="81">
        <f t="shared" si="239"/>
        <v>14.580366</v>
      </c>
      <c r="R34" s="81">
        <f t="shared" si="10"/>
        <v>4.5510204081632999</v>
      </c>
      <c r="S34" s="81">
        <f t="shared" ref="S34:T34" si="240">C350</f>
        <v>21.388066999999999</v>
      </c>
      <c r="T34" s="81">
        <f t="shared" si="240"/>
        <v>11.785002</v>
      </c>
      <c r="U34" s="81">
        <f t="shared" si="12"/>
        <v>4.5510204081632999</v>
      </c>
      <c r="V34" s="81">
        <f t="shared" ref="V34:W34" si="241">C454</f>
        <v>19.570028000000001</v>
      </c>
      <c r="W34" s="81">
        <f t="shared" si="241"/>
        <v>9.1470499000000007</v>
      </c>
      <c r="Y34">
        <v>4061224489.7958999</v>
      </c>
      <c r="Z34">
        <v>-18.444485</v>
      </c>
      <c r="AA34">
        <v>25.164404000000001</v>
      </c>
      <c r="AB34">
        <v>32.660862000000002</v>
      </c>
      <c r="AC34">
        <v>-96.369658999999999</v>
      </c>
      <c r="AD34">
        <v>-7.4964585000000001</v>
      </c>
      <c r="AE34" s="8"/>
      <c r="AF34" s="6">
        <f t="shared" si="3"/>
        <v>4.5510204081632999</v>
      </c>
      <c r="AG34" s="6">
        <f t="shared" si="4"/>
        <v>30.926727</v>
      </c>
      <c r="AH34" s="6">
        <f t="shared" si="5"/>
        <v>23.237976</v>
      </c>
      <c r="AI34" s="6">
        <f t="shared" si="14"/>
        <v>4.5510204081632999</v>
      </c>
      <c r="AJ34" s="81">
        <f t="shared" ref="AJ34:AK34" si="242">Z142</f>
        <v>31.253695</v>
      </c>
      <c r="AK34" s="81">
        <f t="shared" si="242"/>
        <v>23.127276999999999</v>
      </c>
      <c r="AL34" s="81">
        <f t="shared" si="16"/>
        <v>4.5510204081632999</v>
      </c>
      <c r="AM34" s="43">
        <f t="shared" ref="AM34:AN34" si="243">Z246</f>
        <v>26.784254000000001</v>
      </c>
      <c r="AN34" s="81">
        <f t="shared" si="243"/>
        <v>18.321064</v>
      </c>
      <c r="AO34" s="81">
        <f t="shared" si="18"/>
        <v>4.5510204081632999</v>
      </c>
      <c r="AP34" s="81">
        <f t="shared" ref="AP34:AQ34" si="244">Z350</f>
        <v>24.579720999999999</v>
      </c>
      <c r="AQ34" s="81">
        <f t="shared" si="244"/>
        <v>15.639188000000001</v>
      </c>
      <c r="AR34" s="81">
        <f t="shared" si="20"/>
        <v>4.5510204081632999</v>
      </c>
      <c r="AS34" s="81">
        <f t="shared" ref="AS34:AT34" si="245">Z454</f>
        <v>22.812498000000001</v>
      </c>
      <c r="AT34" s="81">
        <f t="shared" si="245"/>
        <v>13.195637</v>
      </c>
      <c r="AU34" s="8"/>
    </row>
    <row r="35" spans="2:47" x14ac:dyDescent="0.25">
      <c r="B35">
        <v>4183673469.3878002</v>
      </c>
      <c r="C35">
        <v>-19.250983999999999</v>
      </c>
      <c r="D35">
        <v>21.562992000000001</v>
      </c>
      <c r="E35">
        <v>29.847415999999999</v>
      </c>
      <c r="F35">
        <v>-88.844336999999996</v>
      </c>
      <c r="G35">
        <v>-8.2844248</v>
      </c>
      <c r="H35" s="8"/>
      <c r="I35" s="6">
        <f t="shared" si="0"/>
        <v>4.6734693877550999</v>
      </c>
      <c r="J35" s="6">
        <f t="shared" si="1"/>
        <v>30.80265</v>
      </c>
      <c r="K35" s="6">
        <f t="shared" si="2"/>
        <v>22.828904999999999</v>
      </c>
      <c r="L35" s="6">
        <f t="shared" si="6"/>
        <v>4.6734693877550999</v>
      </c>
      <c r="M35" s="81">
        <f t="shared" ref="M35:N35" si="246">C143</f>
        <v>26.985945000000001</v>
      </c>
      <c r="N35" s="81">
        <f t="shared" si="246"/>
        <v>18.634508</v>
      </c>
      <c r="O35" s="81">
        <f t="shared" si="8"/>
        <v>4.6734693877550999</v>
      </c>
      <c r="P35" s="81">
        <f t="shared" ref="P35:Q35" si="247">C247</f>
        <v>24.410463</v>
      </c>
      <c r="Q35" s="81">
        <f t="shared" si="247"/>
        <v>15.695411999999999</v>
      </c>
      <c r="R35" s="81">
        <f t="shared" si="10"/>
        <v>4.6734693877550999</v>
      </c>
      <c r="S35" s="81">
        <f t="shared" ref="S35:T35" si="248">C351</f>
        <v>22.552862000000001</v>
      </c>
      <c r="T35" s="81">
        <f t="shared" si="248"/>
        <v>13.286098000000001</v>
      </c>
      <c r="U35" s="81">
        <f t="shared" si="12"/>
        <v>4.6734693877550999</v>
      </c>
      <c r="V35" s="81">
        <f t="shared" ref="V35:W35" si="249">C455</f>
        <v>21.021946</v>
      </c>
      <c r="W35" s="81">
        <f t="shared" si="249"/>
        <v>10.947145000000001</v>
      </c>
      <c r="Y35">
        <v>4183673469.3878002</v>
      </c>
      <c r="Z35">
        <v>-18.526143999999999</v>
      </c>
      <c r="AA35">
        <v>25.126868999999999</v>
      </c>
      <c r="AB35">
        <v>32.680594999999997</v>
      </c>
      <c r="AC35">
        <v>-93.094627000000003</v>
      </c>
      <c r="AD35">
        <v>-7.5537257000000002</v>
      </c>
      <c r="AE35" s="8"/>
      <c r="AF35" s="6">
        <f t="shared" si="3"/>
        <v>4.6734693877550999</v>
      </c>
      <c r="AG35" s="6">
        <f t="shared" si="4"/>
        <v>30.581320000000002</v>
      </c>
      <c r="AH35" s="6">
        <f t="shared" si="5"/>
        <v>22.848610000000001</v>
      </c>
      <c r="AI35" s="6">
        <f t="shared" si="14"/>
        <v>4.6734693877550999</v>
      </c>
      <c r="AJ35" s="81">
        <f t="shared" ref="AJ35:AK35" si="250">Z143</f>
        <v>31.617629999999998</v>
      </c>
      <c r="AK35" s="81">
        <f t="shared" si="250"/>
        <v>23.460170999999999</v>
      </c>
      <c r="AL35" s="81">
        <f t="shared" si="16"/>
        <v>4.6734693877550999</v>
      </c>
      <c r="AM35" s="43">
        <f t="shared" ref="AM35:AN35" si="251">Z247</f>
        <v>26.735136000000001</v>
      </c>
      <c r="AN35" s="81">
        <f t="shared" si="251"/>
        <v>18.231976</v>
      </c>
      <c r="AO35" s="81">
        <f t="shared" si="18"/>
        <v>4.6734693877550999</v>
      </c>
      <c r="AP35" s="81">
        <f t="shared" ref="AP35:AQ35" si="252">Z351</f>
        <v>23.765651999999999</v>
      </c>
      <c r="AQ35" s="81">
        <f t="shared" si="252"/>
        <v>14.781094</v>
      </c>
      <c r="AR35" s="81">
        <f t="shared" si="20"/>
        <v>4.6734693877550999</v>
      </c>
      <c r="AS35" s="81">
        <f t="shared" ref="AS35:AT35" si="253">Z455</f>
        <v>22.081423000000001</v>
      </c>
      <c r="AT35" s="81">
        <f t="shared" si="253"/>
        <v>12.446495000000001</v>
      </c>
      <c r="AU35" s="8"/>
    </row>
    <row r="36" spans="2:47" x14ac:dyDescent="0.25">
      <c r="B36">
        <v>4306122448.9796</v>
      </c>
      <c r="C36">
        <v>-19.172649</v>
      </c>
      <c r="D36">
        <v>20.431932</v>
      </c>
      <c r="E36">
        <v>28.757052999999999</v>
      </c>
      <c r="F36">
        <v>-85.363106000000002</v>
      </c>
      <c r="G36">
        <v>-8.3251218999999992</v>
      </c>
      <c r="H36" s="8"/>
      <c r="I36" s="6">
        <f t="shared" si="0"/>
        <v>4.7959183673468999</v>
      </c>
      <c r="J36" s="6">
        <f t="shared" si="1"/>
        <v>30.996646999999999</v>
      </c>
      <c r="K36" s="6">
        <f t="shared" si="2"/>
        <v>23.173770999999999</v>
      </c>
      <c r="L36" s="6">
        <f t="shared" si="6"/>
        <v>4.7959183673468999</v>
      </c>
      <c r="M36" s="81">
        <f t="shared" ref="M36:N36" si="254">C144</f>
        <v>26.516953000000001</v>
      </c>
      <c r="N36" s="81">
        <f t="shared" si="254"/>
        <v>18.356289</v>
      </c>
      <c r="O36" s="81">
        <f t="shared" si="8"/>
        <v>4.7959183673468999</v>
      </c>
      <c r="P36" s="81">
        <f t="shared" ref="P36:Q36" si="255">C248</f>
        <v>24.203287</v>
      </c>
      <c r="Q36" s="81">
        <f t="shared" si="255"/>
        <v>15.693350000000001</v>
      </c>
      <c r="R36" s="81">
        <f t="shared" si="10"/>
        <v>4.7959183673468999</v>
      </c>
      <c r="S36" s="81">
        <f t="shared" ref="S36:T36" si="256">C352</f>
        <v>22.904305999999998</v>
      </c>
      <c r="T36" s="81">
        <f t="shared" si="256"/>
        <v>13.859045999999999</v>
      </c>
      <c r="U36" s="81">
        <f t="shared" si="12"/>
        <v>4.7959183673468999</v>
      </c>
      <c r="V36" s="81">
        <f t="shared" ref="V36:W36" si="257">C456</f>
        <v>22.219239999999999</v>
      </c>
      <c r="W36" s="81">
        <f t="shared" si="257"/>
        <v>12.384497</v>
      </c>
      <c r="Y36">
        <v>4306122448.9796</v>
      </c>
      <c r="Z36">
        <v>-18.430847</v>
      </c>
      <c r="AA36">
        <v>23.980179</v>
      </c>
      <c r="AB36">
        <v>31.584500999999999</v>
      </c>
      <c r="AC36">
        <v>-91.501366000000004</v>
      </c>
      <c r="AD36">
        <v>-7.6043228999999997</v>
      </c>
      <c r="AE36" s="8"/>
      <c r="AF36" s="6">
        <f t="shared" si="3"/>
        <v>4.7959183673468999</v>
      </c>
      <c r="AG36" s="6">
        <f t="shared" si="4"/>
        <v>31.167334</v>
      </c>
      <c r="AH36" s="6">
        <f t="shared" si="5"/>
        <v>23.388076999999999</v>
      </c>
      <c r="AI36" s="6">
        <f t="shared" si="14"/>
        <v>4.7959183673468999</v>
      </c>
      <c r="AJ36" s="81">
        <f t="shared" ref="AJ36:AK36" si="258">Z144</f>
        <v>31.363679999999999</v>
      </c>
      <c r="AK36" s="81">
        <f t="shared" si="258"/>
        <v>23.154146000000001</v>
      </c>
      <c r="AL36" s="81">
        <f t="shared" si="16"/>
        <v>4.7959183673468999</v>
      </c>
      <c r="AM36" s="43">
        <f t="shared" ref="AM36:AN36" si="259">Z248</f>
        <v>26.116453</v>
      </c>
      <c r="AN36" s="81">
        <f t="shared" si="259"/>
        <v>17.546714999999999</v>
      </c>
      <c r="AO36" s="81">
        <f t="shared" si="18"/>
        <v>4.7959183673468999</v>
      </c>
      <c r="AP36" s="81">
        <f t="shared" ref="AP36:AQ36" si="260">Z352</f>
        <v>22.945426999999999</v>
      </c>
      <c r="AQ36" s="81">
        <f t="shared" si="260"/>
        <v>13.893291</v>
      </c>
      <c r="AR36" s="81">
        <f t="shared" si="20"/>
        <v>4.7959183673468999</v>
      </c>
      <c r="AS36" s="81">
        <f t="shared" ref="AS36:AT36" si="261">Z456</f>
        <v>21.457460000000001</v>
      </c>
      <c r="AT36" s="81">
        <f t="shared" si="261"/>
        <v>11.779598999999999</v>
      </c>
      <c r="AU36" s="8"/>
    </row>
    <row r="37" spans="2:47" x14ac:dyDescent="0.25">
      <c r="B37">
        <v>4428571428.5713997</v>
      </c>
      <c r="C37">
        <v>-19.3127</v>
      </c>
      <c r="D37">
        <v>20.629079999999998</v>
      </c>
      <c r="E37">
        <v>28.89772</v>
      </c>
      <c r="F37">
        <v>-85.593131999999997</v>
      </c>
      <c r="G37">
        <v>-8.2686405000000001</v>
      </c>
      <c r="H37" s="8"/>
      <c r="I37" s="6">
        <f t="shared" ref="I37:I68" si="262">B41/1000000000</f>
        <v>4.9183673469388003</v>
      </c>
      <c r="J37" s="6">
        <f t="shared" ref="J37:J68" si="263">E41</f>
        <v>30.813883000000001</v>
      </c>
      <c r="K37" s="6">
        <f t="shared" ref="K37:K68" si="264">D41</f>
        <v>23.109268</v>
      </c>
      <c r="L37" s="6">
        <f t="shared" si="6"/>
        <v>4.9183673469388003</v>
      </c>
      <c r="M37" s="81">
        <f t="shared" ref="M37:N37" si="265">C145</f>
        <v>26.474475999999999</v>
      </c>
      <c r="N37" s="81">
        <f t="shared" si="265"/>
        <v>18.416065</v>
      </c>
      <c r="O37" s="81">
        <f t="shared" si="8"/>
        <v>4.9183673469388003</v>
      </c>
      <c r="P37" s="81">
        <f t="shared" ref="P37:Q37" si="266">C249</f>
        <v>24.514191</v>
      </c>
      <c r="Q37" s="81">
        <f t="shared" si="266"/>
        <v>16.101476999999999</v>
      </c>
      <c r="R37" s="81">
        <f t="shared" si="10"/>
        <v>4.9183673469388003</v>
      </c>
      <c r="S37" s="81">
        <f t="shared" ref="S37:T37" si="267">C353</f>
        <v>24.376595999999999</v>
      </c>
      <c r="T37" s="81">
        <f t="shared" si="267"/>
        <v>15.437455999999999</v>
      </c>
      <c r="U37" s="81">
        <f t="shared" si="12"/>
        <v>4.9183673469388003</v>
      </c>
      <c r="V37" s="81">
        <f t="shared" ref="V37:W37" si="268">C457</f>
        <v>22.819341999999999</v>
      </c>
      <c r="W37" s="81">
        <f t="shared" si="268"/>
        <v>13.128059</v>
      </c>
      <c r="Y37">
        <v>4428571428.5713997</v>
      </c>
      <c r="Z37">
        <v>-18.601811999999999</v>
      </c>
      <c r="AA37">
        <v>23.789950999999999</v>
      </c>
      <c r="AB37">
        <v>31.402704</v>
      </c>
      <c r="AC37">
        <v>-89.961494000000002</v>
      </c>
      <c r="AD37">
        <v>-7.6127529000000003</v>
      </c>
      <c r="AE37" s="8"/>
      <c r="AF37" s="6">
        <f t="shared" ref="AF37:AF68" si="269">Y41/1000000000</f>
        <v>4.9183673469388003</v>
      </c>
      <c r="AG37" s="6">
        <f t="shared" ref="AG37:AG68" si="270">AB41</f>
        <v>31.991692</v>
      </c>
      <c r="AH37" s="6">
        <f t="shared" ref="AH37:AH68" si="271">AA41</f>
        <v>24.206844</v>
      </c>
      <c r="AI37" s="6">
        <f t="shared" si="14"/>
        <v>4.9183673469388003</v>
      </c>
      <c r="AJ37" s="81">
        <f t="shared" ref="AJ37:AK37" si="272">Z145</f>
        <v>32.669879999999999</v>
      </c>
      <c r="AK37" s="81">
        <f t="shared" si="272"/>
        <v>24.432314000000002</v>
      </c>
      <c r="AL37" s="81">
        <f t="shared" si="16"/>
        <v>4.9183673469388003</v>
      </c>
      <c r="AM37" s="43">
        <f t="shared" ref="AM37:AN37" si="273">Z249</f>
        <v>26.917636999999999</v>
      </c>
      <c r="AN37" s="81">
        <f t="shared" si="273"/>
        <v>18.313738000000001</v>
      </c>
      <c r="AO37" s="81">
        <f t="shared" si="18"/>
        <v>4.9183673469388003</v>
      </c>
      <c r="AP37" s="81">
        <f t="shared" ref="AP37:AQ37" si="274">Z353</f>
        <v>23.249344000000001</v>
      </c>
      <c r="AQ37" s="81">
        <f t="shared" si="274"/>
        <v>14.17282</v>
      </c>
      <c r="AR37" s="81">
        <f t="shared" si="20"/>
        <v>4.9183673469388003</v>
      </c>
      <c r="AS37" s="81">
        <f t="shared" ref="AS37:AT37" si="275">Z457</f>
        <v>21.707339999999999</v>
      </c>
      <c r="AT37" s="81">
        <f t="shared" si="275"/>
        <v>12.016280999999999</v>
      </c>
      <c r="AU37" s="8"/>
    </row>
    <row r="38" spans="2:47" x14ac:dyDescent="0.25">
      <c r="B38">
        <v>4551020408.1632996</v>
      </c>
      <c r="C38">
        <v>-19.046968</v>
      </c>
      <c r="D38">
        <v>21.649619999999999</v>
      </c>
      <c r="E38">
        <v>29.823826</v>
      </c>
      <c r="F38">
        <v>-89.415183999999996</v>
      </c>
      <c r="G38">
        <v>-8.1742066999999992</v>
      </c>
      <c r="H38" s="8"/>
      <c r="I38" s="6">
        <f t="shared" si="262"/>
        <v>5.0408163265305994</v>
      </c>
      <c r="J38" s="6">
        <f t="shared" si="263"/>
        <v>30.259331</v>
      </c>
      <c r="K38" s="6">
        <f t="shared" si="264"/>
        <v>22.598585</v>
      </c>
      <c r="L38" s="6">
        <f t="shared" si="6"/>
        <v>5.0408163265305994</v>
      </c>
      <c r="M38" s="81">
        <f t="shared" ref="M38:N38" si="276">C146</f>
        <v>26.884793999999999</v>
      </c>
      <c r="N38" s="81">
        <f t="shared" si="276"/>
        <v>18.828693000000001</v>
      </c>
      <c r="O38" s="81">
        <f t="shared" si="8"/>
        <v>5.0408163265305994</v>
      </c>
      <c r="P38" s="81">
        <f t="shared" ref="P38:Q38" si="277">C250</f>
        <v>26.225838</v>
      </c>
      <c r="Q38" s="81">
        <f t="shared" si="277"/>
        <v>17.810168999999998</v>
      </c>
      <c r="R38" s="81">
        <f t="shared" si="10"/>
        <v>5.0408163265305994</v>
      </c>
      <c r="S38" s="81">
        <f t="shared" ref="S38:T38" si="278">C354</f>
        <v>25.814415</v>
      </c>
      <c r="T38" s="81">
        <f t="shared" si="278"/>
        <v>16.891697000000001</v>
      </c>
      <c r="U38" s="81">
        <f t="shared" si="12"/>
        <v>5.0408163265305994</v>
      </c>
      <c r="V38" s="81">
        <f t="shared" ref="V38:W38" si="279">C458</f>
        <v>22.814723999999998</v>
      </c>
      <c r="W38" s="81">
        <f t="shared" si="279"/>
        <v>13.183147999999999</v>
      </c>
      <c r="Y38">
        <v>4551020408.1632996</v>
      </c>
      <c r="Z38">
        <v>-18.513271</v>
      </c>
      <c r="AA38">
        <v>23.237976</v>
      </c>
      <c r="AB38">
        <v>30.926727</v>
      </c>
      <c r="AC38">
        <v>-91.914642000000001</v>
      </c>
      <c r="AD38">
        <v>-7.6887517000000001</v>
      </c>
      <c r="AE38" s="8"/>
      <c r="AF38" s="6">
        <f t="shared" si="269"/>
        <v>5.0408163265305994</v>
      </c>
      <c r="AG38" s="6">
        <f t="shared" si="270"/>
        <v>33.393452000000003</v>
      </c>
      <c r="AH38" s="6">
        <f t="shared" si="271"/>
        <v>25.632441</v>
      </c>
      <c r="AI38" s="6">
        <f t="shared" si="14"/>
        <v>5.0408163265305994</v>
      </c>
      <c r="AJ38" s="81">
        <f t="shared" ref="AJ38:AK38" si="280">Z146</f>
        <v>32.776038999999997</v>
      </c>
      <c r="AK38" s="81">
        <f t="shared" si="280"/>
        <v>24.546044999999999</v>
      </c>
      <c r="AL38" s="81">
        <f t="shared" si="16"/>
        <v>5.0408163265305994</v>
      </c>
      <c r="AM38" s="43">
        <f t="shared" ref="AM38:AN38" si="281">Z250</f>
        <v>27.182182000000001</v>
      </c>
      <c r="AN38" s="81">
        <f t="shared" si="281"/>
        <v>18.596229999999998</v>
      </c>
      <c r="AO38" s="81">
        <f t="shared" si="18"/>
        <v>5.0408163265305994</v>
      </c>
      <c r="AP38" s="81">
        <f t="shared" ref="AP38:AQ38" si="282">Z354</f>
        <v>23.729244000000001</v>
      </c>
      <c r="AQ38" s="81">
        <f t="shared" si="282"/>
        <v>14.683649000000001</v>
      </c>
      <c r="AR38" s="81">
        <f t="shared" si="20"/>
        <v>5.0408163265305994</v>
      </c>
      <c r="AS38" s="81">
        <f t="shared" ref="AS38:AT38" si="283">Z458</f>
        <v>21.561848000000001</v>
      </c>
      <c r="AT38" s="81">
        <f t="shared" si="283"/>
        <v>11.898424</v>
      </c>
      <c r="AU38" s="8"/>
    </row>
    <row r="39" spans="2:47" x14ac:dyDescent="0.25">
      <c r="B39">
        <v>4673469387.7551003</v>
      </c>
      <c r="C39">
        <v>-18.919079</v>
      </c>
      <c r="D39">
        <v>22.828904999999999</v>
      </c>
      <c r="E39">
        <v>30.80265</v>
      </c>
      <c r="F39">
        <v>-90.725646999999995</v>
      </c>
      <c r="G39">
        <v>-7.9737467999999998</v>
      </c>
      <c r="H39" s="8"/>
      <c r="I39" s="6">
        <f t="shared" si="262"/>
        <v>5.1632653061224003</v>
      </c>
      <c r="J39" s="6">
        <f t="shared" si="263"/>
        <v>30.621838</v>
      </c>
      <c r="K39" s="6">
        <f t="shared" si="264"/>
        <v>22.92013</v>
      </c>
      <c r="L39" s="6">
        <f t="shared" si="6"/>
        <v>5.1632653061224003</v>
      </c>
      <c r="M39" s="81">
        <f t="shared" ref="M39:N39" si="284">C147</f>
        <v>28.328614999999999</v>
      </c>
      <c r="N39" s="81">
        <f t="shared" si="284"/>
        <v>20.213871000000001</v>
      </c>
      <c r="O39" s="81">
        <f t="shared" si="8"/>
        <v>5.1632653061224003</v>
      </c>
      <c r="P39" s="81">
        <f t="shared" ref="P39:Q39" si="285">C251</f>
        <v>27.657114</v>
      </c>
      <c r="Q39" s="81">
        <f t="shared" si="285"/>
        <v>19.197289000000001</v>
      </c>
      <c r="R39" s="81">
        <f t="shared" si="10"/>
        <v>5.1632653061224003</v>
      </c>
      <c r="S39" s="81">
        <f t="shared" ref="S39:T39" si="286">C355</f>
        <v>26.269093999999999</v>
      </c>
      <c r="T39" s="81">
        <f t="shared" si="286"/>
        <v>17.336521000000001</v>
      </c>
      <c r="U39" s="81">
        <f t="shared" si="12"/>
        <v>5.1632653061224003</v>
      </c>
      <c r="V39" s="81">
        <f t="shared" ref="V39:W39" si="287">C459</f>
        <v>22.304516</v>
      </c>
      <c r="W39" s="81">
        <f t="shared" si="287"/>
        <v>12.697751999999999</v>
      </c>
      <c r="Y39">
        <v>4673469387.7551003</v>
      </c>
      <c r="Z39">
        <v>-18.666599000000001</v>
      </c>
      <c r="AA39">
        <v>22.848610000000001</v>
      </c>
      <c r="AB39">
        <v>30.581320000000002</v>
      </c>
      <c r="AC39">
        <v>-88.896766999999997</v>
      </c>
      <c r="AD39">
        <v>-7.7327094000000001</v>
      </c>
      <c r="AE39" s="8"/>
      <c r="AF39" s="6">
        <f t="shared" si="269"/>
        <v>5.1632653061224003</v>
      </c>
      <c r="AG39" s="6">
        <f t="shared" si="270"/>
        <v>33.83672</v>
      </c>
      <c r="AH39" s="6">
        <f t="shared" si="271"/>
        <v>26.082663</v>
      </c>
      <c r="AI39" s="6">
        <f t="shared" si="14"/>
        <v>5.1632653061224003</v>
      </c>
      <c r="AJ39" s="81">
        <f t="shared" ref="AJ39:AK39" si="288">Z147</f>
        <v>31.811858999999998</v>
      </c>
      <c r="AK39" s="81">
        <f t="shared" si="288"/>
        <v>23.580206</v>
      </c>
      <c r="AL39" s="81">
        <f t="shared" si="16"/>
        <v>5.1632653061224003</v>
      </c>
      <c r="AM39" s="43">
        <f t="shared" ref="AM39:AN39" si="289">Z251</f>
        <v>27.603950999999999</v>
      </c>
      <c r="AN39" s="81">
        <f t="shared" si="289"/>
        <v>19.026865000000001</v>
      </c>
      <c r="AO39" s="81">
        <f t="shared" si="18"/>
        <v>5.1632653061224003</v>
      </c>
      <c r="AP39" s="81">
        <f t="shared" ref="AP39:AQ39" si="290">Z355</f>
        <v>24.133457</v>
      </c>
      <c r="AQ39" s="81">
        <f t="shared" si="290"/>
        <v>15.102568</v>
      </c>
      <c r="AR39" s="81">
        <f t="shared" si="20"/>
        <v>5.1632653061224003</v>
      </c>
      <c r="AS39" s="81">
        <f t="shared" ref="AS39:AT39" si="291">Z459</f>
        <v>21.398899</v>
      </c>
      <c r="AT39" s="81">
        <f t="shared" si="291"/>
        <v>11.738027000000001</v>
      </c>
      <c r="AU39" s="8"/>
    </row>
    <row r="40" spans="2:47" x14ac:dyDescent="0.25">
      <c r="B40">
        <v>4795918367.3469</v>
      </c>
      <c r="C40">
        <v>-18.669436000000001</v>
      </c>
      <c r="D40">
        <v>23.173770999999999</v>
      </c>
      <c r="E40">
        <v>30.996646999999999</v>
      </c>
      <c r="F40">
        <v>-90.739052000000001</v>
      </c>
      <c r="G40">
        <v>-7.8228764999999996</v>
      </c>
      <c r="H40" s="8"/>
      <c r="I40" s="6">
        <f t="shared" si="262"/>
        <v>5.2857142857142998</v>
      </c>
      <c r="J40" s="6">
        <f t="shared" si="263"/>
        <v>31.000177000000001</v>
      </c>
      <c r="K40" s="6">
        <f t="shared" si="264"/>
        <v>23.269158999999998</v>
      </c>
      <c r="L40" s="6">
        <f t="shared" si="6"/>
        <v>5.2857142857142998</v>
      </c>
      <c r="M40" s="81">
        <f t="shared" ref="M40:N40" si="292">C148</f>
        <v>29.412089999999999</v>
      </c>
      <c r="N40" s="81">
        <f t="shared" si="292"/>
        <v>21.30546</v>
      </c>
      <c r="O40" s="81">
        <f t="shared" si="8"/>
        <v>5.2857142857142998</v>
      </c>
      <c r="P40" s="81">
        <f t="shared" ref="P40:Q40" si="293">C252</f>
        <v>28.166264000000002</v>
      </c>
      <c r="Q40" s="81">
        <f t="shared" si="293"/>
        <v>19.750418</v>
      </c>
      <c r="R40" s="81">
        <f t="shared" si="10"/>
        <v>5.2857142857142998</v>
      </c>
      <c r="S40" s="81">
        <f t="shared" ref="S40:T40" si="294">C356</f>
        <v>25.486660000000001</v>
      </c>
      <c r="T40" s="81">
        <f t="shared" si="294"/>
        <v>16.640625</v>
      </c>
      <c r="U40" s="81">
        <f t="shared" si="12"/>
        <v>5.2857142857142998</v>
      </c>
      <c r="V40" s="81">
        <f t="shared" ref="V40:W40" si="295">C460</f>
        <v>21.919342</v>
      </c>
      <c r="W40" s="81">
        <f t="shared" si="295"/>
        <v>12.423030000000001</v>
      </c>
      <c r="Y40">
        <v>4795918367.3469</v>
      </c>
      <c r="Z40">
        <v>-18.659603000000001</v>
      </c>
      <c r="AA40">
        <v>23.388076999999999</v>
      </c>
      <c r="AB40">
        <v>31.167334</v>
      </c>
      <c r="AC40">
        <v>-87.798668000000006</v>
      </c>
      <c r="AD40">
        <v>-7.7792558999999999</v>
      </c>
      <c r="AE40" s="8"/>
      <c r="AF40" s="6">
        <f t="shared" si="269"/>
        <v>5.2857142857142998</v>
      </c>
      <c r="AG40" s="6">
        <f t="shared" si="270"/>
        <v>33.979488000000003</v>
      </c>
      <c r="AH40" s="6">
        <f t="shared" si="271"/>
        <v>26.31148</v>
      </c>
      <c r="AI40" s="6">
        <f t="shared" si="14"/>
        <v>5.2857142857142998</v>
      </c>
      <c r="AJ40" s="81">
        <f t="shared" ref="AJ40:AK40" si="296">Z148</f>
        <v>31.504908</v>
      </c>
      <c r="AK40" s="81">
        <f t="shared" si="296"/>
        <v>23.378868000000001</v>
      </c>
      <c r="AL40" s="81">
        <f t="shared" si="16"/>
        <v>5.2857142857142998</v>
      </c>
      <c r="AM40" s="43">
        <f t="shared" ref="AM40:AN40" si="297">Z252</f>
        <v>27.814520000000002</v>
      </c>
      <c r="AN40" s="81">
        <f t="shared" si="297"/>
        <v>19.357520999999998</v>
      </c>
      <c r="AO40" s="81">
        <f t="shared" si="18"/>
        <v>5.2857142857142998</v>
      </c>
      <c r="AP40" s="81">
        <f t="shared" ref="AP40:AQ40" si="298">Z356</f>
        <v>24.142326000000001</v>
      </c>
      <c r="AQ40" s="81">
        <f t="shared" si="298"/>
        <v>15.235113999999999</v>
      </c>
      <c r="AR40" s="81">
        <f t="shared" si="20"/>
        <v>5.2857142857142998</v>
      </c>
      <c r="AS40" s="81">
        <f t="shared" ref="AS40:AT40" si="299">Z460</f>
        <v>20.978660999999999</v>
      </c>
      <c r="AT40" s="81">
        <f t="shared" si="299"/>
        <v>11.425742</v>
      </c>
      <c r="AU40" s="8"/>
    </row>
    <row r="41" spans="2:47" x14ac:dyDescent="0.25">
      <c r="B41">
        <v>4918367346.9387999</v>
      </c>
      <c r="C41">
        <v>-18.639734000000001</v>
      </c>
      <c r="D41">
        <v>23.109268</v>
      </c>
      <c r="E41">
        <v>30.813883000000001</v>
      </c>
      <c r="F41">
        <v>-90.262680000000003</v>
      </c>
      <c r="G41">
        <v>-7.7046131999999998</v>
      </c>
      <c r="H41" s="8"/>
      <c r="I41" s="6">
        <f t="shared" si="262"/>
        <v>5.4081632653060998</v>
      </c>
      <c r="J41" s="6">
        <f t="shared" si="263"/>
        <v>32.516787999999998</v>
      </c>
      <c r="K41" s="6">
        <f t="shared" si="264"/>
        <v>24.766165000000001</v>
      </c>
      <c r="L41" s="6">
        <f t="shared" si="6"/>
        <v>5.4081632653060998</v>
      </c>
      <c r="M41" s="81">
        <f t="shared" ref="M41:N41" si="300">C149</f>
        <v>29.843557000000001</v>
      </c>
      <c r="N41" s="81">
        <f t="shared" si="300"/>
        <v>21.795469000000001</v>
      </c>
      <c r="O41" s="81">
        <f t="shared" si="8"/>
        <v>5.4081632653060998</v>
      </c>
      <c r="P41" s="81">
        <f t="shared" ref="P41:Q41" si="301">C253</f>
        <v>28.234119</v>
      </c>
      <c r="Q41" s="81">
        <f t="shared" si="301"/>
        <v>19.917192</v>
      </c>
      <c r="R41" s="81">
        <f t="shared" si="10"/>
        <v>5.4081632653060998</v>
      </c>
      <c r="S41" s="81">
        <f t="shared" ref="S41:T41" si="302">C357</f>
        <v>25.567516000000001</v>
      </c>
      <c r="T41" s="81">
        <f t="shared" si="302"/>
        <v>16.859031999999999</v>
      </c>
      <c r="U41" s="81">
        <f t="shared" si="12"/>
        <v>5.4081632653060998</v>
      </c>
      <c r="V41" s="81">
        <f t="shared" ref="V41:W41" si="303">C461</f>
        <v>22.472405999999999</v>
      </c>
      <c r="W41" s="81">
        <f t="shared" si="303"/>
        <v>13.134570999999999</v>
      </c>
      <c r="Y41">
        <v>4918367346.9387999</v>
      </c>
      <c r="Z41">
        <v>-18.701685000000001</v>
      </c>
      <c r="AA41">
        <v>24.206844</v>
      </c>
      <c r="AB41">
        <v>31.991692</v>
      </c>
      <c r="AC41">
        <v>-95.71669</v>
      </c>
      <c r="AD41">
        <v>-7.7848468000000004</v>
      </c>
      <c r="AE41" s="8"/>
      <c r="AF41" s="6">
        <f t="shared" si="269"/>
        <v>5.4081632653060998</v>
      </c>
      <c r="AG41" s="6">
        <f t="shared" si="270"/>
        <v>33.466141</v>
      </c>
      <c r="AH41" s="6">
        <f t="shared" si="271"/>
        <v>25.870667999999998</v>
      </c>
      <c r="AI41" s="6">
        <f t="shared" si="14"/>
        <v>5.4081632653060998</v>
      </c>
      <c r="AJ41" s="81">
        <f t="shared" ref="AJ41:AK41" si="304">Z149</f>
        <v>32.030594000000001</v>
      </c>
      <c r="AK41" s="81">
        <f t="shared" si="304"/>
        <v>24.035996999999998</v>
      </c>
      <c r="AL41" s="81">
        <f t="shared" si="16"/>
        <v>5.4081632653060998</v>
      </c>
      <c r="AM41" s="43">
        <f t="shared" ref="AM41:AN41" si="305">Z253</f>
        <v>28.721177999999998</v>
      </c>
      <c r="AN41" s="81">
        <f t="shared" si="305"/>
        <v>20.418610000000001</v>
      </c>
      <c r="AO41" s="81">
        <f t="shared" si="18"/>
        <v>5.4081632653060998</v>
      </c>
      <c r="AP41" s="81">
        <f t="shared" ref="AP41:AQ41" si="306">Z357</f>
        <v>24.872522</v>
      </c>
      <c r="AQ41" s="81">
        <f t="shared" si="306"/>
        <v>16.132674999999999</v>
      </c>
      <c r="AR41" s="81">
        <f t="shared" si="20"/>
        <v>5.4081632653060998</v>
      </c>
      <c r="AS41" s="81">
        <f t="shared" ref="AS41:AT41" si="307">Z461</f>
        <v>21.251045000000001</v>
      </c>
      <c r="AT41" s="81">
        <f t="shared" si="307"/>
        <v>11.859496999999999</v>
      </c>
      <c r="AU41" s="8"/>
    </row>
    <row r="42" spans="2:47" x14ac:dyDescent="0.25">
      <c r="B42">
        <v>5040816326.5305996</v>
      </c>
      <c r="C42">
        <v>-18.584624999999999</v>
      </c>
      <c r="D42">
        <v>22.598585</v>
      </c>
      <c r="E42">
        <v>30.259331</v>
      </c>
      <c r="F42">
        <v>-89.335266000000004</v>
      </c>
      <c r="G42">
        <v>-7.6607466000000004</v>
      </c>
      <c r="H42" s="8"/>
      <c r="I42" s="6">
        <f t="shared" si="262"/>
        <v>5.5306122448980002</v>
      </c>
      <c r="J42" s="6">
        <f t="shared" si="263"/>
        <v>33.028281999999997</v>
      </c>
      <c r="K42" s="6">
        <f t="shared" si="264"/>
        <v>25.320129000000001</v>
      </c>
      <c r="L42" s="6">
        <f t="shared" si="6"/>
        <v>5.5306122448980002</v>
      </c>
      <c r="M42" s="81">
        <f t="shared" ref="M42:N42" si="308">C150</f>
        <v>29.370028000000001</v>
      </c>
      <c r="N42" s="81">
        <f t="shared" si="308"/>
        <v>21.416004000000001</v>
      </c>
      <c r="O42" s="81">
        <f t="shared" si="8"/>
        <v>5.5306122448980002</v>
      </c>
      <c r="P42" s="81">
        <f t="shared" ref="P42:Q42" si="309">C254</f>
        <v>28.094849</v>
      </c>
      <c r="Q42" s="81">
        <f t="shared" si="309"/>
        <v>19.892904000000001</v>
      </c>
      <c r="R42" s="81">
        <f t="shared" si="10"/>
        <v>5.5306122448980002</v>
      </c>
      <c r="S42" s="81">
        <f t="shared" ref="S42:T42" si="310">C358</f>
        <v>26.202234000000001</v>
      </c>
      <c r="T42" s="81">
        <f t="shared" si="310"/>
        <v>17.622354999999999</v>
      </c>
      <c r="U42" s="81">
        <f t="shared" si="12"/>
        <v>5.5306122448980002</v>
      </c>
      <c r="V42" s="81">
        <f t="shared" ref="V42:W42" si="311">C462</f>
        <v>23.042197999999999</v>
      </c>
      <c r="W42" s="81">
        <f t="shared" si="311"/>
        <v>13.834167000000001</v>
      </c>
      <c r="Y42">
        <v>5040816326.5305996</v>
      </c>
      <c r="Z42">
        <v>-18.736142999999998</v>
      </c>
      <c r="AA42">
        <v>25.632441</v>
      </c>
      <c r="AB42">
        <v>33.393452000000003</v>
      </c>
      <c r="AC42">
        <v>-94.017998000000006</v>
      </c>
      <c r="AD42">
        <v>-7.7610092000000002</v>
      </c>
      <c r="AE42" s="8"/>
      <c r="AF42" s="6">
        <f t="shared" si="269"/>
        <v>5.5306122448980002</v>
      </c>
      <c r="AG42" s="6">
        <f t="shared" si="270"/>
        <v>32.314540999999998</v>
      </c>
      <c r="AH42" s="6">
        <f t="shared" si="271"/>
        <v>24.781281</v>
      </c>
      <c r="AI42" s="6">
        <f t="shared" si="14"/>
        <v>5.5306122448980002</v>
      </c>
      <c r="AJ42" s="81">
        <f t="shared" ref="AJ42:AK42" si="312">Z150</f>
        <v>31.502996</v>
      </c>
      <c r="AK42" s="81">
        <f t="shared" si="312"/>
        <v>23.644698999999999</v>
      </c>
      <c r="AL42" s="81">
        <f t="shared" si="16"/>
        <v>5.5306122448980002</v>
      </c>
      <c r="AM42" s="43">
        <f t="shared" ref="AM42:AN42" si="313">Z254</f>
        <v>28.294934999999999</v>
      </c>
      <c r="AN42" s="81">
        <f t="shared" si="313"/>
        <v>20.159663999999999</v>
      </c>
      <c r="AO42" s="81">
        <f t="shared" si="18"/>
        <v>5.5306122448980002</v>
      </c>
      <c r="AP42" s="81">
        <f t="shared" ref="AP42:AQ42" si="314">Z358</f>
        <v>24.924358000000002</v>
      </c>
      <c r="AQ42" s="81">
        <f t="shared" si="314"/>
        <v>16.363247000000001</v>
      </c>
      <c r="AR42" s="81">
        <f t="shared" si="20"/>
        <v>5.5306122448980002</v>
      </c>
      <c r="AS42" s="81">
        <f t="shared" ref="AS42:AT42" si="315">Z462</f>
        <v>21.30162</v>
      </c>
      <c r="AT42" s="81">
        <f t="shared" si="315"/>
        <v>12.061645</v>
      </c>
      <c r="AU42" s="8"/>
    </row>
    <row r="43" spans="2:47" x14ac:dyDescent="0.25">
      <c r="B43">
        <v>5163265306.1224003</v>
      </c>
      <c r="C43">
        <v>-18.591228000000001</v>
      </c>
      <c r="D43">
        <v>22.92013</v>
      </c>
      <c r="E43">
        <v>30.621838</v>
      </c>
      <c r="F43">
        <v>-87.440323000000006</v>
      </c>
      <c r="G43">
        <v>-7.7017083</v>
      </c>
      <c r="H43" s="8"/>
      <c r="I43" s="6">
        <f t="shared" si="262"/>
        <v>5.6530612244898002</v>
      </c>
      <c r="J43" s="6">
        <f t="shared" si="263"/>
        <v>33.208179000000001</v>
      </c>
      <c r="K43" s="6">
        <f t="shared" si="264"/>
        <v>25.549561000000001</v>
      </c>
      <c r="L43" s="6">
        <f t="shared" si="6"/>
        <v>5.6530612244898002</v>
      </c>
      <c r="M43" s="81">
        <f t="shared" ref="M43:N43" si="316">C151</f>
        <v>29.249815000000002</v>
      </c>
      <c r="N43" s="81">
        <f t="shared" si="316"/>
        <v>21.373919000000001</v>
      </c>
      <c r="O43" s="81">
        <f t="shared" si="8"/>
        <v>5.6530612244898002</v>
      </c>
      <c r="P43" s="81">
        <f t="shared" ref="P43:Q43" si="317">C255</f>
        <v>28.786541</v>
      </c>
      <c r="Q43" s="81">
        <f t="shared" si="317"/>
        <v>20.679971999999999</v>
      </c>
      <c r="R43" s="81">
        <f t="shared" si="10"/>
        <v>5.6530612244898002</v>
      </c>
      <c r="S43" s="81">
        <f t="shared" ref="S43:T43" si="318">C359</f>
        <v>26.936554000000001</v>
      </c>
      <c r="T43" s="81">
        <f t="shared" si="318"/>
        <v>18.4697</v>
      </c>
      <c r="U43" s="81">
        <f t="shared" si="12"/>
        <v>5.6530612244898002</v>
      </c>
      <c r="V43" s="81">
        <f t="shared" ref="V43:W43" si="319">C463</f>
        <v>23.443832</v>
      </c>
      <c r="W43" s="81">
        <f t="shared" si="319"/>
        <v>14.365850999999999</v>
      </c>
      <c r="Y43">
        <v>5163265306.1224003</v>
      </c>
      <c r="Z43">
        <v>-18.661881999999999</v>
      </c>
      <c r="AA43">
        <v>26.082663</v>
      </c>
      <c r="AB43">
        <v>33.83672</v>
      </c>
      <c r="AC43">
        <v>-96.359084999999993</v>
      </c>
      <c r="AD43">
        <v>-7.7540550000000001</v>
      </c>
      <c r="AE43" s="8"/>
      <c r="AF43" s="6">
        <f t="shared" si="269"/>
        <v>5.6530612244898002</v>
      </c>
      <c r="AG43" s="6">
        <f t="shared" si="270"/>
        <v>32.054192</v>
      </c>
      <c r="AH43" s="6">
        <f t="shared" si="271"/>
        <v>24.531776000000001</v>
      </c>
      <c r="AI43" s="6">
        <f t="shared" si="14"/>
        <v>5.6530612244898002</v>
      </c>
      <c r="AJ43" s="81">
        <f t="shared" ref="AJ43:AK43" si="320">Z151</f>
        <v>29.749039</v>
      </c>
      <c r="AK43" s="81">
        <f t="shared" si="320"/>
        <v>21.972031000000001</v>
      </c>
      <c r="AL43" s="81">
        <f t="shared" si="16"/>
        <v>5.6530612244898002</v>
      </c>
      <c r="AM43" s="43">
        <f t="shared" ref="AM43:AN43" si="321">Z255</f>
        <v>27.441616</v>
      </c>
      <c r="AN43" s="81">
        <f t="shared" si="321"/>
        <v>19.42548</v>
      </c>
      <c r="AO43" s="81">
        <f t="shared" si="18"/>
        <v>5.6530612244898002</v>
      </c>
      <c r="AP43" s="81">
        <f t="shared" ref="AP43:AQ43" si="322">Z359</f>
        <v>24.869823</v>
      </c>
      <c r="AQ43" s="81">
        <f t="shared" si="322"/>
        <v>16.457402999999999</v>
      </c>
      <c r="AR43" s="81">
        <f t="shared" si="20"/>
        <v>5.6530612244898002</v>
      </c>
      <c r="AS43" s="81">
        <f t="shared" ref="AS43:AT43" si="323">Z463</f>
        <v>21.711812999999999</v>
      </c>
      <c r="AT43" s="81">
        <f t="shared" si="323"/>
        <v>12.625237</v>
      </c>
      <c r="AU43" s="8"/>
    </row>
    <row r="44" spans="2:47" x14ac:dyDescent="0.25">
      <c r="B44">
        <v>5285714285.7143002</v>
      </c>
      <c r="C44">
        <v>-18.743628000000001</v>
      </c>
      <c r="D44">
        <v>23.269158999999998</v>
      </c>
      <c r="E44">
        <v>31.000177000000001</v>
      </c>
      <c r="F44">
        <v>-92.503631999999996</v>
      </c>
      <c r="G44">
        <v>-7.7310181</v>
      </c>
      <c r="H44" s="8"/>
      <c r="I44" s="6">
        <f t="shared" si="262"/>
        <v>5.7755102040816002</v>
      </c>
      <c r="J44" s="6">
        <f t="shared" si="263"/>
        <v>32.537315</v>
      </c>
      <c r="K44" s="6">
        <f t="shared" si="264"/>
        <v>24.935279999999999</v>
      </c>
      <c r="L44" s="6">
        <f t="shared" si="6"/>
        <v>5.7755102040816002</v>
      </c>
      <c r="M44" s="81">
        <f t="shared" ref="M44:N44" si="324">C152</f>
        <v>30.008762000000001</v>
      </c>
      <c r="N44" s="81">
        <f t="shared" si="324"/>
        <v>22.201526999999999</v>
      </c>
      <c r="O44" s="81">
        <f t="shared" si="8"/>
        <v>5.7755102040816002</v>
      </c>
      <c r="P44" s="81">
        <f t="shared" ref="P44:Q44" si="325">C256</f>
        <v>28.682988999999999</v>
      </c>
      <c r="Q44" s="81">
        <f t="shared" si="325"/>
        <v>20.660198000000001</v>
      </c>
      <c r="R44" s="81">
        <f t="shared" si="10"/>
        <v>5.7755102040816002</v>
      </c>
      <c r="S44" s="81">
        <f t="shared" ref="S44:T44" si="326">C360</f>
        <v>26.657312000000001</v>
      </c>
      <c r="T44" s="81">
        <f t="shared" si="326"/>
        <v>18.283016</v>
      </c>
      <c r="U44" s="81">
        <f t="shared" si="12"/>
        <v>5.7755102040816002</v>
      </c>
      <c r="V44" s="81">
        <f t="shared" ref="V44:W44" si="327">C464</f>
        <v>23.248386</v>
      </c>
      <c r="W44" s="81">
        <f t="shared" si="327"/>
        <v>14.253434</v>
      </c>
      <c r="Y44">
        <v>5285714285.7143002</v>
      </c>
      <c r="Z44">
        <v>-18.695978</v>
      </c>
      <c r="AA44">
        <v>26.31148</v>
      </c>
      <c r="AB44">
        <v>33.979488000000003</v>
      </c>
      <c r="AC44">
        <v>-98.400908999999999</v>
      </c>
      <c r="AD44">
        <v>-7.6680111999999996</v>
      </c>
      <c r="AE44" s="8"/>
      <c r="AF44" s="6">
        <f t="shared" si="269"/>
        <v>5.7755102040816002</v>
      </c>
      <c r="AG44" s="6">
        <f t="shared" si="270"/>
        <v>32.737793000000003</v>
      </c>
      <c r="AH44" s="6">
        <f t="shared" si="271"/>
        <v>25.216861999999999</v>
      </c>
      <c r="AI44" s="6">
        <f t="shared" si="14"/>
        <v>5.7755102040816002</v>
      </c>
      <c r="AJ44" s="81">
        <f t="shared" ref="AJ44:AK44" si="328">Z152</f>
        <v>29.002614999999999</v>
      </c>
      <c r="AK44" s="81">
        <f t="shared" si="328"/>
        <v>21.268749</v>
      </c>
      <c r="AL44" s="81">
        <f t="shared" si="16"/>
        <v>5.7755102040816002</v>
      </c>
      <c r="AM44" s="43">
        <f t="shared" ref="AM44:AN44" si="329">Z256</f>
        <v>26.698917000000002</v>
      </c>
      <c r="AN44" s="81">
        <f t="shared" si="329"/>
        <v>18.752272000000001</v>
      </c>
      <c r="AO44" s="81">
        <f t="shared" si="18"/>
        <v>5.7755102040816002</v>
      </c>
      <c r="AP44" s="81">
        <f t="shared" ref="AP44:AQ44" si="330">Z360</f>
        <v>24.627516</v>
      </c>
      <c r="AQ44" s="81">
        <f t="shared" si="330"/>
        <v>16.302689000000001</v>
      </c>
      <c r="AR44" s="81">
        <f t="shared" si="20"/>
        <v>5.7755102040816002</v>
      </c>
      <c r="AS44" s="81">
        <f t="shared" ref="AS44:AT44" si="331">Z464</f>
        <v>22.039035999999999</v>
      </c>
      <c r="AT44" s="81">
        <f t="shared" si="331"/>
        <v>13.032142</v>
      </c>
      <c r="AU44" s="8"/>
    </row>
    <row r="45" spans="2:47" x14ac:dyDescent="0.25">
      <c r="B45">
        <v>5408163265.3060999</v>
      </c>
      <c r="C45">
        <v>-18.679328999999999</v>
      </c>
      <c r="D45">
        <v>24.766165000000001</v>
      </c>
      <c r="E45">
        <v>32.516787999999998</v>
      </c>
      <c r="F45">
        <v>-91.713554000000002</v>
      </c>
      <c r="G45">
        <v>-7.7506260999999999</v>
      </c>
      <c r="H45" s="8"/>
      <c r="I45" s="6">
        <f t="shared" si="262"/>
        <v>5.8979591836734997</v>
      </c>
      <c r="J45" s="6">
        <f t="shared" si="263"/>
        <v>32.949511999999999</v>
      </c>
      <c r="K45" s="6">
        <f t="shared" si="264"/>
        <v>25.424057000000001</v>
      </c>
      <c r="L45" s="6">
        <f t="shared" si="6"/>
        <v>5.8979591836734997</v>
      </c>
      <c r="M45" s="81">
        <f t="shared" ref="M45:N45" si="332">C153</f>
        <v>30.392696000000001</v>
      </c>
      <c r="N45" s="81">
        <f t="shared" si="332"/>
        <v>22.651683999999999</v>
      </c>
      <c r="O45" s="81">
        <f t="shared" si="8"/>
        <v>5.8979591836734997</v>
      </c>
      <c r="P45" s="81">
        <f t="shared" ref="P45:Q45" si="333">C257</f>
        <v>28.712917000000001</v>
      </c>
      <c r="Q45" s="81">
        <f t="shared" si="333"/>
        <v>20.754749</v>
      </c>
      <c r="R45" s="81">
        <f t="shared" si="10"/>
        <v>5.8979591836734997</v>
      </c>
      <c r="S45" s="81">
        <f t="shared" ref="S45:T45" si="334">C361</f>
        <v>26.671793000000001</v>
      </c>
      <c r="T45" s="81">
        <f t="shared" si="334"/>
        <v>18.359300999999999</v>
      </c>
      <c r="U45" s="81">
        <f t="shared" si="12"/>
        <v>5.8979591836734997</v>
      </c>
      <c r="V45" s="81">
        <f t="shared" ref="V45:W45" si="335">C465</f>
        <v>23.378899000000001</v>
      </c>
      <c r="W45" s="81">
        <f t="shared" si="335"/>
        <v>14.442038999999999</v>
      </c>
      <c r="Y45">
        <v>5408163265.3060999</v>
      </c>
      <c r="Z45">
        <v>-18.487486000000001</v>
      </c>
      <c r="AA45">
        <v>25.870667999999998</v>
      </c>
      <c r="AB45">
        <v>33.466141</v>
      </c>
      <c r="AC45">
        <v>-94.644927999999993</v>
      </c>
      <c r="AD45">
        <v>-7.5954746999999996</v>
      </c>
      <c r="AE45" s="8"/>
      <c r="AF45" s="6">
        <f t="shared" si="269"/>
        <v>5.8979591836734997</v>
      </c>
      <c r="AG45" s="6">
        <f t="shared" si="270"/>
        <v>33.146717000000002</v>
      </c>
      <c r="AH45" s="6">
        <f t="shared" si="271"/>
        <v>25.624300000000002</v>
      </c>
      <c r="AI45" s="6">
        <f t="shared" si="14"/>
        <v>5.8979591836734997</v>
      </c>
      <c r="AJ45" s="81">
        <f t="shared" ref="AJ45:AK45" si="336">Z153</f>
        <v>30.023406999999999</v>
      </c>
      <c r="AK45" s="81">
        <f t="shared" si="336"/>
        <v>22.290987000000001</v>
      </c>
      <c r="AL45" s="81">
        <f t="shared" si="16"/>
        <v>5.8979591836734997</v>
      </c>
      <c r="AM45" s="43">
        <f t="shared" ref="AM45:AN45" si="337">Z257</f>
        <v>27.490348999999998</v>
      </c>
      <c r="AN45" s="81">
        <f t="shared" si="337"/>
        <v>19.548781999999999</v>
      </c>
      <c r="AO45" s="81">
        <f t="shared" si="18"/>
        <v>5.8979591836734997</v>
      </c>
      <c r="AP45" s="81">
        <f t="shared" ref="AP45:AQ45" si="338">Z361</f>
        <v>25.468235</v>
      </c>
      <c r="AQ45" s="81">
        <f t="shared" si="338"/>
        <v>17.155757999999999</v>
      </c>
      <c r="AR45" s="81">
        <f t="shared" si="20"/>
        <v>5.8979591836734997</v>
      </c>
      <c r="AS45" s="81">
        <f t="shared" ref="AS45:AT45" si="339">Z465</f>
        <v>23.077894000000001</v>
      </c>
      <c r="AT45" s="81">
        <f t="shared" si="339"/>
        <v>14.104069000000001</v>
      </c>
      <c r="AU45" s="8"/>
    </row>
    <row r="46" spans="2:47" x14ac:dyDescent="0.25">
      <c r="B46">
        <v>5530612244.8979998</v>
      </c>
      <c r="C46">
        <v>-18.655825</v>
      </c>
      <c r="D46">
        <v>25.320129000000001</v>
      </c>
      <c r="E46">
        <v>33.028281999999997</v>
      </c>
      <c r="F46">
        <v>-96.616141999999996</v>
      </c>
      <c r="G46">
        <v>-7.7081542000000001</v>
      </c>
      <c r="H46" s="8"/>
      <c r="I46" s="6">
        <f t="shared" si="262"/>
        <v>6.0204081632652997</v>
      </c>
      <c r="J46" s="6">
        <f t="shared" si="263"/>
        <v>32.752963999999999</v>
      </c>
      <c r="K46" s="6">
        <f t="shared" si="264"/>
        <v>25.290614999999999</v>
      </c>
      <c r="L46" s="6">
        <f t="shared" si="6"/>
        <v>6.0204081632652997</v>
      </c>
      <c r="M46" s="81">
        <f t="shared" ref="M46:N46" si="340">C154</f>
        <v>29.895178000000001</v>
      </c>
      <c r="N46" s="81">
        <f t="shared" si="340"/>
        <v>22.207916000000001</v>
      </c>
      <c r="O46" s="81">
        <f t="shared" si="8"/>
        <v>6.0204081632652997</v>
      </c>
      <c r="P46" s="81">
        <f t="shared" ref="P46:Q46" si="341">C258</f>
        <v>28.507411999999999</v>
      </c>
      <c r="Q46" s="81">
        <f t="shared" si="341"/>
        <v>20.589183999999999</v>
      </c>
      <c r="R46" s="81">
        <f t="shared" si="10"/>
        <v>6.0204081632652997</v>
      </c>
      <c r="S46" s="81">
        <f t="shared" ref="S46:T46" si="342">C362</f>
        <v>26.876042999999999</v>
      </c>
      <c r="T46" s="81">
        <f t="shared" si="342"/>
        <v>18.579121000000001</v>
      </c>
      <c r="U46" s="81">
        <f t="shared" si="12"/>
        <v>6.0204081632652997</v>
      </c>
      <c r="V46" s="81">
        <f t="shared" ref="V46:W46" si="343">C466</f>
        <v>23.942530000000001</v>
      </c>
      <c r="W46" s="81">
        <f t="shared" si="343"/>
        <v>14.982616999999999</v>
      </c>
      <c r="Y46">
        <v>5530612244.8979998</v>
      </c>
      <c r="Z46">
        <v>-18.477122999999999</v>
      </c>
      <c r="AA46">
        <v>24.781281</v>
      </c>
      <c r="AB46">
        <v>32.314540999999998</v>
      </c>
      <c r="AC46">
        <v>-93.159935000000004</v>
      </c>
      <c r="AD46">
        <v>-7.5332603000000002</v>
      </c>
      <c r="AE46" s="8"/>
      <c r="AF46" s="6">
        <f t="shared" si="269"/>
        <v>6.0204081632652997</v>
      </c>
      <c r="AG46" s="6">
        <f t="shared" si="270"/>
        <v>33.326523000000002</v>
      </c>
      <c r="AH46" s="6">
        <f t="shared" si="271"/>
        <v>25.799500999999999</v>
      </c>
      <c r="AI46" s="6">
        <f t="shared" si="14"/>
        <v>6.0204081632652997</v>
      </c>
      <c r="AJ46" s="81">
        <f t="shared" ref="AJ46:AK46" si="344">Z154</f>
        <v>30.294481000000001</v>
      </c>
      <c r="AK46" s="81">
        <f t="shared" si="344"/>
        <v>22.553782000000002</v>
      </c>
      <c r="AL46" s="81">
        <f t="shared" si="16"/>
        <v>6.0204081632652997</v>
      </c>
      <c r="AM46" s="43">
        <f t="shared" ref="AM46:AN46" si="345">Z258</f>
        <v>27.903860000000002</v>
      </c>
      <c r="AN46" s="81">
        <f t="shared" si="345"/>
        <v>19.938811999999999</v>
      </c>
      <c r="AO46" s="81">
        <f t="shared" si="18"/>
        <v>6.0204081632652997</v>
      </c>
      <c r="AP46" s="81">
        <f t="shared" ref="AP46:AQ46" si="346">Z362</f>
        <v>26.197506000000001</v>
      </c>
      <c r="AQ46" s="81">
        <f t="shared" si="346"/>
        <v>17.842054000000001</v>
      </c>
      <c r="AR46" s="81">
        <f t="shared" si="20"/>
        <v>6.0204081632652997</v>
      </c>
      <c r="AS46" s="81">
        <f t="shared" ref="AS46:AT46" si="347">Z466</f>
        <v>24.053778000000001</v>
      </c>
      <c r="AT46" s="81">
        <f t="shared" si="347"/>
        <v>15.022035000000001</v>
      </c>
      <c r="AU46" s="8"/>
    </row>
    <row r="47" spans="2:47" x14ac:dyDescent="0.25">
      <c r="B47">
        <v>5653061224.4898005</v>
      </c>
      <c r="C47">
        <v>-18.595932000000001</v>
      </c>
      <c r="D47">
        <v>25.549561000000001</v>
      </c>
      <c r="E47">
        <v>33.208179000000001</v>
      </c>
      <c r="F47">
        <v>-95.384338</v>
      </c>
      <c r="G47">
        <v>-7.6586185000000002</v>
      </c>
      <c r="H47" s="8"/>
      <c r="I47" s="6">
        <f t="shared" si="262"/>
        <v>6.1428571428570997</v>
      </c>
      <c r="J47" s="6">
        <f t="shared" si="263"/>
        <v>32.194023000000001</v>
      </c>
      <c r="K47" s="6">
        <f t="shared" si="264"/>
        <v>24.769525999999999</v>
      </c>
      <c r="L47" s="6">
        <f t="shared" si="6"/>
        <v>6.1428571428570997</v>
      </c>
      <c r="M47" s="81">
        <f t="shared" ref="M47:N47" si="348">C155</f>
        <v>28.68619</v>
      </c>
      <c r="N47" s="81">
        <f t="shared" si="348"/>
        <v>21.007973</v>
      </c>
      <c r="O47" s="81">
        <f t="shared" si="8"/>
        <v>6.1428571428570997</v>
      </c>
      <c r="P47" s="81">
        <f t="shared" ref="P47:Q47" si="349">C259</f>
        <v>28.572472000000001</v>
      </c>
      <c r="Q47" s="81">
        <f t="shared" si="349"/>
        <v>20.627468</v>
      </c>
      <c r="R47" s="81">
        <f t="shared" si="10"/>
        <v>6.1428571428570997</v>
      </c>
      <c r="S47" s="81">
        <f t="shared" ref="S47:T47" si="350">C363</f>
        <v>28.031003999999999</v>
      </c>
      <c r="T47" s="81">
        <f t="shared" si="350"/>
        <v>19.666708</v>
      </c>
      <c r="U47" s="81">
        <f t="shared" si="12"/>
        <v>6.1428571428570997</v>
      </c>
      <c r="V47" s="81">
        <f t="shared" ref="V47:W47" si="351">C467</f>
        <v>25.511236</v>
      </c>
      <c r="W47" s="81">
        <f t="shared" si="351"/>
        <v>16.449771999999999</v>
      </c>
      <c r="Y47">
        <v>5653061224.4898005</v>
      </c>
      <c r="Z47">
        <v>-18.473244000000001</v>
      </c>
      <c r="AA47">
        <v>24.531776000000001</v>
      </c>
      <c r="AB47">
        <v>32.054192</v>
      </c>
      <c r="AC47">
        <v>-91.196381000000002</v>
      </c>
      <c r="AD47">
        <v>-7.5224137000000004</v>
      </c>
      <c r="AE47" s="8"/>
      <c r="AF47" s="6">
        <f t="shared" si="269"/>
        <v>6.1428571428570997</v>
      </c>
      <c r="AG47" s="6">
        <f t="shared" si="270"/>
        <v>32.642063</v>
      </c>
      <c r="AH47" s="6">
        <f t="shared" si="271"/>
        <v>25.109594000000001</v>
      </c>
      <c r="AI47" s="6">
        <f t="shared" si="14"/>
        <v>6.1428571428570997</v>
      </c>
      <c r="AJ47" s="81">
        <f t="shared" ref="AJ47:AK47" si="352">Z155</f>
        <v>30.037213999999999</v>
      </c>
      <c r="AK47" s="81">
        <f t="shared" si="352"/>
        <v>22.272133</v>
      </c>
      <c r="AL47" s="81">
        <f t="shared" si="16"/>
        <v>6.1428571428570997</v>
      </c>
      <c r="AM47" s="43">
        <f t="shared" ref="AM47:AN47" si="353">Z259</f>
        <v>28.201453999999998</v>
      </c>
      <c r="AN47" s="81">
        <f t="shared" si="353"/>
        <v>20.175374999999999</v>
      </c>
      <c r="AO47" s="81">
        <f t="shared" si="18"/>
        <v>6.1428571428570997</v>
      </c>
      <c r="AP47" s="81">
        <f t="shared" ref="AP47:AQ47" si="354">Z363</f>
        <v>27.396317</v>
      </c>
      <c r="AQ47" s="81">
        <f t="shared" si="354"/>
        <v>18.942139000000001</v>
      </c>
      <c r="AR47" s="81">
        <f t="shared" si="20"/>
        <v>6.1428571428570997</v>
      </c>
      <c r="AS47" s="81">
        <f t="shared" ref="AS47:AT47" si="355">Z467</f>
        <v>25.493244000000001</v>
      </c>
      <c r="AT47" s="81">
        <f t="shared" si="355"/>
        <v>16.348566000000002</v>
      </c>
      <c r="AU47" s="8"/>
    </row>
    <row r="48" spans="2:47" x14ac:dyDescent="0.25">
      <c r="B48">
        <v>5775510204.0816002</v>
      </c>
      <c r="C48">
        <v>-18.563967000000002</v>
      </c>
      <c r="D48">
        <v>24.935279999999999</v>
      </c>
      <c r="E48">
        <v>32.537315</v>
      </c>
      <c r="F48">
        <v>-92.744056999999998</v>
      </c>
      <c r="G48">
        <v>-7.6020364999999996</v>
      </c>
      <c r="H48" s="8"/>
      <c r="I48" s="6">
        <f t="shared" si="262"/>
        <v>6.2653061224490001</v>
      </c>
      <c r="J48" s="6">
        <f t="shared" si="263"/>
        <v>31.738372999999999</v>
      </c>
      <c r="K48" s="6">
        <f t="shared" si="264"/>
        <v>24.295631</v>
      </c>
      <c r="L48" s="6">
        <f t="shared" si="6"/>
        <v>6.2653061224490001</v>
      </c>
      <c r="M48" s="81">
        <f t="shared" ref="M48:N48" si="356">C156</f>
        <v>28.966452</v>
      </c>
      <c r="N48" s="81">
        <f t="shared" si="356"/>
        <v>21.225014000000002</v>
      </c>
      <c r="O48" s="81">
        <f t="shared" si="8"/>
        <v>6.2653061224490001</v>
      </c>
      <c r="P48" s="81">
        <f t="shared" ref="P48:Q48" si="357">C260</f>
        <v>30.099965999999998</v>
      </c>
      <c r="Q48" s="81">
        <f t="shared" si="357"/>
        <v>22.057148000000002</v>
      </c>
      <c r="R48" s="81">
        <f t="shared" si="10"/>
        <v>6.2653061224490001</v>
      </c>
      <c r="S48" s="81">
        <f t="shared" ref="S48:T48" si="358">C364</f>
        <v>28.830981999999999</v>
      </c>
      <c r="T48" s="81">
        <f t="shared" si="358"/>
        <v>20.337330000000001</v>
      </c>
      <c r="U48" s="81">
        <f t="shared" si="12"/>
        <v>6.2653061224490001</v>
      </c>
      <c r="V48" s="81">
        <f t="shared" ref="V48:W48" si="359">C468</f>
        <v>26.758645999999999</v>
      </c>
      <c r="W48" s="81">
        <f t="shared" si="359"/>
        <v>17.545974999999999</v>
      </c>
      <c r="Y48">
        <v>5775510204.0816002</v>
      </c>
      <c r="Z48">
        <v>-18.467890000000001</v>
      </c>
      <c r="AA48">
        <v>25.216861999999999</v>
      </c>
      <c r="AB48">
        <v>32.737793000000003</v>
      </c>
      <c r="AC48">
        <v>-93.089111000000003</v>
      </c>
      <c r="AD48">
        <v>-7.5209292999999997</v>
      </c>
      <c r="AE48" s="8"/>
      <c r="AF48" s="6">
        <f t="shared" si="269"/>
        <v>6.2653061224490001</v>
      </c>
      <c r="AG48" s="6">
        <f t="shared" si="270"/>
        <v>32.501067999999997</v>
      </c>
      <c r="AH48" s="6">
        <f t="shared" si="271"/>
        <v>24.959762999999999</v>
      </c>
      <c r="AI48" s="6">
        <f t="shared" si="14"/>
        <v>6.2653061224490001</v>
      </c>
      <c r="AJ48" s="81">
        <f t="shared" ref="AJ48:AK48" si="360">Z156</f>
        <v>29.845209000000001</v>
      </c>
      <c r="AK48" s="81">
        <f t="shared" si="360"/>
        <v>22.028217000000001</v>
      </c>
      <c r="AL48" s="81">
        <f t="shared" si="16"/>
        <v>6.2653061224490001</v>
      </c>
      <c r="AM48" s="43">
        <f t="shared" ref="AM48:AN48" si="361">Z260</f>
        <v>30.440526999999999</v>
      </c>
      <c r="AN48" s="81">
        <f t="shared" si="361"/>
        <v>22.322405</v>
      </c>
      <c r="AO48" s="81">
        <f t="shared" si="18"/>
        <v>6.2653061224490001</v>
      </c>
      <c r="AP48" s="81">
        <f t="shared" ref="AP48:AQ48" si="362">Z364</f>
        <v>30.365053</v>
      </c>
      <c r="AQ48" s="81">
        <f t="shared" si="362"/>
        <v>21.784445000000002</v>
      </c>
      <c r="AR48" s="81">
        <f t="shared" si="20"/>
        <v>6.2653061224490001</v>
      </c>
      <c r="AS48" s="81">
        <f t="shared" ref="AS48:AT48" si="363">Z468</f>
        <v>26.609081</v>
      </c>
      <c r="AT48" s="81">
        <f t="shared" si="363"/>
        <v>17.323957</v>
      </c>
      <c r="AU48" s="8"/>
    </row>
    <row r="49" spans="2:47" x14ac:dyDescent="0.25">
      <c r="B49">
        <v>5897959183.6735001</v>
      </c>
      <c r="C49">
        <v>-18.450811000000002</v>
      </c>
      <c r="D49">
        <v>25.424057000000001</v>
      </c>
      <c r="E49">
        <v>32.949511999999999</v>
      </c>
      <c r="F49">
        <v>-92.315414000000004</v>
      </c>
      <c r="G49">
        <v>-7.5254554999999996</v>
      </c>
      <c r="H49" s="8"/>
      <c r="I49" s="6">
        <f t="shared" si="262"/>
        <v>6.3877551020408001</v>
      </c>
      <c r="J49" s="6">
        <f t="shared" si="263"/>
        <v>32.174103000000002</v>
      </c>
      <c r="K49" s="6">
        <f t="shared" si="264"/>
        <v>24.684426999999999</v>
      </c>
      <c r="L49" s="6">
        <f t="shared" si="6"/>
        <v>6.3877551020408001</v>
      </c>
      <c r="M49" s="81">
        <f t="shared" ref="M49:N49" si="364">C157</f>
        <v>31.168222</v>
      </c>
      <c r="N49" s="81">
        <f t="shared" si="364"/>
        <v>23.329559</v>
      </c>
      <c r="O49" s="81">
        <f t="shared" si="8"/>
        <v>6.3877551020408001</v>
      </c>
      <c r="P49" s="81">
        <f t="shared" ref="P49:Q49" si="365">C261</f>
        <v>31.910387</v>
      </c>
      <c r="Q49" s="81">
        <f t="shared" si="365"/>
        <v>23.748432000000001</v>
      </c>
      <c r="R49" s="81">
        <f t="shared" si="10"/>
        <v>6.3877551020408001</v>
      </c>
      <c r="S49" s="81">
        <f t="shared" ref="S49:T49" si="366">C365</f>
        <v>30.048642999999998</v>
      </c>
      <c r="T49" s="81">
        <f t="shared" si="366"/>
        <v>21.422241</v>
      </c>
      <c r="U49" s="81">
        <f t="shared" si="12"/>
        <v>6.3877551020408001</v>
      </c>
      <c r="V49" s="81">
        <f t="shared" ref="V49:W49" si="367">C469</f>
        <v>27.177111</v>
      </c>
      <c r="W49" s="81">
        <f t="shared" si="367"/>
        <v>17.834689999999998</v>
      </c>
      <c r="Y49">
        <v>5897959183.6735001</v>
      </c>
      <c r="Z49">
        <v>-18.438275999999998</v>
      </c>
      <c r="AA49">
        <v>25.624300000000002</v>
      </c>
      <c r="AB49">
        <v>33.146717000000002</v>
      </c>
      <c r="AC49">
        <v>-97.153914999999998</v>
      </c>
      <c r="AD49">
        <v>-7.5224171000000002</v>
      </c>
      <c r="AE49" s="8"/>
      <c r="AF49" s="6">
        <f t="shared" si="269"/>
        <v>6.3877551020408001</v>
      </c>
      <c r="AG49" s="6">
        <f t="shared" si="270"/>
        <v>31.738052</v>
      </c>
      <c r="AH49" s="6">
        <f t="shared" si="271"/>
        <v>24.188637</v>
      </c>
      <c r="AI49" s="6">
        <f t="shared" si="14"/>
        <v>6.3877551020408001</v>
      </c>
      <c r="AJ49" s="81">
        <f t="shared" ref="AJ49:AK49" si="368">Z157</f>
        <v>31.093964</v>
      </c>
      <c r="AK49" s="81">
        <f t="shared" si="368"/>
        <v>23.218758000000001</v>
      </c>
      <c r="AL49" s="81">
        <f t="shared" si="16"/>
        <v>6.3877551020408001</v>
      </c>
      <c r="AM49" s="43">
        <f t="shared" ref="AM49:AN49" si="369">Z261</f>
        <v>32.504398000000002</v>
      </c>
      <c r="AN49" s="81">
        <f t="shared" si="369"/>
        <v>24.303132999999999</v>
      </c>
      <c r="AO49" s="81">
        <f t="shared" si="18"/>
        <v>6.3877551020408001</v>
      </c>
      <c r="AP49" s="81">
        <f t="shared" ref="AP49:AQ49" si="370">Z365</f>
        <v>30.450115</v>
      </c>
      <c r="AQ49" s="81">
        <f t="shared" si="370"/>
        <v>21.772438000000001</v>
      </c>
      <c r="AR49" s="81">
        <f t="shared" si="20"/>
        <v>6.3877551020408001</v>
      </c>
      <c r="AS49" s="81">
        <f t="shared" ref="AS49:AT49" si="371">Z469</f>
        <v>26.204360999999999</v>
      </c>
      <c r="AT49" s="81">
        <f t="shared" si="371"/>
        <v>16.824034000000001</v>
      </c>
      <c r="AU49" s="8"/>
    </row>
    <row r="50" spans="2:47" x14ac:dyDescent="0.25">
      <c r="B50">
        <v>6020408163.2652998</v>
      </c>
      <c r="C50">
        <v>-18.385916000000002</v>
      </c>
      <c r="D50">
        <v>25.290614999999999</v>
      </c>
      <c r="E50">
        <v>32.752963999999999</v>
      </c>
      <c r="F50">
        <v>-97.686950999999993</v>
      </c>
      <c r="G50">
        <v>-7.4623493999999999</v>
      </c>
      <c r="H50" s="8"/>
      <c r="I50" s="6">
        <f t="shared" si="262"/>
        <v>6.5102040816326996</v>
      </c>
      <c r="J50" s="6">
        <f t="shared" si="263"/>
        <v>33.298240999999997</v>
      </c>
      <c r="K50" s="6">
        <f t="shared" si="264"/>
        <v>25.722716999999999</v>
      </c>
      <c r="L50" s="6">
        <f t="shared" si="6"/>
        <v>6.5102040816326996</v>
      </c>
      <c r="M50" s="81">
        <f t="shared" ref="M50:N50" si="372">C158</f>
        <v>32.487682</v>
      </c>
      <c r="N50" s="81">
        <f t="shared" si="372"/>
        <v>24.557238000000002</v>
      </c>
      <c r="O50" s="81">
        <f t="shared" si="8"/>
        <v>6.5102040816326996</v>
      </c>
      <c r="P50" s="81">
        <f t="shared" ref="P50:Q50" si="373">C262</f>
        <v>32.342579000000001</v>
      </c>
      <c r="Q50" s="81">
        <f t="shared" si="373"/>
        <v>24.093588</v>
      </c>
      <c r="R50" s="81">
        <f t="shared" si="10"/>
        <v>6.5102040816326996</v>
      </c>
      <c r="S50" s="81">
        <f t="shared" ref="S50:T50" si="374">C366</f>
        <v>29.662025</v>
      </c>
      <c r="T50" s="81">
        <f t="shared" si="374"/>
        <v>20.95862</v>
      </c>
      <c r="U50" s="81">
        <f t="shared" si="12"/>
        <v>6.5102040816326996</v>
      </c>
      <c r="V50" s="81">
        <f t="shared" ref="V50:W50" si="375">C470</f>
        <v>26.095628999999999</v>
      </c>
      <c r="W50" s="81">
        <f t="shared" si="375"/>
        <v>16.697887000000001</v>
      </c>
      <c r="Y50">
        <v>6020408163.2652998</v>
      </c>
      <c r="Z50">
        <v>-18.483809000000001</v>
      </c>
      <c r="AA50">
        <v>25.799500999999999</v>
      </c>
      <c r="AB50">
        <v>33.326523000000002</v>
      </c>
      <c r="AC50">
        <v>-93.672698999999994</v>
      </c>
      <c r="AD50">
        <v>-7.5270209000000001</v>
      </c>
      <c r="AE50" s="8"/>
      <c r="AF50" s="6">
        <f t="shared" si="269"/>
        <v>6.5102040816326996</v>
      </c>
      <c r="AG50" s="6">
        <f t="shared" si="270"/>
        <v>32.608307000000003</v>
      </c>
      <c r="AH50" s="6">
        <f t="shared" si="271"/>
        <v>25.004847999999999</v>
      </c>
      <c r="AI50" s="6">
        <f t="shared" si="14"/>
        <v>6.5102040816326996</v>
      </c>
      <c r="AJ50" s="81">
        <f t="shared" ref="AJ50:AK50" si="376">Z158</f>
        <v>32.481537000000003</v>
      </c>
      <c r="AK50" s="81">
        <f t="shared" si="376"/>
        <v>24.543430000000001</v>
      </c>
      <c r="AL50" s="81">
        <f t="shared" si="16"/>
        <v>6.5102040816326996</v>
      </c>
      <c r="AM50" s="43">
        <f t="shared" ref="AM50:AN50" si="377">Z262</f>
        <v>32.967770000000002</v>
      </c>
      <c r="AN50" s="81">
        <f t="shared" si="377"/>
        <v>24.702414000000001</v>
      </c>
      <c r="AO50" s="81">
        <f t="shared" si="18"/>
        <v>6.5102040816326996</v>
      </c>
      <c r="AP50" s="81">
        <f t="shared" ref="AP50:AQ50" si="378">Z366</f>
        <v>29.165171000000001</v>
      </c>
      <c r="AQ50" s="81">
        <f t="shared" si="378"/>
        <v>20.426646999999999</v>
      </c>
      <c r="AR50" s="81">
        <f t="shared" si="20"/>
        <v>6.5102040816326996</v>
      </c>
      <c r="AS50" s="81">
        <f t="shared" ref="AS50:AT50" si="379">Z470</f>
        <v>24.726921000000001</v>
      </c>
      <c r="AT50" s="81">
        <f t="shared" si="379"/>
        <v>15.286236000000001</v>
      </c>
      <c r="AU50" s="8"/>
    </row>
    <row r="51" spans="2:47" x14ac:dyDescent="0.25">
      <c r="B51">
        <v>6142857142.8570995</v>
      </c>
      <c r="C51">
        <v>-18.401509999999998</v>
      </c>
      <c r="D51">
        <v>24.769525999999999</v>
      </c>
      <c r="E51">
        <v>32.194023000000001</v>
      </c>
      <c r="F51">
        <v>-91.456031999999993</v>
      </c>
      <c r="G51">
        <v>-7.4244962000000001</v>
      </c>
      <c r="H51" s="8"/>
      <c r="I51" s="6">
        <f t="shared" si="262"/>
        <v>6.6326530612244996</v>
      </c>
      <c r="J51" s="6">
        <f t="shared" si="263"/>
        <v>33.120002999999997</v>
      </c>
      <c r="K51" s="6">
        <f t="shared" si="264"/>
        <v>25.462534000000002</v>
      </c>
      <c r="L51" s="6">
        <f t="shared" si="6"/>
        <v>6.6326530612244996</v>
      </c>
      <c r="M51" s="81">
        <f t="shared" ref="M51:N51" si="380">C159</f>
        <v>32.899203999999997</v>
      </c>
      <c r="N51" s="81">
        <f t="shared" si="380"/>
        <v>24.908626999999999</v>
      </c>
      <c r="O51" s="81">
        <f t="shared" si="8"/>
        <v>6.6326530612244996</v>
      </c>
      <c r="P51" s="81">
        <f t="shared" ref="P51:Q51" si="381">C263</f>
        <v>32.410792999999998</v>
      </c>
      <c r="Q51" s="81">
        <f t="shared" si="381"/>
        <v>24.120982999999999</v>
      </c>
      <c r="R51" s="81">
        <f t="shared" si="10"/>
        <v>6.6326530612244996</v>
      </c>
      <c r="S51" s="81">
        <f t="shared" ref="S51:T51" si="382">C367</f>
        <v>30.304838</v>
      </c>
      <c r="T51" s="81">
        <f t="shared" si="382"/>
        <v>21.582104000000001</v>
      </c>
      <c r="U51" s="81">
        <f t="shared" si="12"/>
        <v>6.6326530612244996</v>
      </c>
      <c r="V51" s="81">
        <f t="shared" ref="V51:W51" si="383">C471</f>
        <v>26.153561</v>
      </c>
      <c r="W51" s="81">
        <f t="shared" si="383"/>
        <v>16.769677999999999</v>
      </c>
      <c r="Y51">
        <v>6142857142.8570995</v>
      </c>
      <c r="Z51">
        <v>-18.516283000000001</v>
      </c>
      <c r="AA51">
        <v>25.109594000000001</v>
      </c>
      <c r="AB51">
        <v>32.642063</v>
      </c>
      <c r="AC51">
        <v>-94.285499999999999</v>
      </c>
      <c r="AD51">
        <v>-7.5324701999999997</v>
      </c>
      <c r="AE51" s="8"/>
      <c r="AF51" s="6">
        <f t="shared" si="269"/>
        <v>6.6326530612244996</v>
      </c>
      <c r="AG51" s="6">
        <f t="shared" si="270"/>
        <v>33.801291999999997</v>
      </c>
      <c r="AH51" s="6">
        <f t="shared" si="271"/>
        <v>26.162925999999999</v>
      </c>
      <c r="AI51" s="6">
        <f t="shared" si="14"/>
        <v>6.6326530612244996</v>
      </c>
      <c r="AJ51" s="81">
        <f t="shared" ref="AJ51:AK51" si="384">Z159</f>
        <v>32.583241000000001</v>
      </c>
      <c r="AK51" s="81">
        <f t="shared" si="384"/>
        <v>24.637602000000001</v>
      </c>
      <c r="AL51" s="81">
        <f t="shared" si="16"/>
        <v>6.6326530612244996</v>
      </c>
      <c r="AM51" s="43">
        <f t="shared" ref="AM51:AN51" si="385">Z263</f>
        <v>31.601870000000002</v>
      </c>
      <c r="AN51" s="81">
        <f t="shared" si="385"/>
        <v>23.344121999999999</v>
      </c>
      <c r="AO51" s="81">
        <f t="shared" si="18"/>
        <v>6.6326530612244996</v>
      </c>
      <c r="AP51" s="81">
        <f t="shared" ref="AP51:AQ51" si="386">Z367</f>
        <v>26.332360999999999</v>
      </c>
      <c r="AQ51" s="81">
        <f t="shared" si="386"/>
        <v>17.618092999999998</v>
      </c>
      <c r="AR51" s="81">
        <f t="shared" si="20"/>
        <v>6.6326530612244996</v>
      </c>
      <c r="AS51" s="81">
        <f t="shared" ref="AS51:AT51" si="387">Z471</f>
        <v>23.515366</v>
      </c>
      <c r="AT51" s="81">
        <f t="shared" si="387"/>
        <v>14.114264</v>
      </c>
      <c r="AU51" s="8"/>
    </row>
    <row r="52" spans="2:47" x14ac:dyDescent="0.25">
      <c r="B52">
        <v>6265306122.4490004</v>
      </c>
      <c r="C52">
        <v>-18.404392000000001</v>
      </c>
      <c r="D52">
        <v>24.295631</v>
      </c>
      <c r="E52">
        <v>31.738372999999999</v>
      </c>
      <c r="F52">
        <v>-89.049621999999999</v>
      </c>
      <c r="G52">
        <v>-7.4427428000000004</v>
      </c>
      <c r="H52" s="8"/>
      <c r="I52" s="6">
        <f t="shared" si="262"/>
        <v>6.7551020408163005</v>
      </c>
      <c r="J52" s="6">
        <f t="shared" si="263"/>
        <v>32.659194999999997</v>
      </c>
      <c r="K52" s="6">
        <f t="shared" si="264"/>
        <v>24.936807999999999</v>
      </c>
      <c r="L52" s="6">
        <f t="shared" si="6"/>
        <v>6.7551020408163005</v>
      </c>
      <c r="M52" s="81">
        <f t="shared" ref="M52:N52" si="388">C160</f>
        <v>32.393329999999999</v>
      </c>
      <c r="N52" s="81">
        <f t="shared" si="388"/>
        <v>24.369253</v>
      </c>
      <c r="O52" s="81">
        <f t="shared" si="8"/>
        <v>6.7551020408163005</v>
      </c>
      <c r="P52" s="81">
        <f t="shared" ref="P52:Q52" si="389">C264</f>
        <v>32.055996</v>
      </c>
      <c r="Q52" s="81">
        <f t="shared" si="389"/>
        <v>23.743258000000001</v>
      </c>
      <c r="R52" s="81">
        <f t="shared" si="10"/>
        <v>6.7551020408163005</v>
      </c>
      <c r="S52" s="81">
        <f t="shared" ref="S52:T52" si="390">C368</f>
        <v>30.132760999999999</v>
      </c>
      <c r="T52" s="81">
        <f t="shared" si="390"/>
        <v>21.392458000000001</v>
      </c>
      <c r="U52" s="81">
        <f t="shared" si="12"/>
        <v>6.7551020408163005</v>
      </c>
      <c r="V52" s="81">
        <f t="shared" ref="V52:W52" si="391">C472</f>
        <v>25.940608999999998</v>
      </c>
      <c r="W52" s="81">
        <f t="shared" si="391"/>
        <v>16.544262</v>
      </c>
      <c r="Y52">
        <v>6265306122.4490004</v>
      </c>
      <c r="Z52">
        <v>-18.498532999999998</v>
      </c>
      <c r="AA52">
        <v>24.959762999999999</v>
      </c>
      <c r="AB52">
        <v>32.501067999999997</v>
      </c>
      <c r="AC52">
        <v>-93.195235999999994</v>
      </c>
      <c r="AD52">
        <v>-7.5413046000000001</v>
      </c>
      <c r="AE52" s="8"/>
      <c r="AF52" s="6">
        <f t="shared" si="269"/>
        <v>6.7551020408163005</v>
      </c>
      <c r="AG52" s="6">
        <f t="shared" si="270"/>
        <v>34.101261000000001</v>
      </c>
      <c r="AH52" s="6">
        <f t="shared" si="271"/>
        <v>26.430477</v>
      </c>
      <c r="AI52" s="6">
        <f t="shared" si="14"/>
        <v>6.7551020408163005</v>
      </c>
      <c r="AJ52" s="81">
        <f t="shared" ref="AJ52:AK52" si="392">Z160</f>
        <v>31.840595</v>
      </c>
      <c r="AK52" s="81">
        <f t="shared" si="392"/>
        <v>23.888577999999999</v>
      </c>
      <c r="AL52" s="81">
        <f t="shared" si="16"/>
        <v>6.7551020408163005</v>
      </c>
      <c r="AM52" s="43">
        <f t="shared" ref="AM52:AN52" si="393">Z264</f>
        <v>30.549569999999999</v>
      </c>
      <c r="AN52" s="81">
        <f t="shared" si="393"/>
        <v>22.288971</v>
      </c>
      <c r="AO52" s="81">
        <f t="shared" si="18"/>
        <v>6.7551020408163005</v>
      </c>
      <c r="AP52" s="81">
        <f t="shared" ref="AP52:AQ52" si="394">Z368</f>
        <v>26.499966000000001</v>
      </c>
      <c r="AQ52" s="81">
        <f t="shared" si="394"/>
        <v>17.784723</v>
      </c>
      <c r="AR52" s="81">
        <f t="shared" si="20"/>
        <v>6.7551020408163005</v>
      </c>
      <c r="AS52" s="81">
        <f t="shared" ref="AS52:AT52" si="395">Z472</f>
        <v>23.33259</v>
      </c>
      <c r="AT52" s="81">
        <f t="shared" si="395"/>
        <v>13.915535999999999</v>
      </c>
      <c r="AU52" s="8"/>
    </row>
    <row r="53" spans="2:47" x14ac:dyDescent="0.25">
      <c r="B53">
        <v>6387755102.0408001</v>
      </c>
      <c r="C53">
        <v>-18.465672000000001</v>
      </c>
      <c r="D53">
        <v>24.684426999999999</v>
      </c>
      <c r="E53">
        <v>32.174103000000002</v>
      </c>
      <c r="F53">
        <v>-95.082854999999995</v>
      </c>
      <c r="G53">
        <v>-7.4896770000000004</v>
      </c>
      <c r="H53" s="8"/>
      <c r="I53" s="6">
        <f t="shared" si="262"/>
        <v>6.8775510204082</v>
      </c>
      <c r="J53" s="6">
        <f t="shared" si="263"/>
        <v>31.978870000000001</v>
      </c>
      <c r="K53" s="6">
        <f t="shared" si="264"/>
        <v>24.222487999999998</v>
      </c>
      <c r="L53" s="6">
        <f t="shared" si="6"/>
        <v>6.8775510204082</v>
      </c>
      <c r="M53" s="81">
        <f t="shared" ref="M53:N53" si="396">C161</f>
        <v>33.546669000000001</v>
      </c>
      <c r="N53" s="81">
        <f t="shared" si="396"/>
        <v>25.485458000000001</v>
      </c>
      <c r="O53" s="81">
        <f t="shared" si="8"/>
        <v>6.8775510204082</v>
      </c>
      <c r="P53" s="81">
        <f t="shared" ref="P53:Q53" si="397">C265</f>
        <v>32.941977999999999</v>
      </c>
      <c r="Q53" s="81">
        <f t="shared" si="397"/>
        <v>24.598558000000001</v>
      </c>
      <c r="R53" s="81">
        <f t="shared" si="10"/>
        <v>6.8775510204082</v>
      </c>
      <c r="S53" s="81">
        <f t="shared" ref="S53:T53" si="398">C369</f>
        <v>30.833431000000001</v>
      </c>
      <c r="T53" s="81">
        <f t="shared" si="398"/>
        <v>22.078738999999999</v>
      </c>
      <c r="U53" s="81">
        <f t="shared" si="12"/>
        <v>6.8775510204082</v>
      </c>
      <c r="V53" s="81">
        <f t="shared" ref="V53:W53" si="399">C473</f>
        <v>26.377161000000001</v>
      </c>
      <c r="W53" s="81">
        <f t="shared" si="399"/>
        <v>16.998042999999999</v>
      </c>
      <c r="Y53">
        <v>6387755102.0408001</v>
      </c>
      <c r="Z53">
        <v>-18.514364</v>
      </c>
      <c r="AA53">
        <v>24.188637</v>
      </c>
      <c r="AB53">
        <v>31.738052</v>
      </c>
      <c r="AC53">
        <v>-92.865379000000004</v>
      </c>
      <c r="AD53">
        <v>-7.5494161000000002</v>
      </c>
      <c r="AE53" s="8"/>
      <c r="AF53" s="6">
        <f t="shared" si="269"/>
        <v>6.8775510204082</v>
      </c>
      <c r="AG53" s="6">
        <f t="shared" si="270"/>
        <v>33.064728000000002</v>
      </c>
      <c r="AH53" s="6">
        <f t="shared" si="271"/>
        <v>25.410050999999999</v>
      </c>
      <c r="AI53" s="6">
        <f t="shared" si="14"/>
        <v>6.8775510204082</v>
      </c>
      <c r="AJ53" s="81">
        <f t="shared" ref="AJ53:AK53" si="400">Z161</f>
        <v>30.757995999999999</v>
      </c>
      <c r="AK53" s="81">
        <f t="shared" si="400"/>
        <v>22.814727999999999</v>
      </c>
      <c r="AL53" s="81">
        <f t="shared" si="16"/>
        <v>6.8775510204082</v>
      </c>
      <c r="AM53" s="43">
        <f t="shared" ref="AM53:AN53" si="401">Z265</f>
        <v>30.890581000000001</v>
      </c>
      <c r="AN53" s="81">
        <f t="shared" si="401"/>
        <v>22.644794000000001</v>
      </c>
      <c r="AO53" s="81">
        <f t="shared" si="18"/>
        <v>6.8775510204082</v>
      </c>
      <c r="AP53" s="81">
        <f t="shared" ref="AP53:AQ53" si="402">Z369</f>
        <v>27.358877</v>
      </c>
      <c r="AQ53" s="81">
        <f t="shared" si="402"/>
        <v>18.680902</v>
      </c>
      <c r="AR53" s="81">
        <f t="shared" si="20"/>
        <v>6.8775510204082</v>
      </c>
      <c r="AS53" s="81">
        <f t="shared" ref="AS53:AT53" si="403">Z473</f>
        <v>23.812045999999999</v>
      </c>
      <c r="AT53" s="81">
        <f t="shared" si="403"/>
        <v>14.461062999999999</v>
      </c>
      <c r="AU53" s="8"/>
    </row>
    <row r="54" spans="2:47" x14ac:dyDescent="0.25">
      <c r="B54">
        <v>6510204081.6327</v>
      </c>
      <c r="C54">
        <v>-18.509808</v>
      </c>
      <c r="D54">
        <v>25.722716999999999</v>
      </c>
      <c r="E54">
        <v>33.298240999999997</v>
      </c>
      <c r="F54">
        <v>-94.113692999999998</v>
      </c>
      <c r="G54">
        <v>-7.5755223999999997</v>
      </c>
      <c r="H54" s="8"/>
      <c r="I54" s="6">
        <f t="shared" si="262"/>
        <v>7</v>
      </c>
      <c r="J54" s="6">
        <f t="shared" si="263"/>
        <v>32.925465000000003</v>
      </c>
      <c r="K54" s="6">
        <f t="shared" si="264"/>
        <v>25.115888999999999</v>
      </c>
      <c r="L54" s="6">
        <f t="shared" si="6"/>
        <v>7</v>
      </c>
      <c r="M54" s="81">
        <f t="shared" ref="M54:N54" si="404">C162</f>
        <v>35.274498000000001</v>
      </c>
      <c r="N54" s="81">
        <f t="shared" si="404"/>
        <v>27.153873000000001</v>
      </c>
      <c r="O54" s="81">
        <f t="shared" si="8"/>
        <v>7</v>
      </c>
      <c r="P54" s="81">
        <f t="shared" ref="P54:Q54" si="405">C266</f>
        <v>33.157477999999998</v>
      </c>
      <c r="Q54" s="81">
        <f t="shared" si="405"/>
        <v>24.752389999999998</v>
      </c>
      <c r="R54" s="81">
        <f t="shared" si="10"/>
        <v>7</v>
      </c>
      <c r="S54" s="81">
        <f t="shared" ref="S54:T54" si="406">C370</f>
        <v>29.564688</v>
      </c>
      <c r="T54" s="81">
        <f t="shared" si="406"/>
        <v>20.755801999999999</v>
      </c>
      <c r="U54" s="81">
        <f t="shared" si="12"/>
        <v>7</v>
      </c>
      <c r="V54" s="81">
        <f t="shared" ref="V54:W54" si="407">C474</f>
        <v>24.917282</v>
      </c>
      <c r="W54" s="81">
        <f t="shared" si="407"/>
        <v>15.485536</v>
      </c>
      <c r="Y54">
        <v>6510204081.6327</v>
      </c>
      <c r="Z54">
        <v>-18.496753999999999</v>
      </c>
      <c r="AA54">
        <v>25.004847999999999</v>
      </c>
      <c r="AB54">
        <v>32.608307000000003</v>
      </c>
      <c r="AC54">
        <v>-89.600150999999997</v>
      </c>
      <c r="AD54">
        <v>-7.6034598000000004</v>
      </c>
      <c r="AE54" s="8"/>
      <c r="AF54" s="6">
        <f t="shared" si="269"/>
        <v>7</v>
      </c>
      <c r="AG54" s="6">
        <f t="shared" si="270"/>
        <v>31.753865999999999</v>
      </c>
      <c r="AH54" s="6">
        <f t="shared" si="271"/>
        <v>24.087914000000001</v>
      </c>
      <c r="AI54" s="6">
        <f t="shared" si="14"/>
        <v>7</v>
      </c>
      <c r="AJ54" s="81">
        <f t="shared" ref="AJ54:AK54" si="408">Z162</f>
        <v>30.650486000000001</v>
      </c>
      <c r="AK54" s="81">
        <f t="shared" si="408"/>
        <v>22.672696999999999</v>
      </c>
      <c r="AL54" s="81">
        <f t="shared" si="16"/>
        <v>7</v>
      </c>
      <c r="AM54" s="43">
        <f t="shared" ref="AM54:AN54" si="409">Z266</f>
        <v>31.541172</v>
      </c>
      <c r="AN54" s="81">
        <f t="shared" si="409"/>
        <v>23.260393000000001</v>
      </c>
      <c r="AO54" s="81">
        <f t="shared" si="18"/>
        <v>7</v>
      </c>
      <c r="AP54" s="81">
        <f t="shared" ref="AP54:AQ54" si="410">Z370</f>
        <v>27.622540000000001</v>
      </c>
      <c r="AQ54" s="81">
        <f t="shared" si="410"/>
        <v>18.918977999999999</v>
      </c>
      <c r="AR54" s="81">
        <f t="shared" si="20"/>
        <v>7</v>
      </c>
      <c r="AS54" s="81">
        <f t="shared" ref="AS54:AT54" si="411">Z474</f>
        <v>23.379180999999999</v>
      </c>
      <c r="AT54" s="81">
        <f t="shared" si="411"/>
        <v>13.998608000000001</v>
      </c>
    </row>
    <row r="55" spans="2:47" x14ac:dyDescent="0.25">
      <c r="B55">
        <v>6632653061.2244997</v>
      </c>
      <c r="C55">
        <v>-18.637277999999998</v>
      </c>
      <c r="D55">
        <v>25.462534000000002</v>
      </c>
      <c r="E55">
        <v>33.120002999999997</v>
      </c>
      <c r="F55">
        <v>-95.978020000000001</v>
      </c>
      <c r="G55">
        <v>-7.6574669000000002</v>
      </c>
      <c r="H55" s="8"/>
      <c r="I55" s="6">
        <f t="shared" si="262"/>
        <v>7.1224489795918</v>
      </c>
      <c r="J55" s="6">
        <f t="shared" si="263"/>
        <v>33.810059000000003</v>
      </c>
      <c r="K55" s="6">
        <f t="shared" si="264"/>
        <v>25.959923</v>
      </c>
      <c r="L55" s="6">
        <f t="shared" si="6"/>
        <v>7.1224489795918</v>
      </c>
      <c r="M55" s="81">
        <f t="shared" ref="M55:N55" si="412">C163</f>
        <v>35.105583000000003</v>
      </c>
      <c r="N55" s="81">
        <f t="shared" si="412"/>
        <v>26.936985</v>
      </c>
      <c r="O55" s="81">
        <f t="shared" si="8"/>
        <v>7.1224489795918</v>
      </c>
      <c r="P55" s="81">
        <f t="shared" ref="P55:Q55" si="413">C267</f>
        <v>32.433582000000001</v>
      </c>
      <c r="Q55" s="81">
        <f t="shared" si="413"/>
        <v>23.991918999999999</v>
      </c>
      <c r="R55" s="81">
        <f t="shared" si="10"/>
        <v>7.1224489795918</v>
      </c>
      <c r="S55" s="81">
        <f t="shared" ref="S55:T55" si="414">C371</f>
        <v>28.406471</v>
      </c>
      <c r="T55" s="81">
        <f t="shared" si="414"/>
        <v>19.589127000000001</v>
      </c>
      <c r="U55" s="81">
        <f t="shared" si="12"/>
        <v>7.1224489795918</v>
      </c>
      <c r="V55" s="81">
        <f t="shared" ref="V55:W55" si="415">C475</f>
        <v>23.51219</v>
      </c>
      <c r="W55" s="81">
        <f t="shared" si="415"/>
        <v>14.094696000000001</v>
      </c>
      <c r="Y55">
        <v>6632653061.2244997</v>
      </c>
      <c r="Z55">
        <v>-18.659790000000001</v>
      </c>
      <c r="AA55">
        <v>26.162925999999999</v>
      </c>
      <c r="AB55">
        <v>33.801291999999997</v>
      </c>
      <c r="AC55">
        <v>-98.576285999999996</v>
      </c>
      <c r="AD55">
        <v>-7.6383662000000001</v>
      </c>
      <c r="AE55" s="8"/>
      <c r="AF55" s="6">
        <f t="shared" si="269"/>
        <v>7.1224489795918</v>
      </c>
      <c r="AG55" s="6">
        <f t="shared" si="270"/>
        <v>32.178905</v>
      </c>
      <c r="AH55" s="6">
        <f t="shared" si="271"/>
        <v>24.480612000000001</v>
      </c>
      <c r="AI55" s="6">
        <f t="shared" si="14"/>
        <v>7.1224489795918</v>
      </c>
      <c r="AJ55" s="81">
        <f t="shared" ref="AJ55:AK55" si="416">Z163</f>
        <v>30.750080000000001</v>
      </c>
      <c r="AK55" s="81">
        <f t="shared" si="416"/>
        <v>22.724896999999999</v>
      </c>
      <c r="AL55" s="81">
        <f t="shared" si="16"/>
        <v>7.1224489795918</v>
      </c>
      <c r="AM55" s="43">
        <f t="shared" ref="AM55:AN55" si="417">Z267</f>
        <v>31.327013000000001</v>
      </c>
      <c r="AN55" s="81">
        <f t="shared" si="417"/>
        <v>23.020624000000002</v>
      </c>
      <c r="AO55" s="81">
        <f t="shared" si="18"/>
        <v>7.1224489795918</v>
      </c>
      <c r="AP55" s="81">
        <f t="shared" ref="AP55:AQ55" si="418">Z371</f>
        <v>27.292627</v>
      </c>
      <c r="AQ55" s="81">
        <f t="shared" si="418"/>
        <v>18.596294</v>
      </c>
      <c r="AR55" s="81">
        <f t="shared" si="20"/>
        <v>7.1224489795918</v>
      </c>
      <c r="AS55" s="81">
        <f t="shared" ref="AS55:AT55" si="419">Z475</f>
        <v>22.736563</v>
      </c>
      <c r="AT55" s="81">
        <f t="shared" si="419"/>
        <v>13.395541</v>
      </c>
    </row>
    <row r="56" spans="2:47" x14ac:dyDescent="0.25">
      <c r="B56">
        <v>6755102040.8163004</v>
      </c>
      <c r="C56">
        <v>-18.688832999999999</v>
      </c>
      <c r="D56">
        <v>24.936807999999999</v>
      </c>
      <c r="E56">
        <v>32.659194999999997</v>
      </c>
      <c r="F56">
        <v>-94.191237999999998</v>
      </c>
      <c r="G56">
        <v>-7.7223886999999998</v>
      </c>
      <c r="H56" s="8"/>
      <c r="I56" s="6">
        <f t="shared" si="262"/>
        <v>7.2448979591836995</v>
      </c>
      <c r="J56" s="6">
        <f t="shared" si="263"/>
        <v>34.181198000000002</v>
      </c>
      <c r="K56" s="6">
        <f t="shared" si="264"/>
        <v>26.296852000000001</v>
      </c>
      <c r="L56" s="6">
        <f t="shared" si="6"/>
        <v>7.2448979591836995</v>
      </c>
      <c r="M56" s="81">
        <f t="shared" ref="M56:N56" si="420">C164</f>
        <v>34.705105000000003</v>
      </c>
      <c r="N56" s="81">
        <f t="shared" si="420"/>
        <v>26.491913</v>
      </c>
      <c r="O56" s="81">
        <f t="shared" si="8"/>
        <v>7.2448979591836995</v>
      </c>
      <c r="P56" s="81">
        <f t="shared" ref="P56:Q56" si="421">C268</f>
        <v>31.769151999999998</v>
      </c>
      <c r="Q56" s="81">
        <f t="shared" si="421"/>
        <v>23.287279000000002</v>
      </c>
      <c r="R56" s="81">
        <f t="shared" si="10"/>
        <v>7.2448979591836995</v>
      </c>
      <c r="S56" s="81">
        <f t="shared" ref="S56:T56" si="422">C372</f>
        <v>26.934671000000002</v>
      </c>
      <c r="T56" s="81">
        <f t="shared" si="422"/>
        <v>18.084323999999999</v>
      </c>
      <c r="U56" s="81">
        <f t="shared" si="12"/>
        <v>7.2448979591836995</v>
      </c>
      <c r="V56" s="81">
        <f t="shared" ref="V56:W56" si="423">C476</f>
        <v>21.749516</v>
      </c>
      <c r="W56" s="81">
        <f t="shared" si="423"/>
        <v>12.266923</v>
      </c>
      <c r="Y56">
        <v>6755102040.8163004</v>
      </c>
      <c r="Z56">
        <v>-18.627506</v>
      </c>
      <c r="AA56">
        <v>26.430477</v>
      </c>
      <c r="AB56">
        <v>34.101261000000001</v>
      </c>
      <c r="AC56">
        <v>-100.15327000000001</v>
      </c>
      <c r="AD56">
        <v>-7.6707825999999999</v>
      </c>
      <c r="AE56" s="8"/>
      <c r="AF56" s="6">
        <f t="shared" si="269"/>
        <v>7.2448979591836995</v>
      </c>
      <c r="AG56" s="6">
        <f t="shared" si="270"/>
        <v>34.080016999999998</v>
      </c>
      <c r="AH56" s="6">
        <f t="shared" si="271"/>
        <v>26.334569999999999</v>
      </c>
      <c r="AI56" s="6">
        <f t="shared" si="14"/>
        <v>7.2448979591836995</v>
      </c>
      <c r="AJ56" s="81">
        <f t="shared" ref="AJ56:AK56" si="424">Z164</f>
        <v>31.031562999999998</v>
      </c>
      <c r="AK56" s="81">
        <f t="shared" si="424"/>
        <v>22.955416</v>
      </c>
      <c r="AL56" s="81">
        <f t="shared" si="16"/>
        <v>7.2448979591836995</v>
      </c>
      <c r="AM56" s="43">
        <f t="shared" ref="AM56:AN56" si="425">Z268</f>
        <v>31.044426000000001</v>
      </c>
      <c r="AN56" s="81">
        <f t="shared" si="425"/>
        <v>22.705793</v>
      </c>
      <c r="AO56" s="81">
        <f t="shared" si="18"/>
        <v>7.2448979591836995</v>
      </c>
      <c r="AP56" s="81">
        <f t="shared" ref="AP56:AQ56" si="426">Z372</f>
        <v>26.554418999999999</v>
      </c>
      <c r="AQ56" s="81">
        <f t="shared" si="426"/>
        <v>17.836828000000001</v>
      </c>
      <c r="AR56" s="81">
        <f t="shared" si="20"/>
        <v>7.2448979591836995</v>
      </c>
      <c r="AS56" s="81">
        <f t="shared" ref="AS56:AT56" si="427">Z476</f>
        <v>21.794840000000001</v>
      </c>
      <c r="AT56" s="81">
        <f t="shared" si="427"/>
        <v>12.413824999999999</v>
      </c>
    </row>
    <row r="57" spans="2:47" x14ac:dyDescent="0.25">
      <c r="B57">
        <v>6877551020.4082003</v>
      </c>
      <c r="C57">
        <v>-18.719345000000001</v>
      </c>
      <c r="D57">
        <v>24.222487999999998</v>
      </c>
      <c r="E57">
        <v>31.978870000000001</v>
      </c>
      <c r="F57">
        <v>-91.587952000000001</v>
      </c>
      <c r="G57">
        <v>-7.7563820000000003</v>
      </c>
      <c r="H57" s="8"/>
      <c r="I57" s="6">
        <f t="shared" si="262"/>
        <v>7.3673469387755004</v>
      </c>
      <c r="J57" s="6">
        <f t="shared" si="263"/>
        <v>33.180484999999997</v>
      </c>
      <c r="K57" s="6">
        <f t="shared" si="264"/>
        <v>25.307172999999999</v>
      </c>
      <c r="L57" s="6">
        <f t="shared" si="6"/>
        <v>7.3673469387755004</v>
      </c>
      <c r="M57" s="81">
        <f t="shared" ref="M57:N57" si="428">C165</f>
        <v>33.812072999999998</v>
      </c>
      <c r="N57" s="81">
        <f t="shared" si="428"/>
        <v>25.611343000000002</v>
      </c>
      <c r="O57" s="81">
        <f t="shared" si="8"/>
        <v>7.3673469387755004</v>
      </c>
      <c r="P57" s="81">
        <f t="shared" ref="P57:Q57" si="429">C269</f>
        <v>30.887709000000001</v>
      </c>
      <c r="Q57" s="81">
        <f t="shared" si="429"/>
        <v>22.438085999999998</v>
      </c>
      <c r="R57" s="81">
        <f t="shared" si="10"/>
        <v>7.3673469387755004</v>
      </c>
      <c r="S57" s="81">
        <f t="shared" ref="S57:T57" si="430">C373</f>
        <v>26.642059</v>
      </c>
      <c r="T57" s="81">
        <f t="shared" si="430"/>
        <v>17.848358000000001</v>
      </c>
      <c r="U57" s="81">
        <f t="shared" si="12"/>
        <v>7.3673469387755004</v>
      </c>
      <c r="V57" s="81">
        <f t="shared" ref="V57:W57" si="431">C477</f>
        <v>20.821449000000001</v>
      </c>
      <c r="W57" s="81">
        <f t="shared" si="431"/>
        <v>11.394155</v>
      </c>
      <c r="Y57">
        <v>6877551020.4082003</v>
      </c>
      <c r="Z57">
        <v>-18.61853</v>
      </c>
      <c r="AA57">
        <v>25.410050999999999</v>
      </c>
      <c r="AB57">
        <v>33.064728000000002</v>
      </c>
      <c r="AC57">
        <v>-91.570792999999995</v>
      </c>
      <c r="AD57">
        <v>-7.6546744999999996</v>
      </c>
      <c r="AE57" s="8"/>
      <c r="AF57" s="6">
        <f t="shared" si="269"/>
        <v>7.3673469387755004</v>
      </c>
      <c r="AG57" s="6">
        <f t="shared" si="270"/>
        <v>34.944144999999999</v>
      </c>
      <c r="AH57" s="6">
        <f t="shared" si="271"/>
        <v>27.158068</v>
      </c>
      <c r="AI57" s="6">
        <f t="shared" si="14"/>
        <v>7.3673469387755004</v>
      </c>
      <c r="AJ57" s="81">
        <f t="shared" ref="AJ57:AK57" si="432">Z165</f>
        <v>30.979583999999999</v>
      </c>
      <c r="AK57" s="81">
        <f t="shared" si="432"/>
        <v>22.896260999999999</v>
      </c>
      <c r="AL57" s="81">
        <f t="shared" si="16"/>
        <v>7.3673469387755004</v>
      </c>
      <c r="AM57" s="43">
        <f t="shared" ref="AM57:AN57" si="433">Z269</f>
        <v>29.232510000000001</v>
      </c>
      <c r="AN57" s="81">
        <f t="shared" si="433"/>
        <v>20.910646</v>
      </c>
      <c r="AO57" s="81">
        <f t="shared" si="18"/>
        <v>7.3673469387755004</v>
      </c>
      <c r="AP57" s="81">
        <f t="shared" ref="AP57:AQ57" si="434">Z373</f>
        <v>25.879909999999999</v>
      </c>
      <c r="AQ57" s="81">
        <f t="shared" si="434"/>
        <v>17.199508999999999</v>
      </c>
      <c r="AR57" s="81">
        <f t="shared" si="20"/>
        <v>7.3673469387755004</v>
      </c>
      <c r="AS57" s="81">
        <f t="shared" ref="AS57:AT57" si="435">Z477</f>
        <v>21.338442000000001</v>
      </c>
      <c r="AT57" s="81">
        <f t="shared" si="435"/>
        <v>12.012238999999999</v>
      </c>
    </row>
    <row r="58" spans="2:47" x14ac:dyDescent="0.25">
      <c r="B58">
        <v>7000000000</v>
      </c>
      <c r="C58">
        <v>-18.759253999999999</v>
      </c>
      <c r="D58">
        <v>25.115888999999999</v>
      </c>
      <c r="E58">
        <v>32.925465000000003</v>
      </c>
      <c r="F58">
        <v>-92.058036999999999</v>
      </c>
      <c r="G58">
        <v>-7.8095751</v>
      </c>
      <c r="H58" s="8"/>
      <c r="I58" s="6">
        <f t="shared" si="262"/>
        <v>7.4897959183673004</v>
      </c>
      <c r="J58" s="6">
        <f t="shared" si="263"/>
        <v>32.880721999999999</v>
      </c>
      <c r="K58" s="6">
        <f t="shared" si="264"/>
        <v>24.935015</v>
      </c>
      <c r="L58" s="6">
        <f t="shared" si="6"/>
        <v>7.4897959183673004</v>
      </c>
      <c r="M58" s="81">
        <f t="shared" ref="M58:N58" si="436">C166</f>
        <v>35.220165000000001</v>
      </c>
      <c r="N58" s="81">
        <f t="shared" si="436"/>
        <v>26.980315999999998</v>
      </c>
      <c r="O58" s="81">
        <f t="shared" si="8"/>
        <v>7.4897959183673004</v>
      </c>
      <c r="P58" s="81">
        <f t="shared" ref="P58:Q58" si="437">C270</f>
        <v>31.059559</v>
      </c>
      <c r="Q58" s="81">
        <f t="shared" si="437"/>
        <v>22.583780000000001</v>
      </c>
      <c r="R58" s="81">
        <f t="shared" si="10"/>
        <v>7.4897959183673004</v>
      </c>
      <c r="S58" s="81">
        <f t="shared" ref="S58:T58" si="438">C374</f>
        <v>26.147905000000002</v>
      </c>
      <c r="T58" s="81">
        <f t="shared" si="438"/>
        <v>17.334565999999999</v>
      </c>
      <c r="U58" s="81">
        <f t="shared" si="12"/>
        <v>7.4897959183673004</v>
      </c>
      <c r="V58" s="81">
        <f t="shared" ref="V58:W58" si="439">C478</f>
        <v>20.129767999999999</v>
      </c>
      <c r="W58" s="81">
        <f t="shared" si="439"/>
        <v>10.649259000000001</v>
      </c>
      <c r="Y58">
        <v>7000000000</v>
      </c>
      <c r="Z58">
        <v>-18.607292000000001</v>
      </c>
      <c r="AA58">
        <v>24.087914000000001</v>
      </c>
      <c r="AB58">
        <v>31.753865999999999</v>
      </c>
      <c r="AC58">
        <v>-92.296233999999998</v>
      </c>
      <c r="AD58">
        <v>-7.6659516999999999</v>
      </c>
      <c r="AE58" s="8"/>
      <c r="AF58" s="6">
        <f t="shared" si="269"/>
        <v>7.4897959183673004</v>
      </c>
      <c r="AG58" s="6">
        <f t="shared" si="270"/>
        <v>34.346747999999998</v>
      </c>
      <c r="AH58" s="6">
        <f t="shared" si="271"/>
        <v>26.504681000000001</v>
      </c>
      <c r="AI58" s="6">
        <f t="shared" si="14"/>
        <v>7.4897959183673004</v>
      </c>
      <c r="AJ58" s="81">
        <f t="shared" ref="AJ58:AK58" si="440">Z166</f>
        <v>30.034369000000002</v>
      </c>
      <c r="AK58" s="81">
        <f t="shared" si="440"/>
        <v>21.932575</v>
      </c>
      <c r="AL58" s="81">
        <f t="shared" si="16"/>
        <v>7.4897959183673004</v>
      </c>
      <c r="AM58" s="43">
        <f t="shared" ref="AM58:AN58" si="441">Z270</f>
        <v>28.542477000000002</v>
      </c>
      <c r="AN58" s="81">
        <f t="shared" si="441"/>
        <v>20.198933</v>
      </c>
      <c r="AO58" s="81">
        <f t="shared" si="18"/>
        <v>7.4897959183673004</v>
      </c>
      <c r="AP58" s="81">
        <f t="shared" ref="AP58:AQ58" si="442">Z374</f>
        <v>25.631207</v>
      </c>
      <c r="AQ58" s="81">
        <f t="shared" si="442"/>
        <v>16.924475000000001</v>
      </c>
      <c r="AR58" s="81">
        <f t="shared" si="20"/>
        <v>7.4897959183673004</v>
      </c>
      <c r="AS58" s="81">
        <f t="shared" ref="AS58:AT58" si="443">Z478</f>
        <v>21.044775000000001</v>
      </c>
      <c r="AT58" s="81">
        <f t="shared" si="443"/>
        <v>11.692828</v>
      </c>
    </row>
    <row r="59" spans="2:47" x14ac:dyDescent="0.25">
      <c r="B59">
        <v>7122448979.5917997</v>
      </c>
      <c r="C59">
        <v>-18.873446999999999</v>
      </c>
      <c r="D59">
        <v>25.959923</v>
      </c>
      <c r="E59">
        <v>33.810059000000003</v>
      </c>
      <c r="F59">
        <v>-100.10549</v>
      </c>
      <c r="G59">
        <v>-7.8501348000000002</v>
      </c>
      <c r="H59" s="8"/>
      <c r="I59" s="6">
        <f t="shared" si="262"/>
        <v>7.6122448979591999</v>
      </c>
      <c r="J59" s="6">
        <f t="shared" si="263"/>
        <v>33.368625999999999</v>
      </c>
      <c r="K59" s="6">
        <f t="shared" si="264"/>
        <v>25.366318</v>
      </c>
      <c r="L59" s="6">
        <f t="shared" si="6"/>
        <v>7.6122448979591999</v>
      </c>
      <c r="M59" s="81">
        <f t="shared" ref="M59:N59" si="444">C167</f>
        <v>34.966827000000002</v>
      </c>
      <c r="N59" s="81">
        <f t="shared" si="444"/>
        <v>26.706672999999999</v>
      </c>
      <c r="O59" s="81">
        <f t="shared" si="8"/>
        <v>7.6122448979591999</v>
      </c>
      <c r="P59" s="81">
        <f t="shared" ref="P59:Q59" si="445">C271</f>
        <v>30.559448</v>
      </c>
      <c r="Q59" s="81">
        <f t="shared" si="445"/>
        <v>22.075384</v>
      </c>
      <c r="R59" s="81">
        <f t="shared" si="10"/>
        <v>7.6122448979591999</v>
      </c>
      <c r="S59" s="81">
        <f t="shared" ref="S59:T59" si="446">C375</f>
        <v>25.561218</v>
      </c>
      <c r="T59" s="81">
        <f t="shared" si="446"/>
        <v>16.735073</v>
      </c>
      <c r="U59" s="81">
        <f t="shared" si="12"/>
        <v>7.6122448979591999</v>
      </c>
      <c r="V59" s="81">
        <f t="shared" ref="V59:W59" si="447">C479</f>
        <v>19.460003</v>
      </c>
      <c r="W59" s="81">
        <f t="shared" si="447"/>
        <v>9.9106120999999998</v>
      </c>
      <c r="Y59">
        <v>7122448979.5917997</v>
      </c>
      <c r="Z59">
        <v>-18.661349999999999</v>
      </c>
      <c r="AA59">
        <v>24.480612000000001</v>
      </c>
      <c r="AB59">
        <v>32.178905</v>
      </c>
      <c r="AC59">
        <v>-92.321983000000003</v>
      </c>
      <c r="AD59">
        <v>-7.6982923000000003</v>
      </c>
      <c r="AE59" s="8"/>
      <c r="AF59" s="6">
        <f t="shared" si="269"/>
        <v>7.6122448979591999</v>
      </c>
      <c r="AG59" s="6">
        <f t="shared" si="270"/>
        <v>32.371349000000002</v>
      </c>
      <c r="AH59" s="6">
        <f t="shared" si="271"/>
        <v>24.508738999999998</v>
      </c>
      <c r="AI59" s="6">
        <f t="shared" si="14"/>
        <v>7.6122448979591999</v>
      </c>
      <c r="AJ59" s="81">
        <f t="shared" ref="AJ59:AK59" si="448">Z167</f>
        <v>29.679811000000001</v>
      </c>
      <c r="AK59" s="81">
        <f t="shared" si="448"/>
        <v>21.566557</v>
      </c>
      <c r="AL59" s="81">
        <f t="shared" si="16"/>
        <v>7.6122448979591999</v>
      </c>
      <c r="AM59" s="43">
        <f t="shared" ref="AM59:AN59" si="449">Z271</f>
        <v>27.799208</v>
      </c>
      <c r="AN59" s="81">
        <f t="shared" si="449"/>
        <v>19.434315000000002</v>
      </c>
      <c r="AO59" s="81">
        <f t="shared" si="18"/>
        <v>7.6122448979591999</v>
      </c>
      <c r="AP59" s="81">
        <f t="shared" ref="AP59:AQ59" si="450">Z375</f>
        <v>25.405619000000002</v>
      </c>
      <c r="AQ59" s="81">
        <f t="shared" si="450"/>
        <v>16.675049000000001</v>
      </c>
      <c r="AR59" s="81">
        <f t="shared" si="20"/>
        <v>7.6122448979591999</v>
      </c>
      <c r="AS59" s="81">
        <f t="shared" ref="AS59:AT59" si="451">Z479</f>
        <v>20.485821000000001</v>
      </c>
      <c r="AT59" s="81">
        <f t="shared" si="451"/>
        <v>11.104623999999999</v>
      </c>
    </row>
    <row r="60" spans="2:47" x14ac:dyDescent="0.25">
      <c r="B60">
        <v>7244897959.1836996</v>
      </c>
      <c r="C60">
        <v>-18.805264000000001</v>
      </c>
      <c r="D60">
        <v>26.296852000000001</v>
      </c>
      <c r="E60">
        <v>34.181198000000002</v>
      </c>
      <c r="F60">
        <v>-96.909903999999997</v>
      </c>
      <c r="G60">
        <v>-7.884347</v>
      </c>
      <c r="H60" s="8"/>
      <c r="I60" s="6">
        <f t="shared" si="262"/>
        <v>7.7346938775509999</v>
      </c>
      <c r="J60" s="6">
        <f t="shared" si="263"/>
        <v>33.93327</v>
      </c>
      <c r="K60" s="6">
        <f t="shared" si="264"/>
        <v>25.850088</v>
      </c>
      <c r="L60" s="6">
        <f t="shared" si="6"/>
        <v>7.7346938775509999</v>
      </c>
      <c r="M60" s="81">
        <f t="shared" ref="M60:N60" si="452">C168</f>
        <v>33.926521000000001</v>
      </c>
      <c r="N60" s="81">
        <f t="shared" si="452"/>
        <v>25.621476999999999</v>
      </c>
      <c r="O60" s="81">
        <f t="shared" si="8"/>
        <v>7.7346938775509999</v>
      </c>
      <c r="P60" s="81">
        <f t="shared" ref="P60:Q60" si="453">C272</f>
        <v>29.669692999999999</v>
      </c>
      <c r="Q60" s="81">
        <f t="shared" si="453"/>
        <v>21.151392000000001</v>
      </c>
      <c r="R60" s="81">
        <f t="shared" si="10"/>
        <v>7.7346938775509999</v>
      </c>
      <c r="S60" s="81">
        <f t="shared" ref="S60:T60" si="454">C376</f>
        <v>24.503499999999999</v>
      </c>
      <c r="T60" s="81">
        <f t="shared" si="454"/>
        <v>15.631442</v>
      </c>
      <c r="U60" s="81">
        <f t="shared" si="12"/>
        <v>7.7346938775509999</v>
      </c>
      <c r="V60" s="81">
        <f t="shared" ref="V60:W60" si="455">C480</f>
        <v>18.837993999999998</v>
      </c>
      <c r="W60" s="81">
        <f t="shared" si="455"/>
        <v>9.1948643000000008</v>
      </c>
      <c r="Y60">
        <v>7244897959.1836996</v>
      </c>
      <c r="Z60">
        <v>-18.695315999999998</v>
      </c>
      <c r="AA60">
        <v>26.334569999999999</v>
      </c>
      <c r="AB60">
        <v>34.080016999999998</v>
      </c>
      <c r="AC60">
        <v>-94.157332999999994</v>
      </c>
      <c r="AD60">
        <v>-7.7454466999999996</v>
      </c>
      <c r="AE60" s="8"/>
      <c r="AF60" s="6">
        <f t="shared" si="269"/>
        <v>7.7346938775509999</v>
      </c>
      <c r="AG60" s="6">
        <f t="shared" si="270"/>
        <v>31.634962000000002</v>
      </c>
      <c r="AH60" s="6">
        <f t="shared" si="271"/>
        <v>23.731731</v>
      </c>
      <c r="AI60" s="6">
        <f t="shared" si="14"/>
        <v>7.7346938775509999</v>
      </c>
      <c r="AJ60" s="81">
        <f t="shared" ref="AJ60:AK60" si="456">Z168</f>
        <v>29.293334999999999</v>
      </c>
      <c r="AK60" s="81">
        <f t="shared" si="456"/>
        <v>21.121335999999999</v>
      </c>
      <c r="AL60" s="81">
        <f t="shared" si="16"/>
        <v>7.7346938775509999</v>
      </c>
      <c r="AM60" s="43">
        <f t="shared" ref="AM60:AN60" si="457">Z272</f>
        <v>27.613334999999999</v>
      </c>
      <c r="AN60" s="81">
        <f t="shared" si="457"/>
        <v>19.188448000000001</v>
      </c>
      <c r="AO60" s="81">
        <f t="shared" si="18"/>
        <v>7.7346938775509999</v>
      </c>
      <c r="AP60" s="81">
        <f t="shared" ref="AP60:AQ60" si="458">Z376</f>
        <v>25.13043</v>
      </c>
      <c r="AQ60" s="81">
        <f t="shared" si="458"/>
        <v>16.346717999999999</v>
      </c>
      <c r="AR60" s="81">
        <f t="shared" si="20"/>
        <v>7.7346938775509999</v>
      </c>
      <c r="AS60" s="81">
        <f t="shared" ref="AS60:AT60" si="459">Z480</f>
        <v>19.908823000000002</v>
      </c>
      <c r="AT60" s="81">
        <f t="shared" si="459"/>
        <v>10.478631999999999</v>
      </c>
    </row>
    <row r="61" spans="2:47" x14ac:dyDescent="0.25">
      <c r="B61">
        <v>7367346938.7755003</v>
      </c>
      <c r="C61">
        <v>-18.827708999999999</v>
      </c>
      <c r="D61">
        <v>25.307172999999999</v>
      </c>
      <c r="E61">
        <v>33.180484999999997</v>
      </c>
      <c r="F61">
        <v>-94.284972999999994</v>
      </c>
      <c r="G61">
        <v>-7.8733133999999998</v>
      </c>
      <c r="H61" s="8"/>
      <c r="I61" s="6">
        <f t="shared" si="262"/>
        <v>7.8571428571429003</v>
      </c>
      <c r="J61" s="6">
        <f t="shared" si="263"/>
        <v>33.749820999999997</v>
      </c>
      <c r="K61" s="6">
        <f t="shared" si="264"/>
        <v>25.648453</v>
      </c>
      <c r="L61" s="6">
        <f t="shared" si="6"/>
        <v>7.8571428571429003</v>
      </c>
      <c r="M61" s="81">
        <f t="shared" ref="M61:N61" si="460">C169</f>
        <v>31.776308</v>
      </c>
      <c r="N61" s="81">
        <f t="shared" si="460"/>
        <v>23.470949000000001</v>
      </c>
      <c r="O61" s="81">
        <f t="shared" si="8"/>
        <v>7.8571428571429003</v>
      </c>
      <c r="P61" s="81">
        <f t="shared" ref="P61:Q61" si="461">C273</f>
        <v>27.971786000000002</v>
      </c>
      <c r="Q61" s="81">
        <f t="shared" si="461"/>
        <v>19.454211999999998</v>
      </c>
      <c r="R61" s="81">
        <f t="shared" si="10"/>
        <v>7.8571428571429003</v>
      </c>
      <c r="S61" s="81">
        <f t="shared" ref="S61:T61" si="462">C377</f>
        <v>23.180710000000001</v>
      </c>
      <c r="T61" s="81">
        <f t="shared" si="462"/>
        <v>14.281594999999999</v>
      </c>
      <c r="U61" s="81">
        <f t="shared" si="12"/>
        <v>7.8571428571429003</v>
      </c>
      <c r="V61" s="81">
        <f t="shared" ref="V61:W61" si="463">C481</f>
        <v>18.161726000000002</v>
      </c>
      <c r="W61" s="81">
        <f t="shared" si="463"/>
        <v>8.4087543</v>
      </c>
      <c r="Y61">
        <v>7367346938.7755003</v>
      </c>
      <c r="Z61">
        <v>-18.728275</v>
      </c>
      <c r="AA61">
        <v>27.158068</v>
      </c>
      <c r="AB61">
        <v>34.944144999999999</v>
      </c>
      <c r="AC61">
        <v>-103.78294</v>
      </c>
      <c r="AD61">
        <v>-7.7860756000000002</v>
      </c>
      <c r="AE61" s="8"/>
      <c r="AF61" s="6">
        <f t="shared" si="269"/>
        <v>7.8571428571429003</v>
      </c>
      <c r="AG61" s="6">
        <f t="shared" si="270"/>
        <v>33.490364</v>
      </c>
      <c r="AH61" s="6">
        <f t="shared" si="271"/>
        <v>25.548356999999999</v>
      </c>
      <c r="AI61" s="6">
        <f t="shared" si="14"/>
        <v>7.8571428571429003</v>
      </c>
      <c r="AJ61" s="81">
        <f t="shared" ref="AJ61:AK61" si="464">Z169</f>
        <v>29.617149000000001</v>
      </c>
      <c r="AK61" s="81">
        <f t="shared" si="464"/>
        <v>21.403587000000002</v>
      </c>
      <c r="AL61" s="81">
        <f t="shared" si="16"/>
        <v>7.8571428571429003</v>
      </c>
      <c r="AM61" s="43">
        <f t="shared" ref="AM61:AN61" si="465">Z273</f>
        <v>27.201581999999998</v>
      </c>
      <c r="AN61" s="81">
        <f t="shared" si="465"/>
        <v>18.740568</v>
      </c>
      <c r="AO61" s="81">
        <f t="shared" si="18"/>
        <v>7.8571428571429003</v>
      </c>
      <c r="AP61" s="81">
        <f t="shared" ref="AP61:AQ61" si="466">Z377</f>
        <v>24.818068</v>
      </c>
      <c r="AQ61" s="81">
        <f t="shared" si="466"/>
        <v>16.003574</v>
      </c>
      <c r="AR61" s="81">
        <f t="shared" si="20"/>
        <v>7.8571428571429003</v>
      </c>
      <c r="AS61" s="81">
        <f t="shared" ref="AS61:AT61" si="467">Z481</f>
        <v>19.339437</v>
      </c>
      <c r="AT61" s="81">
        <f t="shared" si="467"/>
        <v>9.8565091999999996</v>
      </c>
    </row>
    <row r="62" spans="2:47" x14ac:dyDescent="0.25">
      <c r="B62">
        <v>7489795918.3673</v>
      </c>
      <c r="C62">
        <v>-18.817533000000001</v>
      </c>
      <c r="D62">
        <v>24.935015</v>
      </c>
      <c r="E62">
        <v>32.880721999999999</v>
      </c>
      <c r="F62">
        <v>-93.999679999999998</v>
      </c>
      <c r="G62">
        <v>-7.9457072999999996</v>
      </c>
      <c r="H62" s="8"/>
      <c r="I62" s="6">
        <f t="shared" si="262"/>
        <v>7.9795918367347003</v>
      </c>
      <c r="J62" s="6">
        <f t="shared" si="263"/>
        <v>32.330582</v>
      </c>
      <c r="K62" s="6">
        <f t="shared" si="264"/>
        <v>24.168783000000001</v>
      </c>
      <c r="L62" s="6">
        <f t="shared" si="6"/>
        <v>7.9795918367347003</v>
      </c>
      <c r="M62" s="81">
        <f t="shared" ref="M62:N62" si="468">C170</f>
        <v>29.998135000000001</v>
      </c>
      <c r="N62" s="81">
        <f t="shared" si="468"/>
        <v>21.670691999999999</v>
      </c>
      <c r="O62" s="81">
        <f t="shared" si="8"/>
        <v>7.9795918367347003</v>
      </c>
      <c r="P62" s="81">
        <f t="shared" ref="P62:Q62" si="469">C274</f>
        <v>26.639745999999999</v>
      </c>
      <c r="Q62" s="81">
        <f t="shared" si="469"/>
        <v>18.094372</v>
      </c>
      <c r="R62" s="81">
        <f t="shared" si="10"/>
        <v>7.9795918367347003</v>
      </c>
      <c r="S62" s="81">
        <f t="shared" ref="S62:T62" si="470">C378</f>
        <v>22.121220000000001</v>
      </c>
      <c r="T62" s="81">
        <f t="shared" si="470"/>
        <v>13.167490000000001</v>
      </c>
      <c r="U62" s="81">
        <f t="shared" si="12"/>
        <v>7.9795918367347003</v>
      </c>
      <c r="V62" s="81">
        <f t="shared" ref="V62:W62" si="471">C482</f>
        <v>17.715771</v>
      </c>
      <c r="W62" s="81">
        <f t="shared" si="471"/>
        <v>7.8589649000000001</v>
      </c>
      <c r="Y62">
        <v>7489795918.3673</v>
      </c>
      <c r="Z62">
        <v>-18.787400999999999</v>
      </c>
      <c r="AA62">
        <v>26.504681000000001</v>
      </c>
      <c r="AB62">
        <v>34.346747999999998</v>
      </c>
      <c r="AC62">
        <v>-97.641113000000004</v>
      </c>
      <c r="AD62">
        <v>-7.8420652999999998</v>
      </c>
      <c r="AE62" s="8"/>
      <c r="AF62" s="6">
        <f t="shared" si="269"/>
        <v>7.9795918367347003</v>
      </c>
      <c r="AG62" s="6">
        <f t="shared" si="270"/>
        <v>32.816330000000001</v>
      </c>
      <c r="AH62" s="6">
        <f t="shared" si="271"/>
        <v>24.76202</v>
      </c>
      <c r="AI62" s="6">
        <f t="shared" si="14"/>
        <v>7.9795918367347003</v>
      </c>
      <c r="AJ62" s="81">
        <f t="shared" ref="AJ62:AK62" si="472">Z170</f>
        <v>29.154032000000001</v>
      </c>
      <c r="AK62" s="81">
        <f t="shared" si="472"/>
        <v>20.872343000000001</v>
      </c>
      <c r="AL62" s="81">
        <f t="shared" si="16"/>
        <v>7.9795918367347003</v>
      </c>
      <c r="AM62" s="43">
        <f t="shared" ref="AM62:AN62" si="473">Z274</f>
        <v>27.039145000000001</v>
      </c>
      <c r="AN62" s="81">
        <f t="shared" si="473"/>
        <v>18.512965999999999</v>
      </c>
      <c r="AO62" s="81">
        <f t="shared" si="18"/>
        <v>7.9795918367347003</v>
      </c>
      <c r="AP62" s="81">
        <f t="shared" ref="AP62:AQ62" si="474">Z378</f>
        <v>24.710118999999999</v>
      </c>
      <c r="AQ62" s="81">
        <f t="shared" si="474"/>
        <v>15.833873000000001</v>
      </c>
      <c r="AR62" s="81">
        <f t="shared" si="20"/>
        <v>7.9795918367347003</v>
      </c>
      <c r="AS62" s="81">
        <f t="shared" ref="AS62:AT62" si="475">Z482</f>
        <v>19.048407000000001</v>
      </c>
      <c r="AT62" s="81">
        <f t="shared" si="475"/>
        <v>9.4994841000000001</v>
      </c>
    </row>
    <row r="63" spans="2:47" x14ac:dyDescent="0.25">
      <c r="B63">
        <v>7612244897.9591999</v>
      </c>
      <c r="C63">
        <v>-19.011393000000002</v>
      </c>
      <c r="D63">
        <v>25.366318</v>
      </c>
      <c r="E63">
        <v>33.368625999999999</v>
      </c>
      <c r="F63">
        <v>-95.295340999999993</v>
      </c>
      <c r="G63">
        <v>-8.0023087999999998</v>
      </c>
      <c r="H63" s="8"/>
      <c r="I63" s="6">
        <f t="shared" si="262"/>
        <v>8.1020408163265003</v>
      </c>
      <c r="J63" s="6">
        <f t="shared" si="263"/>
        <v>31.358108999999999</v>
      </c>
      <c r="K63" s="6">
        <f t="shared" si="264"/>
        <v>23.202387000000002</v>
      </c>
      <c r="L63" s="6">
        <f t="shared" si="6"/>
        <v>8.1020408163265003</v>
      </c>
      <c r="M63" s="81">
        <f t="shared" ref="M63:N63" si="476">C171</f>
        <v>28.501823000000002</v>
      </c>
      <c r="N63" s="81">
        <f t="shared" si="476"/>
        <v>20.185707000000001</v>
      </c>
      <c r="O63" s="81">
        <f t="shared" si="8"/>
        <v>8.1020408163265003</v>
      </c>
      <c r="P63" s="81">
        <f t="shared" ref="P63:Q63" si="477">C275</f>
        <v>25.613990999999999</v>
      </c>
      <c r="Q63" s="81">
        <f t="shared" si="477"/>
        <v>17.055443</v>
      </c>
      <c r="R63" s="81">
        <f t="shared" si="10"/>
        <v>8.1020408163265003</v>
      </c>
      <c r="S63" s="81">
        <f t="shared" ref="S63:T63" si="478">C379</f>
        <v>21.369194</v>
      </c>
      <c r="T63" s="81">
        <f t="shared" si="478"/>
        <v>12.344063999999999</v>
      </c>
      <c r="U63" s="81">
        <f t="shared" si="12"/>
        <v>8.1020408163265003</v>
      </c>
      <c r="V63" s="81">
        <f t="shared" ref="V63:W63" si="479">C483</f>
        <v>17.027280999999999</v>
      </c>
      <c r="W63" s="81">
        <f t="shared" si="479"/>
        <v>6.9411278000000003</v>
      </c>
      <c r="Y63">
        <v>7612244897.9591999</v>
      </c>
      <c r="Z63">
        <v>-18.860485000000001</v>
      </c>
      <c r="AA63">
        <v>24.508738999999998</v>
      </c>
      <c r="AB63">
        <v>32.371349000000002</v>
      </c>
      <c r="AC63">
        <v>-90.732521000000006</v>
      </c>
      <c r="AD63">
        <v>-7.8626088999999997</v>
      </c>
      <c r="AE63" s="8"/>
      <c r="AF63" s="6">
        <f t="shared" si="269"/>
        <v>8.1020408163265003</v>
      </c>
      <c r="AG63" s="6">
        <f t="shared" si="270"/>
        <v>33.036803999999997</v>
      </c>
      <c r="AH63" s="6">
        <f t="shared" si="271"/>
        <v>24.894915000000001</v>
      </c>
      <c r="AI63" s="6">
        <f t="shared" si="14"/>
        <v>8.1020408163265003</v>
      </c>
      <c r="AJ63" s="81">
        <f t="shared" ref="AJ63:AK63" si="480">Z171</f>
        <v>28.476192000000001</v>
      </c>
      <c r="AK63" s="81">
        <f t="shared" si="480"/>
        <v>20.119758999999998</v>
      </c>
      <c r="AL63" s="81">
        <f t="shared" si="16"/>
        <v>8.1020408163265003</v>
      </c>
      <c r="AM63" s="43">
        <f t="shared" ref="AM63:AN63" si="481">Z275</f>
        <v>27.113678</v>
      </c>
      <c r="AN63" s="81">
        <f t="shared" si="481"/>
        <v>18.50732</v>
      </c>
      <c r="AO63" s="81">
        <f t="shared" si="18"/>
        <v>8.1020408163265003</v>
      </c>
      <c r="AP63" s="81">
        <f t="shared" ref="AP63:AQ63" si="482">Z379</f>
        <v>24.810407999999999</v>
      </c>
      <c r="AQ63" s="81">
        <f t="shared" si="482"/>
        <v>15.846564000000001</v>
      </c>
      <c r="AR63" s="81">
        <f t="shared" si="20"/>
        <v>8.1020408163265003</v>
      </c>
      <c r="AS63" s="81">
        <f t="shared" ref="AS63:AT63" si="483">Z483</f>
        <v>18.263178</v>
      </c>
      <c r="AT63" s="81">
        <f t="shared" si="483"/>
        <v>8.5468940999999994</v>
      </c>
    </row>
    <row r="64" spans="2:47" x14ac:dyDescent="0.25">
      <c r="B64">
        <v>7734693877.5509996</v>
      </c>
      <c r="C64">
        <v>-19.041440999999999</v>
      </c>
      <c r="D64">
        <v>25.850088</v>
      </c>
      <c r="E64">
        <v>33.93327</v>
      </c>
      <c r="F64">
        <v>-97.513976999999997</v>
      </c>
      <c r="G64">
        <v>-8.0831814000000008</v>
      </c>
      <c r="H64" s="8"/>
      <c r="I64" s="6">
        <f t="shared" si="262"/>
        <v>8.2244897959183998</v>
      </c>
      <c r="J64" s="6">
        <f t="shared" si="263"/>
        <v>30.456824999999998</v>
      </c>
      <c r="K64" s="6">
        <f t="shared" si="264"/>
        <v>22.344010999999998</v>
      </c>
      <c r="L64" s="6">
        <f t="shared" si="6"/>
        <v>8.2244897959183998</v>
      </c>
      <c r="M64" s="81">
        <f t="shared" ref="M64:N64" si="484">C172</f>
        <v>27.367918</v>
      </c>
      <c r="N64" s="81">
        <f t="shared" si="484"/>
        <v>19.088647999999999</v>
      </c>
      <c r="O64" s="81">
        <f t="shared" si="8"/>
        <v>8.2244897959183998</v>
      </c>
      <c r="P64" s="81">
        <f t="shared" ref="P64:Q64" si="485">C276</f>
        <v>25.177251999999999</v>
      </c>
      <c r="Q64" s="81">
        <f t="shared" si="485"/>
        <v>16.637675999999999</v>
      </c>
      <c r="R64" s="81">
        <f t="shared" si="10"/>
        <v>8.2244897959183998</v>
      </c>
      <c r="S64" s="81">
        <f t="shared" ref="S64:T64" si="486">C380</f>
        <v>21.029453</v>
      </c>
      <c r="T64" s="81">
        <f t="shared" si="486"/>
        <v>11.98977</v>
      </c>
      <c r="U64" s="81">
        <f t="shared" si="12"/>
        <v>8.2244897959183998</v>
      </c>
      <c r="V64" s="81">
        <f t="shared" ref="V64:W64" si="487">C484</f>
        <v>16.843306999999999</v>
      </c>
      <c r="W64" s="81">
        <f t="shared" si="487"/>
        <v>6.6749482000000002</v>
      </c>
      <c r="Y64">
        <v>7734693877.5509996</v>
      </c>
      <c r="Z64">
        <v>-18.827845</v>
      </c>
      <c r="AA64">
        <v>23.731731</v>
      </c>
      <c r="AB64">
        <v>31.634962000000002</v>
      </c>
      <c r="AC64">
        <v>-92.105987999999996</v>
      </c>
      <c r="AD64">
        <v>-7.9032315999999998</v>
      </c>
      <c r="AE64" s="8"/>
      <c r="AF64" s="6">
        <f t="shared" si="269"/>
        <v>8.2244897959183998</v>
      </c>
      <c r="AG64" s="6">
        <f t="shared" si="270"/>
        <v>31.024746</v>
      </c>
      <c r="AH64" s="6">
        <f t="shared" si="271"/>
        <v>22.784314999999999</v>
      </c>
      <c r="AI64" s="6">
        <f t="shared" si="14"/>
        <v>8.2244897959183998</v>
      </c>
      <c r="AJ64" s="81">
        <f t="shared" ref="AJ64:AK64" si="488">Z172</f>
        <v>28.083960999999999</v>
      </c>
      <c r="AK64" s="81">
        <f t="shared" si="488"/>
        <v>19.631806999999998</v>
      </c>
      <c r="AL64" s="81">
        <f t="shared" si="16"/>
        <v>8.2244897959183998</v>
      </c>
      <c r="AM64" s="43">
        <f t="shared" ref="AM64:AN64" si="489">Z276</f>
        <v>27.734673999999998</v>
      </c>
      <c r="AN64" s="81">
        <f t="shared" si="489"/>
        <v>19.043590999999999</v>
      </c>
      <c r="AO64" s="81">
        <f t="shared" si="18"/>
        <v>8.2244897959183998</v>
      </c>
      <c r="AP64" s="81">
        <f t="shared" ref="AP64:AQ64" si="490">Z380</f>
        <v>25.025798999999999</v>
      </c>
      <c r="AQ64" s="81">
        <f t="shared" si="490"/>
        <v>15.997377</v>
      </c>
      <c r="AR64" s="81">
        <f t="shared" si="20"/>
        <v>8.2244897959183998</v>
      </c>
      <c r="AS64" s="81">
        <f t="shared" ref="AS64:AT64" si="491">Z484</f>
        <v>17.869247000000001</v>
      </c>
      <c r="AT64" s="81">
        <f t="shared" si="491"/>
        <v>8.0747432999999997</v>
      </c>
    </row>
    <row r="65" spans="2:46" x14ac:dyDescent="0.25">
      <c r="B65">
        <v>7857142857.1429005</v>
      </c>
      <c r="C65">
        <v>-19.076851000000001</v>
      </c>
      <c r="D65">
        <v>25.648453</v>
      </c>
      <c r="E65">
        <v>33.749820999999997</v>
      </c>
      <c r="F65">
        <v>-97.680260000000004</v>
      </c>
      <c r="G65">
        <v>-8.1013680000000008</v>
      </c>
      <c r="H65" s="8"/>
      <c r="I65" s="6">
        <f t="shared" si="262"/>
        <v>8.3469387755101998</v>
      </c>
      <c r="J65" s="6">
        <f t="shared" si="263"/>
        <v>30.110969999999998</v>
      </c>
      <c r="K65" s="6">
        <f t="shared" si="264"/>
        <v>22.05275</v>
      </c>
      <c r="L65" s="6">
        <f t="shared" si="6"/>
        <v>8.3469387755101998</v>
      </c>
      <c r="M65" s="81">
        <f t="shared" ref="M65:N65" si="492">C173</f>
        <v>26.901547999999998</v>
      </c>
      <c r="N65" s="81">
        <f t="shared" si="492"/>
        <v>18.663982000000001</v>
      </c>
      <c r="O65" s="81">
        <f t="shared" si="8"/>
        <v>8.3469387755101998</v>
      </c>
      <c r="P65" s="81">
        <f t="shared" ref="P65:Q65" si="493">C277</f>
        <v>24.817637999999999</v>
      </c>
      <c r="Q65" s="81">
        <f t="shared" si="493"/>
        <v>16.301991000000001</v>
      </c>
      <c r="R65" s="81">
        <f t="shared" si="10"/>
        <v>8.3469387755101998</v>
      </c>
      <c r="S65" s="81">
        <f t="shared" ref="S65:T65" si="494">C381</f>
        <v>20.892499999999998</v>
      </c>
      <c r="T65" s="81">
        <f t="shared" si="494"/>
        <v>11.847787</v>
      </c>
      <c r="U65" s="81">
        <f t="shared" si="12"/>
        <v>8.3469387755101998</v>
      </c>
      <c r="V65" s="81">
        <f t="shared" ref="V65:W65" si="495">C485</f>
        <v>16.691389000000001</v>
      </c>
      <c r="W65" s="81">
        <f t="shared" si="495"/>
        <v>6.4457811999999999</v>
      </c>
      <c r="Y65">
        <v>7857142857.1429005</v>
      </c>
      <c r="Z65">
        <v>-18.914428999999998</v>
      </c>
      <c r="AA65">
        <v>25.548356999999999</v>
      </c>
      <c r="AB65">
        <v>33.490364</v>
      </c>
      <c r="AC65">
        <v>-94.425017999999994</v>
      </c>
      <c r="AD65">
        <v>-7.9420085</v>
      </c>
      <c r="AE65" s="8"/>
      <c r="AF65" s="6">
        <f t="shared" si="269"/>
        <v>8.3469387755101998</v>
      </c>
      <c r="AG65" s="6">
        <f t="shared" si="270"/>
        <v>31.159604999999999</v>
      </c>
      <c r="AH65" s="6">
        <f t="shared" si="271"/>
        <v>22.787056</v>
      </c>
      <c r="AI65" s="6">
        <f t="shared" si="14"/>
        <v>8.3469387755101998</v>
      </c>
      <c r="AJ65" s="81">
        <f t="shared" ref="AJ65:AK65" si="496">Z173</f>
        <v>28.606442999999999</v>
      </c>
      <c r="AK65" s="81">
        <f t="shared" si="496"/>
        <v>20.026897000000002</v>
      </c>
      <c r="AL65" s="81">
        <f t="shared" si="16"/>
        <v>8.3469387755101998</v>
      </c>
      <c r="AM65" s="43">
        <f t="shared" ref="AM65:AN65" si="497">Z277</f>
        <v>28.839158999999999</v>
      </c>
      <c r="AN65" s="81">
        <f t="shared" si="497"/>
        <v>20.052178999999999</v>
      </c>
      <c r="AO65" s="81">
        <f t="shared" si="18"/>
        <v>8.3469387755101998</v>
      </c>
      <c r="AP65" s="81">
        <f t="shared" ref="AP65:AQ65" si="498">Z381</f>
        <v>25.174688</v>
      </c>
      <c r="AQ65" s="81">
        <f t="shared" si="498"/>
        <v>16.087774</v>
      </c>
      <c r="AR65" s="81">
        <f t="shared" si="20"/>
        <v>8.3469387755101998</v>
      </c>
      <c r="AS65" s="81">
        <f t="shared" ref="AS65:AT65" si="499">Z485</f>
        <v>17.452000000000002</v>
      </c>
      <c r="AT65" s="81">
        <f t="shared" si="499"/>
        <v>7.5939674000000004</v>
      </c>
    </row>
    <row r="66" spans="2:46" x14ac:dyDescent="0.25">
      <c r="B66">
        <v>7979591836.7347002</v>
      </c>
      <c r="C66">
        <v>-19.043972</v>
      </c>
      <c r="D66">
        <v>24.168783000000001</v>
      </c>
      <c r="E66">
        <v>32.330582</v>
      </c>
      <c r="F66">
        <v>-94.183273</v>
      </c>
      <c r="G66">
        <v>-8.1617993999999996</v>
      </c>
      <c r="H66" s="8"/>
      <c r="I66" s="6">
        <f t="shared" si="262"/>
        <v>8.4693877551019998</v>
      </c>
      <c r="J66" s="6">
        <f t="shared" si="263"/>
        <v>29.501646000000001</v>
      </c>
      <c r="K66" s="6">
        <f t="shared" si="264"/>
        <v>21.500837000000001</v>
      </c>
      <c r="L66" s="6">
        <f t="shared" si="6"/>
        <v>8.4693877551019998</v>
      </c>
      <c r="M66" s="81">
        <f t="shared" ref="M66:N66" si="500">C174</f>
        <v>26.343154999999999</v>
      </c>
      <c r="N66" s="81">
        <f t="shared" si="500"/>
        <v>18.132923000000002</v>
      </c>
      <c r="O66" s="81">
        <f t="shared" si="8"/>
        <v>8.4693877551019998</v>
      </c>
      <c r="P66" s="81">
        <f t="shared" ref="P66:Q66" si="501">C278</f>
        <v>24.217361</v>
      </c>
      <c r="Q66" s="81">
        <f t="shared" si="501"/>
        <v>15.701357</v>
      </c>
      <c r="R66" s="81">
        <f t="shared" si="10"/>
        <v>8.4693877551019998</v>
      </c>
      <c r="S66" s="81">
        <f t="shared" ref="S66:T66" si="502">C382</f>
        <v>20.601931</v>
      </c>
      <c r="T66" s="81">
        <f t="shared" si="502"/>
        <v>11.513864999999999</v>
      </c>
      <c r="U66" s="81">
        <f t="shared" si="12"/>
        <v>8.4693877551019998</v>
      </c>
      <c r="V66" s="81">
        <f t="shared" ref="V66:W66" si="503">C486</f>
        <v>16.402633999999999</v>
      </c>
      <c r="W66" s="81">
        <f t="shared" si="503"/>
        <v>5.9807220000000001</v>
      </c>
      <c r="Y66">
        <v>7979591836.7347002</v>
      </c>
      <c r="Z66">
        <v>-18.94445</v>
      </c>
      <c r="AA66">
        <v>24.76202</v>
      </c>
      <c r="AB66">
        <v>32.816330000000001</v>
      </c>
      <c r="AC66">
        <v>-100.95851999999999</v>
      </c>
      <c r="AD66">
        <v>-8.0543118000000007</v>
      </c>
      <c r="AE66" s="8"/>
      <c r="AF66" s="6">
        <f t="shared" si="269"/>
        <v>8.4693877551019998</v>
      </c>
      <c r="AG66" s="6">
        <f t="shared" si="270"/>
        <v>30.935019</v>
      </c>
      <c r="AH66" s="6">
        <f t="shared" si="271"/>
        <v>22.459299000000001</v>
      </c>
      <c r="AI66" s="6">
        <f t="shared" si="14"/>
        <v>8.4693877551019998</v>
      </c>
      <c r="AJ66" s="81">
        <f t="shared" ref="AJ66:AK66" si="504">Z174</f>
        <v>29.353493</v>
      </c>
      <c r="AK66" s="81">
        <f t="shared" si="504"/>
        <v>20.708693</v>
      </c>
      <c r="AL66" s="81">
        <f t="shared" si="16"/>
        <v>8.4693877551019998</v>
      </c>
      <c r="AM66" s="43">
        <f t="shared" ref="AM66:AN66" si="505">Z278</f>
        <v>29.236951999999999</v>
      </c>
      <c r="AN66" s="81">
        <f t="shared" si="505"/>
        <v>20.422827000000002</v>
      </c>
      <c r="AO66" s="81">
        <f t="shared" si="18"/>
        <v>8.4693877551019998</v>
      </c>
      <c r="AP66" s="81">
        <f t="shared" ref="AP66:AQ66" si="506">Z382</f>
        <v>24.356932</v>
      </c>
      <c r="AQ66" s="81">
        <f t="shared" si="506"/>
        <v>15.263019999999999</v>
      </c>
      <c r="AR66" s="81">
        <f t="shared" si="20"/>
        <v>8.4693877551019998</v>
      </c>
      <c r="AS66" s="81">
        <f t="shared" ref="AS66:AT66" si="507">Z486</f>
        <v>16.730523999999999</v>
      </c>
      <c r="AT66" s="81">
        <f t="shared" si="507"/>
        <v>6.7802267000000001</v>
      </c>
    </row>
    <row r="67" spans="2:46" x14ac:dyDescent="0.25">
      <c r="B67">
        <v>8102040816.3264999</v>
      </c>
      <c r="C67">
        <v>-19.183805</v>
      </c>
      <c r="D67">
        <v>23.202387000000002</v>
      </c>
      <c r="E67">
        <v>31.358108999999999</v>
      </c>
      <c r="F67">
        <v>-89.063057000000001</v>
      </c>
      <c r="G67">
        <v>-8.1557226000000007</v>
      </c>
      <c r="H67" s="8"/>
      <c r="I67" s="6">
        <f t="shared" si="262"/>
        <v>8.5918367346938993</v>
      </c>
      <c r="J67" s="6">
        <f t="shared" si="263"/>
        <v>29.443521</v>
      </c>
      <c r="K67" s="6">
        <f t="shared" si="264"/>
        <v>21.427038</v>
      </c>
      <c r="L67" s="6">
        <f t="shared" si="6"/>
        <v>8.5918367346938993</v>
      </c>
      <c r="M67" s="81">
        <f t="shared" ref="M67:N67" si="508">C175</f>
        <v>26.028616</v>
      </c>
      <c r="N67" s="81">
        <f t="shared" si="508"/>
        <v>17.769672</v>
      </c>
      <c r="O67" s="81">
        <f t="shared" si="8"/>
        <v>8.5918367346938993</v>
      </c>
      <c r="P67" s="81">
        <f t="shared" ref="P67:Q67" si="509">C279</f>
        <v>23.891836000000001</v>
      </c>
      <c r="Q67" s="81">
        <f t="shared" si="509"/>
        <v>15.302211</v>
      </c>
      <c r="R67" s="81">
        <f t="shared" si="10"/>
        <v>8.5918367346938993</v>
      </c>
      <c r="S67" s="81">
        <f t="shared" ref="S67:T67" si="510">C383</f>
        <v>20.800743000000001</v>
      </c>
      <c r="T67" s="81">
        <f t="shared" si="510"/>
        <v>11.613988000000001</v>
      </c>
      <c r="U67" s="81">
        <f t="shared" si="12"/>
        <v>8.5918367346938993</v>
      </c>
      <c r="V67" s="81">
        <f t="shared" ref="V67:W67" si="511">C487</f>
        <v>16.373707</v>
      </c>
      <c r="W67" s="81">
        <f t="shared" si="511"/>
        <v>5.7886237999999999</v>
      </c>
      <c r="Y67">
        <v>8102040816.3264999</v>
      </c>
      <c r="Z67">
        <v>-19.146985999999998</v>
      </c>
      <c r="AA67">
        <v>24.894915000000001</v>
      </c>
      <c r="AB67">
        <v>33.036803999999997</v>
      </c>
      <c r="AC67">
        <v>-88.206183999999993</v>
      </c>
      <c r="AD67">
        <v>-8.1418934000000007</v>
      </c>
      <c r="AE67" s="8"/>
      <c r="AF67" s="6">
        <f t="shared" si="269"/>
        <v>8.5918367346938993</v>
      </c>
      <c r="AG67" s="6">
        <f t="shared" si="270"/>
        <v>32.090324000000003</v>
      </c>
      <c r="AH67" s="6">
        <f t="shared" si="271"/>
        <v>23.483084000000002</v>
      </c>
      <c r="AI67" s="6">
        <f t="shared" si="14"/>
        <v>8.5918367346938993</v>
      </c>
      <c r="AJ67" s="81">
        <f t="shared" ref="AJ67:AK67" si="512">Z175</f>
        <v>29.888756000000001</v>
      </c>
      <c r="AK67" s="81">
        <f t="shared" si="512"/>
        <v>21.154941999999998</v>
      </c>
      <c r="AL67" s="81">
        <f t="shared" si="16"/>
        <v>8.5918367346938993</v>
      </c>
      <c r="AM67" s="43">
        <f t="shared" ref="AM67:AN67" si="513">Z279</f>
        <v>29.084271999999999</v>
      </c>
      <c r="AN67" s="81">
        <f t="shared" si="513"/>
        <v>20.217752000000001</v>
      </c>
      <c r="AO67" s="81">
        <f t="shared" si="18"/>
        <v>8.5918367346938993</v>
      </c>
      <c r="AP67" s="81">
        <f t="shared" ref="AP67:AQ67" si="514">Z383</f>
        <v>23.836327000000001</v>
      </c>
      <c r="AQ67" s="81">
        <f t="shared" si="514"/>
        <v>14.710386</v>
      </c>
      <c r="AR67" s="81">
        <f t="shared" si="20"/>
        <v>8.5918367346938993</v>
      </c>
      <c r="AS67" s="81">
        <f t="shared" ref="AS67:AT67" si="515">Z487</f>
        <v>16.427353</v>
      </c>
      <c r="AT67" s="81">
        <f t="shared" si="515"/>
        <v>6.4073792000000003</v>
      </c>
    </row>
    <row r="68" spans="2:46" x14ac:dyDescent="0.25">
      <c r="B68">
        <v>8224489795.9183998</v>
      </c>
      <c r="C68">
        <v>-19.115200000000002</v>
      </c>
      <c r="D68">
        <v>22.344010999999998</v>
      </c>
      <c r="E68">
        <v>30.456824999999998</v>
      </c>
      <c r="F68">
        <v>-91.996925000000005</v>
      </c>
      <c r="G68">
        <v>-8.1128139000000008</v>
      </c>
      <c r="H68" s="8"/>
      <c r="I68" s="6">
        <f t="shared" si="262"/>
        <v>8.7142857142856993</v>
      </c>
      <c r="J68" s="6">
        <f t="shared" si="263"/>
        <v>29.593254000000002</v>
      </c>
      <c r="K68" s="6">
        <f t="shared" si="264"/>
        <v>21.539455</v>
      </c>
      <c r="L68" s="6">
        <f t="shared" si="6"/>
        <v>8.7142857142856993</v>
      </c>
      <c r="M68" s="81">
        <f t="shared" ref="M68:N68" si="516">C176</f>
        <v>25.544584</v>
      </c>
      <c r="N68" s="81">
        <f t="shared" si="516"/>
        <v>17.185652000000001</v>
      </c>
      <c r="O68" s="81">
        <f t="shared" si="8"/>
        <v>8.7142857142856993</v>
      </c>
      <c r="P68" s="81">
        <f t="shared" ref="P68:Q68" si="517">C280</f>
        <v>23.467161000000001</v>
      </c>
      <c r="Q68" s="81">
        <f t="shared" si="517"/>
        <v>14.745358</v>
      </c>
      <c r="R68" s="81">
        <f t="shared" si="10"/>
        <v>8.7142857142856993</v>
      </c>
      <c r="S68" s="81">
        <f t="shared" ref="S68:T68" si="518">C384</f>
        <v>20.911795000000001</v>
      </c>
      <c r="T68" s="81">
        <f t="shared" si="518"/>
        <v>11.552237</v>
      </c>
      <c r="U68" s="81">
        <f t="shared" si="12"/>
        <v>8.7142857142856993</v>
      </c>
      <c r="V68" s="81">
        <f t="shared" ref="V68:W68" si="519">C488</f>
        <v>16.054093999999999</v>
      </c>
      <c r="W68" s="81">
        <f t="shared" si="519"/>
        <v>5.1397915000000003</v>
      </c>
      <c r="Y68">
        <v>8224489795.9183998</v>
      </c>
      <c r="Z68">
        <v>-19.241168999999999</v>
      </c>
      <c r="AA68">
        <v>22.784314999999999</v>
      </c>
      <c r="AB68">
        <v>31.024746</v>
      </c>
      <c r="AC68">
        <v>-96.202599000000006</v>
      </c>
      <c r="AD68">
        <v>-8.2404308000000004</v>
      </c>
      <c r="AE68" s="8"/>
      <c r="AF68" s="6">
        <f t="shared" si="269"/>
        <v>8.7142857142856993</v>
      </c>
      <c r="AG68" s="6">
        <f t="shared" si="270"/>
        <v>32.806773999999997</v>
      </c>
      <c r="AH68" s="6">
        <f t="shared" si="271"/>
        <v>24.124081</v>
      </c>
      <c r="AI68" s="6">
        <f t="shared" si="14"/>
        <v>8.7142857142856993</v>
      </c>
      <c r="AJ68" s="81">
        <f t="shared" ref="AJ68:AK68" si="520">Z176</f>
        <v>29.75271</v>
      </c>
      <c r="AK68" s="81">
        <f t="shared" si="520"/>
        <v>20.957077000000002</v>
      </c>
      <c r="AL68" s="81">
        <f t="shared" si="16"/>
        <v>8.7142857142856993</v>
      </c>
      <c r="AM68" s="43">
        <f t="shared" ref="AM68:AN68" si="521">Z280</f>
        <v>27.786438</v>
      </c>
      <c r="AN68" s="81">
        <f t="shared" si="521"/>
        <v>18.871366999999999</v>
      </c>
      <c r="AO68" s="81">
        <f t="shared" si="18"/>
        <v>8.7142857142856993</v>
      </c>
      <c r="AP68" s="81">
        <f t="shared" ref="AP68:AQ68" si="522">Z384</f>
        <v>22.949059999999999</v>
      </c>
      <c r="AQ68" s="81">
        <f t="shared" si="522"/>
        <v>13.754117000000001</v>
      </c>
      <c r="AR68" s="81">
        <f t="shared" si="20"/>
        <v>8.7142857142856993</v>
      </c>
      <c r="AS68" s="81">
        <f t="shared" ref="AS68:AT68" si="523">Z488</f>
        <v>15.854968</v>
      </c>
      <c r="AT68" s="81">
        <f t="shared" si="523"/>
        <v>5.6121926000000002</v>
      </c>
    </row>
    <row r="69" spans="2:46" x14ac:dyDescent="0.25">
      <c r="B69">
        <v>8346938775.5101995</v>
      </c>
      <c r="C69">
        <v>-19.028176999999999</v>
      </c>
      <c r="D69">
        <v>22.05275</v>
      </c>
      <c r="E69">
        <v>30.110969999999998</v>
      </c>
      <c r="F69">
        <v>-88.985634000000005</v>
      </c>
      <c r="G69">
        <v>-8.0582209000000002</v>
      </c>
      <c r="H69" s="8"/>
      <c r="I69" s="6">
        <f t="shared" ref="I69:I100" si="524">B73/1000000000</f>
        <v>8.8367346938776006</v>
      </c>
      <c r="J69" s="6">
        <f t="shared" ref="J69:J100" si="525">E73</f>
        <v>29.443643999999999</v>
      </c>
      <c r="K69" s="6">
        <f t="shared" ref="K69:K100" si="526">D73</f>
        <v>21.274232999999999</v>
      </c>
      <c r="L69" s="6">
        <f t="shared" si="6"/>
        <v>8.8367346938776006</v>
      </c>
      <c r="M69" s="81">
        <f t="shared" ref="M69:N69" si="527">C177</f>
        <v>25.617011999999999</v>
      </c>
      <c r="N69" s="81">
        <f t="shared" si="527"/>
        <v>17.112997</v>
      </c>
      <c r="O69" s="81">
        <f t="shared" si="8"/>
        <v>8.8367346938776006</v>
      </c>
      <c r="P69" s="81">
        <f t="shared" ref="P69:Q69" si="528">C281</f>
        <v>23.605864</v>
      </c>
      <c r="Q69" s="81">
        <f t="shared" si="528"/>
        <v>14.715958000000001</v>
      </c>
      <c r="R69" s="81">
        <f t="shared" si="10"/>
        <v>8.8367346938776006</v>
      </c>
      <c r="S69" s="81">
        <f t="shared" ref="S69:T69" si="529">C385</f>
        <v>21.293531000000002</v>
      </c>
      <c r="T69" s="81">
        <f t="shared" si="529"/>
        <v>11.745630999999999</v>
      </c>
      <c r="U69" s="81">
        <f t="shared" si="12"/>
        <v>8.8367346938776006</v>
      </c>
      <c r="V69" s="81">
        <f t="shared" ref="V69:W69" si="530">C489</f>
        <v>15.915603000000001</v>
      </c>
      <c r="W69" s="81">
        <f t="shared" si="530"/>
        <v>4.7005448000000003</v>
      </c>
      <c r="Y69">
        <v>8346938775.5101995</v>
      </c>
      <c r="Z69">
        <v>-19.346067000000001</v>
      </c>
      <c r="AA69">
        <v>22.787056</v>
      </c>
      <c r="AB69">
        <v>31.159604999999999</v>
      </c>
      <c r="AC69">
        <v>-89.499779000000004</v>
      </c>
      <c r="AD69">
        <v>-8.3725491000000005</v>
      </c>
      <c r="AE69" s="8"/>
      <c r="AF69" s="6">
        <f t="shared" ref="AF69:AF100" si="531">Y73/1000000000</f>
        <v>8.8367346938776006</v>
      </c>
      <c r="AG69" s="6">
        <f t="shared" ref="AG69:AG100" si="532">AB73</f>
        <v>32.286715999999998</v>
      </c>
      <c r="AH69" s="6">
        <f t="shared" ref="AH69:AH100" si="533">AA73</f>
        <v>23.531587999999999</v>
      </c>
      <c r="AI69" s="6">
        <f t="shared" si="14"/>
        <v>8.8367346938776006</v>
      </c>
      <c r="AJ69" s="81">
        <f t="shared" ref="AJ69:AK69" si="534">Z177</f>
        <v>29.055634000000001</v>
      </c>
      <c r="AK69" s="81">
        <f t="shared" si="534"/>
        <v>20.194286000000002</v>
      </c>
      <c r="AL69" s="81">
        <f t="shared" si="16"/>
        <v>8.8367346938776006</v>
      </c>
      <c r="AM69" s="43">
        <f t="shared" ref="AM69:AN69" si="535">Z281</f>
        <v>26.949086999999999</v>
      </c>
      <c r="AN69" s="81">
        <f t="shared" si="535"/>
        <v>17.954325000000001</v>
      </c>
      <c r="AO69" s="81">
        <f t="shared" si="18"/>
        <v>8.8367346938776006</v>
      </c>
      <c r="AP69" s="81">
        <f t="shared" ref="AP69:AQ69" si="536">Z385</f>
        <v>22.620014000000001</v>
      </c>
      <c r="AQ69" s="81">
        <f t="shared" si="536"/>
        <v>13.305001000000001</v>
      </c>
      <c r="AR69" s="81">
        <f t="shared" si="20"/>
        <v>8.8367346938776006</v>
      </c>
      <c r="AS69" s="81">
        <f t="shared" ref="AS69:AT69" si="537">Z489</f>
        <v>15.812949</v>
      </c>
      <c r="AT69" s="81">
        <f t="shared" si="537"/>
        <v>5.3295669999999999</v>
      </c>
    </row>
    <row r="70" spans="2:46" x14ac:dyDescent="0.25">
      <c r="B70">
        <v>8469387755.1020002</v>
      </c>
      <c r="C70">
        <v>-19.069126000000001</v>
      </c>
      <c r="D70">
        <v>21.500837000000001</v>
      </c>
      <c r="E70">
        <v>29.501646000000001</v>
      </c>
      <c r="F70">
        <v>-86.971451000000002</v>
      </c>
      <c r="G70">
        <v>-8.0008087000000003</v>
      </c>
      <c r="H70" s="8"/>
      <c r="I70" s="6">
        <f t="shared" si="524"/>
        <v>8.9591836734694006</v>
      </c>
      <c r="J70" s="6">
        <f t="shared" si="525"/>
        <v>29.677992</v>
      </c>
      <c r="K70" s="6">
        <f t="shared" si="526"/>
        <v>21.392319000000001</v>
      </c>
      <c r="L70" s="6">
        <f t="shared" ref="L70:L103" si="538">B74/1000000000</f>
        <v>8.9591836734694006</v>
      </c>
      <c r="M70" s="81">
        <f t="shared" ref="M70:N70" si="539">C178</f>
        <v>25.812049999999999</v>
      </c>
      <c r="N70" s="81">
        <f t="shared" si="539"/>
        <v>17.154833</v>
      </c>
      <c r="O70" s="81">
        <f t="shared" ref="O70:O103" si="540">B74/1000000000</f>
        <v>8.9591836734694006</v>
      </c>
      <c r="P70" s="81">
        <f t="shared" ref="P70:Q70" si="541">C282</f>
        <v>24.174206000000002</v>
      </c>
      <c r="Q70" s="81">
        <f t="shared" si="541"/>
        <v>15.11852</v>
      </c>
      <c r="R70" s="81">
        <f t="shared" ref="R70:R103" si="542">B74/1000000000</f>
        <v>8.9591836734694006</v>
      </c>
      <c r="S70" s="81">
        <f t="shared" ref="S70:T70" si="543">C386</f>
        <v>21.85829</v>
      </c>
      <c r="T70" s="81">
        <f t="shared" si="543"/>
        <v>12.138799000000001</v>
      </c>
      <c r="U70" s="81">
        <f t="shared" ref="U70:U103" si="544">B74/1000000000</f>
        <v>8.9591836734694006</v>
      </c>
      <c r="V70" s="81">
        <f t="shared" ref="V70:W70" si="545">C490</f>
        <v>15.373759</v>
      </c>
      <c r="W70" s="81">
        <f t="shared" si="545"/>
        <v>3.8778058999999998</v>
      </c>
      <c r="Y70">
        <v>8469387755.1020002</v>
      </c>
      <c r="Z70">
        <v>-19.578657</v>
      </c>
      <c r="AA70">
        <v>22.459299000000001</v>
      </c>
      <c r="AB70">
        <v>30.935019</v>
      </c>
      <c r="AC70">
        <v>-89.517639000000003</v>
      </c>
      <c r="AD70">
        <v>-8.4757204000000002</v>
      </c>
      <c r="AE70" s="8"/>
      <c r="AF70" s="6">
        <f t="shared" si="531"/>
        <v>8.9591836734694006</v>
      </c>
      <c r="AG70" s="6">
        <f t="shared" si="532"/>
        <v>31.591667000000001</v>
      </c>
      <c r="AH70" s="6">
        <f t="shared" si="533"/>
        <v>22.823746</v>
      </c>
      <c r="AI70" s="6">
        <f t="shared" ref="AI70:AI103" si="546">Y74/1000000000</f>
        <v>8.9591836734694006</v>
      </c>
      <c r="AJ70" s="81">
        <f t="shared" ref="AJ70:AK70" si="547">Z178</f>
        <v>28.548126</v>
      </c>
      <c r="AK70" s="81">
        <f t="shared" si="547"/>
        <v>19.654221</v>
      </c>
      <c r="AL70" s="81">
        <f t="shared" ref="AL70:AL103" si="548">Y74/1000000000</f>
        <v>8.9591836734694006</v>
      </c>
      <c r="AM70" s="43">
        <f t="shared" ref="AM70:AN70" si="549">Z282</f>
        <v>26.644183999999999</v>
      </c>
      <c r="AN70" s="81">
        <f t="shared" si="549"/>
        <v>17.590205999999998</v>
      </c>
      <c r="AO70" s="81">
        <f t="shared" ref="AO70:AO103" si="550">Y74/1000000000</f>
        <v>8.9591836734694006</v>
      </c>
      <c r="AP70" s="81">
        <f t="shared" ref="AP70:AQ70" si="551">Z386</f>
        <v>22.600065000000001</v>
      </c>
      <c r="AQ70" s="81">
        <f t="shared" si="551"/>
        <v>13.181749</v>
      </c>
      <c r="AR70" s="81">
        <f t="shared" ref="AR70:AR103" si="552">Y74/1000000000</f>
        <v>8.9591836734694006</v>
      </c>
      <c r="AS70" s="81">
        <f t="shared" ref="AS70:AT70" si="553">Z490</f>
        <v>15.667641</v>
      </c>
      <c r="AT70" s="81">
        <f t="shared" si="553"/>
        <v>4.9666342999999999</v>
      </c>
    </row>
    <row r="71" spans="2:46" x14ac:dyDescent="0.25">
      <c r="B71">
        <v>8591836734.6938992</v>
      </c>
      <c r="C71">
        <v>-18.848236</v>
      </c>
      <c r="D71">
        <v>21.427038</v>
      </c>
      <c r="E71">
        <v>29.443521</v>
      </c>
      <c r="F71">
        <v>-87.884567000000004</v>
      </c>
      <c r="G71">
        <v>-8.0164814</v>
      </c>
      <c r="H71" s="8"/>
      <c r="I71" s="6">
        <f t="shared" si="524"/>
        <v>9.0816326530611988</v>
      </c>
      <c r="J71" s="6">
        <f t="shared" si="525"/>
        <v>30.172359</v>
      </c>
      <c r="K71" s="6">
        <f t="shared" si="526"/>
        <v>21.784770999999999</v>
      </c>
      <c r="L71" s="6">
        <f t="shared" si="538"/>
        <v>9.0816326530611988</v>
      </c>
      <c r="M71" s="81">
        <f t="shared" ref="M71:N71" si="554">C179</f>
        <v>26.217863000000001</v>
      </c>
      <c r="N71" s="81">
        <f t="shared" si="554"/>
        <v>17.431156000000001</v>
      </c>
      <c r="O71" s="81">
        <f t="shared" si="540"/>
        <v>9.0816326530611988</v>
      </c>
      <c r="P71" s="81">
        <f t="shared" ref="P71:Q71" si="555">C283</f>
        <v>24.621804999999998</v>
      </c>
      <c r="Q71" s="81">
        <f t="shared" si="555"/>
        <v>15.438457</v>
      </c>
      <c r="R71" s="81">
        <f t="shared" si="542"/>
        <v>9.0816326530611988</v>
      </c>
      <c r="S71" s="81">
        <f t="shared" ref="S71:T71" si="556">C387</f>
        <v>21.971209000000002</v>
      </c>
      <c r="T71" s="81">
        <f t="shared" si="556"/>
        <v>12.114433999999999</v>
      </c>
      <c r="U71" s="81">
        <f t="shared" si="544"/>
        <v>9.0816326530611988</v>
      </c>
      <c r="V71" s="81">
        <f t="shared" ref="V71:W71" si="557">C491</f>
        <v>14.727658</v>
      </c>
      <c r="W71" s="81">
        <f t="shared" si="557"/>
        <v>2.8034401</v>
      </c>
      <c r="Y71">
        <v>8591836734.6938992</v>
      </c>
      <c r="Z71">
        <v>-19.43561</v>
      </c>
      <c r="AA71">
        <v>23.483084000000002</v>
      </c>
      <c r="AB71">
        <v>32.090324000000003</v>
      </c>
      <c r="AC71">
        <v>-94.819382000000004</v>
      </c>
      <c r="AD71">
        <v>-8.6072387999999993</v>
      </c>
      <c r="AE71" s="8"/>
      <c r="AF71" s="6">
        <f t="shared" si="531"/>
        <v>9.0816326530611988</v>
      </c>
      <c r="AG71" s="6">
        <f t="shared" si="532"/>
        <v>30.833015</v>
      </c>
      <c r="AH71" s="6">
        <f t="shared" si="533"/>
        <v>22.130089000000002</v>
      </c>
      <c r="AI71" s="6">
        <f t="shared" si="546"/>
        <v>9.0816326530611988</v>
      </c>
      <c r="AJ71" s="81">
        <f t="shared" ref="AJ71:AK71" si="558">Z179</f>
        <v>28.028438999999999</v>
      </c>
      <c r="AK71" s="81">
        <f t="shared" si="558"/>
        <v>19.161591999999999</v>
      </c>
      <c r="AL71" s="81">
        <f t="shared" si="548"/>
        <v>9.0816326530611988</v>
      </c>
      <c r="AM71" s="43">
        <f t="shared" ref="AM71:AN71" si="559">Z283</f>
        <v>26.657181000000001</v>
      </c>
      <c r="AN71" s="81">
        <f t="shared" si="559"/>
        <v>17.597684999999998</v>
      </c>
      <c r="AO71" s="81">
        <f t="shared" si="550"/>
        <v>9.0816326530611988</v>
      </c>
      <c r="AP71" s="81">
        <f t="shared" ref="AP71:AQ71" si="560">Z387</f>
        <v>22.505787000000002</v>
      </c>
      <c r="AQ71" s="81">
        <f t="shared" si="560"/>
        <v>13.020268</v>
      </c>
      <c r="AR71" s="81">
        <f t="shared" si="552"/>
        <v>9.0816326530611988</v>
      </c>
      <c r="AS71" s="81">
        <f t="shared" ref="AS71:AT71" si="561">Z491</f>
        <v>15.508347000000001</v>
      </c>
      <c r="AT71" s="81">
        <f t="shared" si="561"/>
        <v>4.5445843000000004</v>
      </c>
    </row>
    <row r="72" spans="2:46" x14ac:dyDescent="0.25">
      <c r="B72">
        <v>8714285714.2856998</v>
      </c>
      <c r="C72">
        <v>-19.082215999999999</v>
      </c>
      <c r="D72">
        <v>21.539455</v>
      </c>
      <c r="E72">
        <v>29.593254000000002</v>
      </c>
      <c r="F72">
        <v>-88.704948000000002</v>
      </c>
      <c r="G72">
        <v>-8.0537977000000005</v>
      </c>
      <c r="H72" s="8"/>
      <c r="I72" s="6">
        <f t="shared" si="524"/>
        <v>9.2040816326530983</v>
      </c>
      <c r="J72" s="6">
        <f t="shared" si="525"/>
        <v>30.64978</v>
      </c>
      <c r="K72" s="6">
        <f t="shared" si="526"/>
        <v>22.188984000000001</v>
      </c>
      <c r="L72" s="6">
        <f t="shared" si="538"/>
        <v>9.2040816326530983</v>
      </c>
      <c r="M72" s="81">
        <f t="shared" ref="M72:N72" si="562">C180</f>
        <v>26.579449</v>
      </c>
      <c r="N72" s="81">
        <f t="shared" si="562"/>
        <v>17.752602</v>
      </c>
      <c r="O72" s="81">
        <f t="shared" si="540"/>
        <v>9.2040816326530983</v>
      </c>
      <c r="P72" s="81">
        <f t="shared" ref="P72:Q72" si="563">C284</f>
        <v>25.246995999999999</v>
      </c>
      <c r="Q72" s="81">
        <f t="shared" si="563"/>
        <v>16.057950999999999</v>
      </c>
      <c r="R72" s="81">
        <f t="shared" si="542"/>
        <v>9.2040816326530983</v>
      </c>
      <c r="S72" s="81">
        <f t="shared" ref="S72:T72" si="564">C388</f>
        <v>22.841248</v>
      </c>
      <c r="T72" s="81">
        <f t="shared" si="564"/>
        <v>13.045624</v>
      </c>
      <c r="U72" s="81">
        <f t="shared" si="544"/>
        <v>9.2040816326530983</v>
      </c>
      <c r="V72" s="81">
        <f t="shared" ref="V72:W72" si="565">C492</f>
        <v>14.871707000000001</v>
      </c>
      <c r="W72" s="81">
        <f t="shared" si="565"/>
        <v>3.1519685000000002</v>
      </c>
      <c r="Y72">
        <v>8714285714.2856998</v>
      </c>
      <c r="Z72">
        <v>-19.758279999999999</v>
      </c>
      <c r="AA72">
        <v>24.124081</v>
      </c>
      <c r="AB72">
        <v>32.806773999999997</v>
      </c>
      <c r="AC72">
        <v>-96.87912</v>
      </c>
      <c r="AD72">
        <v>-8.6826954000000001</v>
      </c>
      <c r="AE72" s="8"/>
      <c r="AF72" s="6">
        <f t="shared" si="531"/>
        <v>9.2040816326530983</v>
      </c>
      <c r="AG72" s="6">
        <f t="shared" si="532"/>
        <v>30.570634999999999</v>
      </c>
      <c r="AH72" s="6">
        <f t="shared" si="533"/>
        <v>21.970772</v>
      </c>
      <c r="AI72" s="6">
        <f t="shared" si="546"/>
        <v>9.2040816326530983</v>
      </c>
      <c r="AJ72" s="81">
        <f t="shared" ref="AJ72:AK72" si="566">Z180</f>
        <v>28.022375</v>
      </c>
      <c r="AK72" s="81">
        <f t="shared" si="566"/>
        <v>19.240511000000001</v>
      </c>
      <c r="AL72" s="81">
        <f t="shared" si="548"/>
        <v>9.2040816326530983</v>
      </c>
      <c r="AM72" s="43">
        <f t="shared" ref="AM72:AN72" si="567">Z284</f>
        <v>26.955601000000001</v>
      </c>
      <c r="AN72" s="81">
        <f t="shared" si="567"/>
        <v>17.960846</v>
      </c>
      <c r="AO72" s="81">
        <f t="shared" si="550"/>
        <v>9.2040816326530983</v>
      </c>
      <c r="AP72" s="81">
        <f t="shared" ref="AP72:AQ72" si="568">Z388</f>
        <v>23.042164</v>
      </c>
      <c r="AQ72" s="81">
        <f t="shared" si="568"/>
        <v>13.609733</v>
      </c>
      <c r="AR72" s="81">
        <f t="shared" si="552"/>
        <v>9.2040816326530983</v>
      </c>
      <c r="AS72" s="81">
        <f t="shared" ref="AS72:AT72" si="569">Z492</f>
        <v>16.347926999999999</v>
      </c>
      <c r="AT72" s="81">
        <f t="shared" si="569"/>
        <v>5.5045228000000002</v>
      </c>
    </row>
    <row r="73" spans="2:46" x14ac:dyDescent="0.25">
      <c r="B73">
        <v>8836734693.8775997</v>
      </c>
      <c r="C73">
        <v>-19.209484</v>
      </c>
      <c r="D73">
        <v>21.274232999999999</v>
      </c>
      <c r="E73">
        <v>29.443643999999999</v>
      </c>
      <c r="F73">
        <v>-88.067024000000004</v>
      </c>
      <c r="G73">
        <v>-8.1694098000000004</v>
      </c>
      <c r="H73" s="8"/>
      <c r="I73" s="6">
        <f t="shared" si="524"/>
        <v>9.3265306122449001</v>
      </c>
      <c r="J73" s="6">
        <f t="shared" si="525"/>
        <v>30.655460000000001</v>
      </c>
      <c r="K73" s="6">
        <f t="shared" si="526"/>
        <v>22.178028000000001</v>
      </c>
      <c r="L73" s="6">
        <f t="shared" si="538"/>
        <v>9.3265306122449001</v>
      </c>
      <c r="M73" s="81">
        <f t="shared" ref="M73:N73" si="570">C181</f>
        <v>26.676064</v>
      </c>
      <c r="N73" s="81">
        <f t="shared" si="570"/>
        <v>17.870702999999999</v>
      </c>
      <c r="O73" s="81">
        <f t="shared" si="540"/>
        <v>9.3265306122449001</v>
      </c>
      <c r="P73" s="81">
        <f t="shared" ref="P73:Q73" si="571">C285</f>
        <v>25.465098999999999</v>
      </c>
      <c r="Q73" s="81">
        <f t="shared" si="571"/>
        <v>16.318956</v>
      </c>
      <c r="R73" s="81">
        <f t="shared" si="542"/>
        <v>9.3265306122449001</v>
      </c>
      <c r="S73" s="81">
        <f t="shared" ref="S73:T73" si="572">C389</f>
        <v>22.118932999999998</v>
      </c>
      <c r="T73" s="81">
        <f t="shared" si="572"/>
        <v>12.336333</v>
      </c>
      <c r="U73" s="81">
        <f t="shared" si="544"/>
        <v>9.3265306122449001</v>
      </c>
      <c r="V73" s="81">
        <f t="shared" ref="V73:W73" si="573">C493</f>
        <v>14.442399</v>
      </c>
      <c r="W73" s="81">
        <f t="shared" si="573"/>
        <v>2.2718658</v>
      </c>
      <c r="Y73">
        <v>8836734693.8775997</v>
      </c>
      <c r="Z73">
        <v>-19.840572000000002</v>
      </c>
      <c r="AA73">
        <v>23.531587999999999</v>
      </c>
      <c r="AB73">
        <v>32.286715999999998</v>
      </c>
      <c r="AC73">
        <v>-94.149360999999999</v>
      </c>
      <c r="AD73">
        <v>-8.7551307999999999</v>
      </c>
      <c r="AE73" s="8"/>
      <c r="AF73" s="6">
        <f t="shared" si="531"/>
        <v>9.3265306122449001</v>
      </c>
      <c r="AG73" s="6">
        <f t="shared" si="532"/>
        <v>30.128637000000001</v>
      </c>
      <c r="AH73" s="6">
        <f t="shared" si="533"/>
        <v>21.669083000000001</v>
      </c>
      <c r="AI73" s="6">
        <f t="shared" si="546"/>
        <v>9.3265306122449001</v>
      </c>
      <c r="AJ73" s="81">
        <f t="shared" ref="AJ73:AK73" si="574">Z181</f>
        <v>27.991405</v>
      </c>
      <c r="AK73" s="81">
        <f t="shared" si="574"/>
        <v>19.320612000000001</v>
      </c>
      <c r="AL73" s="81">
        <f t="shared" si="548"/>
        <v>9.3265306122449001</v>
      </c>
      <c r="AM73" s="43">
        <f t="shared" ref="AM73:AN73" si="575">Z285</f>
        <v>27.057317999999999</v>
      </c>
      <c r="AN73" s="81">
        <f t="shared" si="575"/>
        <v>18.133621000000002</v>
      </c>
      <c r="AO73" s="81">
        <f t="shared" si="550"/>
        <v>9.3265306122449001</v>
      </c>
      <c r="AP73" s="81">
        <f t="shared" ref="AP73:AQ73" si="576">Z389</f>
        <v>22.398764</v>
      </c>
      <c r="AQ73" s="81">
        <f t="shared" si="576"/>
        <v>12.936522</v>
      </c>
      <c r="AR73" s="81">
        <f t="shared" si="552"/>
        <v>9.3265306122449001</v>
      </c>
      <c r="AS73" s="81">
        <f t="shared" ref="AS73:AT73" si="577">Z493</f>
        <v>16.391672</v>
      </c>
      <c r="AT73" s="81">
        <f t="shared" si="577"/>
        <v>5.2036648000000003</v>
      </c>
    </row>
    <row r="74" spans="2:46" x14ac:dyDescent="0.25">
      <c r="B74">
        <v>8959183673.4694004</v>
      </c>
      <c r="C74">
        <v>-19.206343</v>
      </c>
      <c r="D74">
        <v>21.392319000000001</v>
      </c>
      <c r="E74">
        <v>29.677992</v>
      </c>
      <c r="F74">
        <v>-87.367553999999998</v>
      </c>
      <c r="G74">
        <v>-8.2856731000000003</v>
      </c>
      <c r="H74" s="8"/>
      <c r="I74" s="6">
        <f t="shared" si="524"/>
        <v>9.4489795918367001</v>
      </c>
      <c r="J74" s="6">
        <f t="shared" si="525"/>
        <v>30.496448999999998</v>
      </c>
      <c r="K74" s="6">
        <f t="shared" si="526"/>
        <v>22.001425000000001</v>
      </c>
      <c r="L74" s="6">
        <f t="shared" si="538"/>
        <v>9.4489795918367001</v>
      </c>
      <c r="M74" s="81">
        <f t="shared" ref="M74:N74" si="578">C182</f>
        <v>27.064558000000002</v>
      </c>
      <c r="N74" s="81">
        <f t="shared" si="578"/>
        <v>18.302757</v>
      </c>
      <c r="O74" s="81">
        <f t="shared" si="540"/>
        <v>9.4489795918367001</v>
      </c>
      <c r="P74" s="81">
        <f t="shared" ref="P74:Q74" si="579">C286</f>
        <v>26.250097</v>
      </c>
      <c r="Q74" s="81">
        <f t="shared" si="579"/>
        <v>17.197462000000002</v>
      </c>
      <c r="R74" s="81">
        <f t="shared" si="542"/>
        <v>9.4489795918367001</v>
      </c>
      <c r="S74" s="81">
        <f t="shared" ref="S74:T74" si="580">C390</f>
        <v>23.061882000000001</v>
      </c>
      <c r="T74" s="81">
        <f t="shared" si="580"/>
        <v>13.451361</v>
      </c>
      <c r="U74" s="81">
        <f t="shared" si="544"/>
        <v>9.4489795918367001</v>
      </c>
      <c r="V74" s="81">
        <f t="shared" ref="V74:W74" si="581">C494</f>
        <v>15.140575</v>
      </c>
      <c r="W74" s="81">
        <f t="shared" si="581"/>
        <v>3.4845798000000001</v>
      </c>
      <c r="Y74">
        <v>8959183673.4694004</v>
      </c>
      <c r="Z74">
        <v>-19.671299000000001</v>
      </c>
      <c r="AA74">
        <v>22.823746</v>
      </c>
      <c r="AB74">
        <v>31.591667000000001</v>
      </c>
      <c r="AC74">
        <v>-91.971496999999999</v>
      </c>
      <c r="AD74">
        <v>-8.7679223999999998</v>
      </c>
      <c r="AE74" s="8"/>
      <c r="AF74" s="6">
        <f t="shared" si="531"/>
        <v>9.4489795918367001</v>
      </c>
      <c r="AG74" s="6">
        <f t="shared" si="532"/>
        <v>30.506921999999999</v>
      </c>
      <c r="AH74" s="6">
        <f t="shared" si="533"/>
        <v>22.096556</v>
      </c>
      <c r="AI74" s="6">
        <f t="shared" si="546"/>
        <v>9.4489795918367001</v>
      </c>
      <c r="AJ74" s="81">
        <f t="shared" ref="AJ74:AK74" si="582">Z182</f>
        <v>28.216989999999999</v>
      </c>
      <c r="AK74" s="81">
        <f t="shared" si="582"/>
        <v>19.566338999999999</v>
      </c>
      <c r="AL74" s="81">
        <f t="shared" si="548"/>
        <v>9.4489795918367001</v>
      </c>
      <c r="AM74" s="43">
        <f t="shared" ref="AM74:AN74" si="583">Z286</f>
        <v>27.575026000000001</v>
      </c>
      <c r="AN74" s="81">
        <f t="shared" si="583"/>
        <v>18.653479000000001</v>
      </c>
      <c r="AO74" s="81">
        <f t="shared" si="550"/>
        <v>9.4489795918367001</v>
      </c>
      <c r="AP74" s="81">
        <f t="shared" ref="AP74:AQ74" si="584">Z390</f>
        <v>22.907581</v>
      </c>
      <c r="AQ74" s="81">
        <f t="shared" si="584"/>
        <v>13.438345</v>
      </c>
      <c r="AR74" s="81">
        <f t="shared" si="552"/>
        <v>9.4489795918367001</v>
      </c>
      <c r="AS74" s="81">
        <f t="shared" ref="AS74:AT74" si="585">Z494</f>
        <v>17.771474999999999</v>
      </c>
      <c r="AT74" s="81">
        <f t="shared" si="585"/>
        <v>6.7136703000000004</v>
      </c>
    </row>
    <row r="75" spans="2:46" x14ac:dyDescent="0.25">
      <c r="B75">
        <v>9081632653.0611992</v>
      </c>
      <c r="C75">
        <v>-19.337769000000002</v>
      </c>
      <c r="D75">
        <v>21.784770999999999</v>
      </c>
      <c r="E75">
        <v>30.172359</v>
      </c>
      <c r="F75">
        <v>-90.180121999999997</v>
      </c>
      <c r="G75">
        <v>-8.3875884999999997</v>
      </c>
      <c r="H75" s="8"/>
      <c r="I75" s="6">
        <f t="shared" si="524"/>
        <v>9.5714285714285996</v>
      </c>
      <c r="J75" s="6">
        <f t="shared" si="525"/>
        <v>29.899145000000001</v>
      </c>
      <c r="K75" s="6">
        <f t="shared" si="526"/>
        <v>21.291042000000001</v>
      </c>
      <c r="L75" s="6">
        <f t="shared" si="538"/>
        <v>9.5714285714285996</v>
      </c>
      <c r="M75" s="81">
        <f t="shared" ref="M75:N75" si="586">C183</f>
        <v>27.246357</v>
      </c>
      <c r="N75" s="81">
        <f t="shared" si="586"/>
        <v>18.417031999999999</v>
      </c>
      <c r="O75" s="81">
        <f t="shared" si="540"/>
        <v>9.5714285714285996</v>
      </c>
      <c r="P75" s="81">
        <f t="shared" ref="P75:Q75" si="587">C287</f>
        <v>26.667479</v>
      </c>
      <c r="Q75" s="81">
        <f t="shared" si="587"/>
        <v>17.568449000000001</v>
      </c>
      <c r="R75" s="81">
        <f t="shared" si="542"/>
        <v>9.5714285714285996</v>
      </c>
      <c r="S75" s="81">
        <f t="shared" ref="S75:T75" si="588">C391</f>
        <v>22.240786</v>
      </c>
      <c r="T75" s="81">
        <f t="shared" si="588"/>
        <v>12.539845</v>
      </c>
      <c r="U75" s="81">
        <f t="shared" si="544"/>
        <v>9.5714285714285996</v>
      </c>
      <c r="V75" s="81">
        <f t="shared" ref="V75:W75" si="589">C495</f>
        <v>14.835338999999999</v>
      </c>
      <c r="W75" s="81">
        <f t="shared" si="589"/>
        <v>2.7776062000000001</v>
      </c>
      <c r="Y75">
        <v>9081632653.0611992</v>
      </c>
      <c r="Z75">
        <v>-19.688288</v>
      </c>
      <c r="AA75">
        <v>22.130089000000002</v>
      </c>
      <c r="AB75">
        <v>30.833015</v>
      </c>
      <c r="AC75">
        <v>-92.422095999999996</v>
      </c>
      <c r="AD75">
        <v>-8.7029276000000007</v>
      </c>
      <c r="AE75" s="8"/>
      <c r="AF75" s="6">
        <f t="shared" si="531"/>
        <v>9.5714285714285996</v>
      </c>
      <c r="AG75" s="6">
        <f t="shared" si="532"/>
        <v>29.728804</v>
      </c>
      <c r="AH75" s="6">
        <f t="shared" si="533"/>
        <v>21.188402</v>
      </c>
      <c r="AI75" s="6">
        <f t="shared" si="546"/>
        <v>9.5714285714285996</v>
      </c>
      <c r="AJ75" s="81">
        <f t="shared" ref="AJ75:AK75" si="590">Z183</f>
        <v>28.020613000000001</v>
      </c>
      <c r="AK75" s="81">
        <f t="shared" si="590"/>
        <v>19.231850000000001</v>
      </c>
      <c r="AL75" s="81">
        <f t="shared" si="548"/>
        <v>9.5714285714285996</v>
      </c>
      <c r="AM75" s="43">
        <f t="shared" ref="AM75:AN75" si="591">Z287</f>
        <v>27.364737000000002</v>
      </c>
      <c r="AN75" s="81">
        <f t="shared" si="591"/>
        <v>18.281030999999999</v>
      </c>
      <c r="AO75" s="81">
        <f t="shared" si="550"/>
        <v>9.5714285714285996</v>
      </c>
      <c r="AP75" s="81">
        <f t="shared" ref="AP75:AQ75" si="592">Z391</f>
        <v>22.432279999999999</v>
      </c>
      <c r="AQ75" s="81">
        <f t="shared" si="592"/>
        <v>12.726255</v>
      </c>
      <c r="AR75" s="81">
        <f t="shared" si="552"/>
        <v>9.5714285714285996</v>
      </c>
      <c r="AS75" s="81">
        <f t="shared" ref="AS75:AT75" si="593">Z495</f>
        <v>18.122530000000001</v>
      </c>
      <c r="AT75" s="81">
        <f t="shared" si="593"/>
        <v>6.627408</v>
      </c>
    </row>
    <row r="76" spans="2:46" x14ac:dyDescent="0.25">
      <c r="B76">
        <v>9204081632.6530991</v>
      </c>
      <c r="C76">
        <v>-19.460646000000001</v>
      </c>
      <c r="D76">
        <v>22.188984000000001</v>
      </c>
      <c r="E76">
        <v>30.64978</v>
      </c>
      <c r="F76">
        <v>-91.175224</v>
      </c>
      <c r="G76">
        <v>-8.4607963999999996</v>
      </c>
      <c r="H76" s="8"/>
      <c r="I76" s="6">
        <f t="shared" si="524"/>
        <v>9.6938775510203996</v>
      </c>
      <c r="J76" s="6">
        <f t="shared" si="525"/>
        <v>29.581301</v>
      </c>
      <c r="K76" s="6">
        <f t="shared" si="526"/>
        <v>20.921816</v>
      </c>
      <c r="L76" s="6">
        <f t="shared" si="538"/>
        <v>9.6938775510203996</v>
      </c>
      <c r="M76" s="81">
        <f t="shared" ref="M76:N76" si="594">C184</f>
        <v>27.673805000000002</v>
      </c>
      <c r="N76" s="81">
        <f t="shared" si="594"/>
        <v>18.836438999999999</v>
      </c>
      <c r="O76" s="81">
        <f t="shared" si="540"/>
        <v>9.6938775510203996</v>
      </c>
      <c r="P76" s="81">
        <f t="shared" ref="P76:Q76" si="595">C288</f>
        <v>27.215261000000002</v>
      </c>
      <c r="Q76" s="81">
        <f t="shared" si="595"/>
        <v>18.140881</v>
      </c>
      <c r="R76" s="81">
        <f t="shared" si="542"/>
        <v>9.6938775510203996</v>
      </c>
      <c r="S76" s="81">
        <f t="shared" ref="S76:T76" si="596">C392</f>
        <v>22.409147000000001</v>
      </c>
      <c r="T76" s="81">
        <f t="shared" si="596"/>
        <v>12.776958</v>
      </c>
      <c r="U76" s="81">
        <f t="shared" si="544"/>
        <v>9.6938775510203996</v>
      </c>
      <c r="V76" s="81">
        <f t="shared" ref="V76:W76" si="597">C496</f>
        <v>15.263109</v>
      </c>
      <c r="W76" s="81">
        <f t="shared" si="597"/>
        <v>3.6163626</v>
      </c>
      <c r="Y76">
        <v>9204081632.6530991</v>
      </c>
      <c r="Z76">
        <v>-19.577338999999998</v>
      </c>
      <c r="AA76">
        <v>21.970772</v>
      </c>
      <c r="AB76">
        <v>30.570634999999999</v>
      </c>
      <c r="AC76">
        <v>-89.197716</v>
      </c>
      <c r="AD76">
        <v>-8.5998620999999993</v>
      </c>
      <c r="AE76" s="8"/>
      <c r="AF76" s="6">
        <f t="shared" si="531"/>
        <v>9.6938775510203996</v>
      </c>
      <c r="AG76" s="6">
        <f t="shared" si="532"/>
        <v>29.502521999999999</v>
      </c>
      <c r="AH76" s="6">
        <f t="shared" si="533"/>
        <v>20.868781999999999</v>
      </c>
      <c r="AI76" s="6">
        <f t="shared" si="546"/>
        <v>9.6938775510203996</v>
      </c>
      <c r="AJ76" s="81">
        <f t="shared" ref="AJ76:AK76" si="598">Z184</f>
        <v>27.674063</v>
      </c>
      <c r="AK76" s="81">
        <f t="shared" si="598"/>
        <v>18.793409</v>
      </c>
      <c r="AL76" s="81">
        <f t="shared" si="548"/>
        <v>9.6938775510203996</v>
      </c>
      <c r="AM76" s="43">
        <f t="shared" ref="AM76:AN76" si="599">Z288</f>
        <v>27.126497000000001</v>
      </c>
      <c r="AN76" s="81">
        <f t="shared" si="599"/>
        <v>17.957004999999999</v>
      </c>
      <c r="AO76" s="81">
        <f t="shared" si="550"/>
        <v>9.6938775510203996</v>
      </c>
      <c r="AP76" s="81">
        <f t="shared" ref="AP76:AQ76" si="600">Z392</f>
        <v>22.574076000000002</v>
      </c>
      <c r="AQ76" s="81">
        <f t="shared" si="600"/>
        <v>12.801460000000001</v>
      </c>
      <c r="AR76" s="81">
        <f t="shared" si="552"/>
        <v>9.6938775510203996</v>
      </c>
      <c r="AS76" s="81">
        <f t="shared" ref="AS76:AT76" si="601">Z496</f>
        <v>18.738333000000001</v>
      </c>
      <c r="AT76" s="81">
        <f t="shared" si="601"/>
        <v>7.3277229999999998</v>
      </c>
    </row>
    <row r="77" spans="2:46" x14ac:dyDescent="0.25">
      <c r="B77">
        <v>9326530612.2448997</v>
      </c>
      <c r="C77">
        <v>-19.455290000000002</v>
      </c>
      <c r="D77">
        <v>22.178028000000001</v>
      </c>
      <c r="E77">
        <v>30.655460000000001</v>
      </c>
      <c r="F77">
        <v>-90.539680000000004</v>
      </c>
      <c r="G77">
        <v>-8.4774332000000001</v>
      </c>
      <c r="H77" s="8"/>
      <c r="I77" s="6">
        <f t="shared" si="524"/>
        <v>9.8163265306121996</v>
      </c>
      <c r="J77" s="6">
        <f t="shared" si="525"/>
        <v>29.630057999999998</v>
      </c>
      <c r="K77" s="6">
        <f t="shared" si="526"/>
        <v>20.957916000000001</v>
      </c>
      <c r="L77" s="6">
        <f t="shared" si="538"/>
        <v>9.8163265306121996</v>
      </c>
      <c r="M77" s="81">
        <f t="shared" ref="M77:N77" si="602">C185</f>
        <v>27.944337999999998</v>
      </c>
      <c r="N77" s="81">
        <f t="shared" si="602"/>
        <v>19.119261000000002</v>
      </c>
      <c r="O77" s="81">
        <f t="shared" si="540"/>
        <v>9.8163265306121996</v>
      </c>
      <c r="P77" s="81">
        <f t="shared" ref="P77:Q77" si="603">C289</f>
        <v>27.514423000000001</v>
      </c>
      <c r="Q77" s="81">
        <f t="shared" si="603"/>
        <v>18.46331</v>
      </c>
      <c r="R77" s="81">
        <f t="shared" si="542"/>
        <v>9.8163265306121996</v>
      </c>
      <c r="S77" s="81">
        <f t="shared" ref="S77:T77" si="604">C393</f>
        <v>21.507107000000001</v>
      </c>
      <c r="T77" s="81">
        <f t="shared" si="604"/>
        <v>11.863372999999999</v>
      </c>
      <c r="U77" s="81">
        <f t="shared" si="544"/>
        <v>9.8163265306121996</v>
      </c>
      <c r="V77" s="81">
        <f t="shared" ref="V77:W77" si="605">C497</f>
        <v>15.103778</v>
      </c>
      <c r="W77" s="81">
        <f t="shared" si="605"/>
        <v>3.2808362999999998</v>
      </c>
      <c r="Y77">
        <v>9326530612.2448997</v>
      </c>
      <c r="Z77">
        <v>-19.389665999999998</v>
      </c>
      <c r="AA77">
        <v>21.669083000000001</v>
      </c>
      <c r="AB77">
        <v>30.128637000000001</v>
      </c>
      <c r="AC77">
        <v>-90.170692000000003</v>
      </c>
      <c r="AD77">
        <v>-8.4595537000000007</v>
      </c>
      <c r="AE77" s="8"/>
      <c r="AF77" s="6">
        <f t="shared" si="531"/>
        <v>9.8163265306121996</v>
      </c>
      <c r="AG77" s="6">
        <f t="shared" si="532"/>
        <v>29.374621999999999</v>
      </c>
      <c r="AH77" s="6">
        <f t="shared" si="533"/>
        <v>20.688428999999999</v>
      </c>
      <c r="AI77" s="6">
        <f t="shared" si="546"/>
        <v>9.8163265306121996</v>
      </c>
      <c r="AJ77" s="81">
        <f t="shared" ref="AJ77:AK77" si="606">Z185</f>
        <v>27.685773999999999</v>
      </c>
      <c r="AK77" s="81">
        <f t="shared" si="606"/>
        <v>18.770018</v>
      </c>
      <c r="AL77" s="81">
        <f t="shared" si="548"/>
        <v>9.8163265306121996</v>
      </c>
      <c r="AM77" s="43">
        <f t="shared" ref="AM77:AN77" si="607">Z289</f>
        <v>26.858920999999999</v>
      </c>
      <c r="AN77" s="81">
        <f t="shared" si="607"/>
        <v>17.662025</v>
      </c>
      <c r="AO77" s="81">
        <f t="shared" si="550"/>
        <v>9.8163265306121996</v>
      </c>
      <c r="AP77" s="81">
        <f t="shared" ref="AP77:AQ77" si="608">Z393</f>
        <v>22.204063000000001</v>
      </c>
      <c r="AQ77" s="81">
        <f t="shared" si="608"/>
        <v>12.391992</v>
      </c>
      <c r="AR77" s="81">
        <f t="shared" si="552"/>
        <v>9.8163265306121996</v>
      </c>
      <c r="AS77" s="81">
        <f t="shared" ref="AS77:AT77" si="609">Z497</f>
        <v>18.438053</v>
      </c>
      <c r="AT77" s="81">
        <f t="shared" si="609"/>
        <v>6.9323287000000002</v>
      </c>
    </row>
    <row r="78" spans="2:46" x14ac:dyDescent="0.25">
      <c r="B78">
        <v>9448979591.8367004</v>
      </c>
      <c r="C78">
        <v>-19.419049999999999</v>
      </c>
      <c r="D78">
        <v>22.001425000000001</v>
      </c>
      <c r="E78">
        <v>30.496448999999998</v>
      </c>
      <c r="F78">
        <v>-90.358231000000004</v>
      </c>
      <c r="G78">
        <v>-8.4950227999999992</v>
      </c>
      <c r="H78" s="8"/>
      <c r="I78" s="6">
        <f t="shared" si="524"/>
        <v>9.9387755102040991</v>
      </c>
      <c r="J78" s="6">
        <f t="shared" si="525"/>
        <v>30.659842000000001</v>
      </c>
      <c r="K78" s="6">
        <f t="shared" si="526"/>
        <v>21.989115000000002</v>
      </c>
      <c r="L78" s="6">
        <f t="shared" si="538"/>
        <v>9.9387755102040991</v>
      </c>
      <c r="M78" s="81">
        <f t="shared" ref="M78:N78" si="610">C186</f>
        <v>28.467113000000001</v>
      </c>
      <c r="N78" s="81">
        <f t="shared" si="610"/>
        <v>19.626764000000001</v>
      </c>
      <c r="O78" s="81">
        <f t="shared" si="540"/>
        <v>9.9387755102040991</v>
      </c>
      <c r="P78" s="81">
        <f t="shared" ref="P78:Q78" si="611">C290</f>
        <v>27.572258000000001</v>
      </c>
      <c r="Q78" s="81">
        <f t="shared" si="611"/>
        <v>18.510088</v>
      </c>
      <c r="R78" s="81">
        <f t="shared" si="542"/>
        <v>9.9387755102040991</v>
      </c>
      <c r="S78" s="81">
        <f t="shared" ref="S78:T78" si="612">C394</f>
        <v>21.366495</v>
      </c>
      <c r="T78" s="81">
        <f t="shared" si="612"/>
        <v>11.691145000000001</v>
      </c>
      <c r="U78" s="81">
        <f t="shared" si="544"/>
        <v>9.9387755102040991</v>
      </c>
      <c r="V78" s="81">
        <f t="shared" ref="V78:W78" si="613">C498</f>
        <v>15.260405</v>
      </c>
      <c r="W78" s="81">
        <f t="shared" si="613"/>
        <v>3.4103715000000001</v>
      </c>
      <c r="Y78">
        <v>9448979591.8367004</v>
      </c>
      <c r="Z78">
        <v>-19.327445999999998</v>
      </c>
      <c r="AA78">
        <v>22.096556</v>
      </c>
      <c r="AB78">
        <v>30.506921999999999</v>
      </c>
      <c r="AC78">
        <v>-89.529433999999995</v>
      </c>
      <c r="AD78">
        <v>-8.4103650999999999</v>
      </c>
      <c r="AE78" s="8"/>
      <c r="AF78" s="6">
        <f t="shared" si="531"/>
        <v>9.9387755102040991</v>
      </c>
      <c r="AG78" s="6">
        <f t="shared" si="532"/>
        <v>30.394617</v>
      </c>
      <c r="AH78" s="6">
        <f t="shared" si="533"/>
        <v>21.644072000000001</v>
      </c>
      <c r="AI78" s="6">
        <f t="shared" si="546"/>
        <v>9.9387755102040991</v>
      </c>
      <c r="AJ78" s="81">
        <f t="shared" ref="AJ78:AK78" si="614">Z186</f>
        <v>28.390841000000002</v>
      </c>
      <c r="AK78" s="81">
        <f t="shared" si="614"/>
        <v>19.405169999999998</v>
      </c>
      <c r="AL78" s="81">
        <f t="shared" si="548"/>
        <v>9.9387755102040991</v>
      </c>
      <c r="AM78" s="43">
        <f t="shared" ref="AM78:AN78" si="615">Z290</f>
        <v>26.960996999999999</v>
      </c>
      <c r="AN78" s="81">
        <f t="shared" si="615"/>
        <v>17.701156999999998</v>
      </c>
      <c r="AO78" s="81">
        <f t="shared" si="550"/>
        <v>9.9387755102040991</v>
      </c>
      <c r="AP78" s="81">
        <f t="shared" ref="AP78:AQ78" si="616">Z394</f>
        <v>22.053661000000002</v>
      </c>
      <c r="AQ78" s="81">
        <f t="shared" si="616"/>
        <v>12.161458</v>
      </c>
      <c r="AR78" s="81">
        <f t="shared" si="552"/>
        <v>9.9387755102040991</v>
      </c>
      <c r="AS78" s="81">
        <f t="shared" ref="AS78:AT78" si="617">Z498</f>
        <v>17.786359999999998</v>
      </c>
      <c r="AT78" s="81">
        <f t="shared" si="617"/>
        <v>6.1226506000000001</v>
      </c>
    </row>
    <row r="79" spans="2:46" x14ac:dyDescent="0.25">
      <c r="B79">
        <v>9571428571.4286003</v>
      </c>
      <c r="C79">
        <v>-19.475935</v>
      </c>
      <c r="D79">
        <v>21.291042000000001</v>
      </c>
      <c r="E79">
        <v>29.899145000000001</v>
      </c>
      <c r="F79">
        <v>-90.161475999999993</v>
      </c>
      <c r="G79">
        <v>-8.6081027999999993</v>
      </c>
      <c r="H79" s="8"/>
      <c r="I79" s="6">
        <f t="shared" si="524"/>
        <v>10.061224489796</v>
      </c>
      <c r="J79" s="6">
        <f t="shared" si="525"/>
        <v>30.748011000000002</v>
      </c>
      <c r="K79" s="6">
        <f t="shared" si="526"/>
        <v>22.100833999999999</v>
      </c>
      <c r="L79" s="6">
        <f t="shared" si="538"/>
        <v>10.061224489796</v>
      </c>
      <c r="M79" s="81">
        <f t="shared" ref="M79:N79" si="618">C187</f>
        <v>28.394715999999999</v>
      </c>
      <c r="N79" s="81">
        <f t="shared" si="618"/>
        <v>19.587157999999999</v>
      </c>
      <c r="O79" s="81">
        <f t="shared" si="540"/>
        <v>10.061224489796</v>
      </c>
      <c r="P79" s="81">
        <f t="shared" ref="P79:Q79" si="619">C291</f>
        <v>27.095499</v>
      </c>
      <c r="Q79" s="81">
        <f t="shared" si="619"/>
        <v>18.068377000000002</v>
      </c>
      <c r="R79" s="81">
        <f t="shared" si="542"/>
        <v>10.061224489796</v>
      </c>
      <c r="S79" s="81">
        <f t="shared" ref="S79:T79" si="620">C395</f>
        <v>21.197454</v>
      </c>
      <c r="T79" s="81">
        <f t="shared" si="620"/>
        <v>11.530763</v>
      </c>
      <c r="U79" s="81">
        <f t="shared" si="544"/>
        <v>10.061224489796</v>
      </c>
      <c r="V79" s="81">
        <f t="shared" ref="V79:W79" si="621">C499</f>
        <v>15.703685999999999</v>
      </c>
      <c r="W79" s="81">
        <f t="shared" si="621"/>
        <v>3.8341558</v>
      </c>
      <c r="Y79">
        <v>9571428571.4286003</v>
      </c>
      <c r="Z79">
        <v>-19.413298000000001</v>
      </c>
      <c r="AA79">
        <v>21.188402</v>
      </c>
      <c r="AB79">
        <v>29.728804</v>
      </c>
      <c r="AC79">
        <v>-91.270438999999996</v>
      </c>
      <c r="AD79">
        <v>-8.5404014999999998</v>
      </c>
      <c r="AE79" s="8"/>
      <c r="AF79" s="6">
        <f t="shared" si="531"/>
        <v>10.061224489796</v>
      </c>
      <c r="AG79" s="6">
        <f t="shared" si="532"/>
        <v>30.973799</v>
      </c>
      <c r="AH79" s="6">
        <f t="shared" si="533"/>
        <v>22.207121000000001</v>
      </c>
      <c r="AI79" s="6">
        <f t="shared" si="546"/>
        <v>10.061224489796</v>
      </c>
      <c r="AJ79" s="81">
        <f t="shared" ref="AJ79:AK79" si="622">Z187</f>
        <v>28.732911999999999</v>
      </c>
      <c r="AK79" s="81">
        <f t="shared" si="622"/>
        <v>19.757214000000001</v>
      </c>
      <c r="AL79" s="81">
        <f t="shared" si="548"/>
        <v>10.061224489796</v>
      </c>
      <c r="AM79" s="43">
        <f t="shared" ref="AM79:AN79" si="623">Z291</f>
        <v>26.846508</v>
      </c>
      <c r="AN79" s="81">
        <f t="shared" si="623"/>
        <v>17.601955</v>
      </c>
      <c r="AO79" s="81">
        <f t="shared" si="550"/>
        <v>10.061224489796</v>
      </c>
      <c r="AP79" s="81">
        <f t="shared" ref="AP79:AQ79" si="624">Z395</f>
        <v>22.017178999999999</v>
      </c>
      <c r="AQ79" s="81">
        <f t="shared" si="624"/>
        <v>12.124986</v>
      </c>
      <c r="AR79" s="81">
        <f t="shared" si="552"/>
        <v>10.061224489796</v>
      </c>
      <c r="AS79" s="81">
        <f t="shared" ref="AS79:AT79" si="625">Z499</f>
        <v>17.675239999999999</v>
      </c>
      <c r="AT79" s="81">
        <f t="shared" si="625"/>
        <v>5.9755191999999999</v>
      </c>
    </row>
    <row r="80" spans="2:46" x14ac:dyDescent="0.25">
      <c r="B80">
        <v>9693877551.0203991</v>
      </c>
      <c r="C80">
        <v>-19.800076000000001</v>
      </c>
      <c r="D80">
        <v>20.921816</v>
      </c>
      <c r="E80">
        <v>29.581301</v>
      </c>
      <c r="F80">
        <v>-87.311736999999994</v>
      </c>
      <c r="G80">
        <v>-8.6594838999999997</v>
      </c>
      <c r="H80" s="8"/>
      <c r="I80" s="6">
        <f t="shared" si="524"/>
        <v>10.183673469388001</v>
      </c>
      <c r="J80" s="6">
        <f t="shared" si="525"/>
        <v>30.417551</v>
      </c>
      <c r="K80" s="6">
        <f t="shared" si="526"/>
        <v>21.838004999999999</v>
      </c>
      <c r="L80" s="6">
        <f t="shared" si="538"/>
        <v>10.183673469388001</v>
      </c>
      <c r="M80" s="81">
        <f t="shared" ref="M80:N80" si="626">C188</f>
        <v>28.788879000000001</v>
      </c>
      <c r="N80" s="81">
        <f t="shared" si="626"/>
        <v>20.064592000000001</v>
      </c>
      <c r="O80" s="81">
        <f t="shared" si="540"/>
        <v>10.183673469388001</v>
      </c>
      <c r="P80" s="81">
        <f t="shared" ref="P80:Q80" si="627">C292</f>
        <v>26.191223000000001</v>
      </c>
      <c r="Q80" s="81">
        <f t="shared" si="627"/>
        <v>17.232479000000001</v>
      </c>
      <c r="R80" s="81">
        <f t="shared" si="542"/>
        <v>10.183673469388001</v>
      </c>
      <c r="S80" s="81">
        <f t="shared" ref="S80:T80" si="628">C396</f>
        <v>20.863721999999999</v>
      </c>
      <c r="T80" s="81">
        <f t="shared" si="628"/>
        <v>11.188001</v>
      </c>
      <c r="U80" s="81">
        <f t="shared" si="544"/>
        <v>10.183673469388001</v>
      </c>
      <c r="V80" s="81">
        <f t="shared" ref="V80:W80" si="629">C500</f>
        <v>15.673537</v>
      </c>
      <c r="W80" s="81">
        <f t="shared" si="629"/>
        <v>3.6566920000000001</v>
      </c>
      <c r="Y80">
        <v>9693877551.0203991</v>
      </c>
      <c r="Z80">
        <v>-19.811430000000001</v>
      </c>
      <c r="AA80">
        <v>20.868781999999999</v>
      </c>
      <c r="AB80">
        <v>29.502521999999999</v>
      </c>
      <c r="AC80">
        <v>-85.987060999999997</v>
      </c>
      <c r="AD80">
        <v>-8.6337395000000008</v>
      </c>
      <c r="AE80" s="8"/>
      <c r="AF80" s="6">
        <f t="shared" si="531"/>
        <v>10.183673469388001</v>
      </c>
      <c r="AG80" s="6">
        <f t="shared" si="532"/>
        <v>31.101254999999998</v>
      </c>
      <c r="AH80" s="6">
        <f t="shared" si="533"/>
        <v>22.354527000000001</v>
      </c>
      <c r="AI80" s="6">
        <f t="shared" si="546"/>
        <v>10.183673469388001</v>
      </c>
      <c r="AJ80" s="81">
        <f t="shared" ref="AJ80:AK80" si="630">Z188</f>
        <v>29.367934999999999</v>
      </c>
      <c r="AK80" s="81">
        <f t="shared" si="630"/>
        <v>20.444492</v>
      </c>
      <c r="AL80" s="81">
        <f t="shared" si="548"/>
        <v>10.183673469388001</v>
      </c>
      <c r="AM80" s="43">
        <f t="shared" ref="AM80:AN80" si="631">Z292</f>
        <v>26.646927000000002</v>
      </c>
      <c r="AN80" s="81">
        <f t="shared" si="631"/>
        <v>17.436147999999999</v>
      </c>
      <c r="AO80" s="81">
        <f t="shared" si="550"/>
        <v>10.183673469388001</v>
      </c>
      <c r="AP80" s="81">
        <f t="shared" ref="AP80:AQ80" si="632">Z396</f>
        <v>21.878703999999999</v>
      </c>
      <c r="AQ80" s="81">
        <f t="shared" si="632"/>
        <v>11.954254000000001</v>
      </c>
      <c r="AR80" s="81">
        <f t="shared" si="552"/>
        <v>10.183673469388001</v>
      </c>
      <c r="AS80" s="81">
        <f t="shared" ref="AS80:AT80" si="633">Z500</f>
        <v>17.022311999999999</v>
      </c>
      <c r="AT80" s="81">
        <f t="shared" si="633"/>
        <v>5.1129122000000002</v>
      </c>
    </row>
    <row r="81" spans="2:46" x14ac:dyDescent="0.25">
      <c r="B81">
        <v>9816326530.6121998</v>
      </c>
      <c r="C81">
        <v>-19.592058000000002</v>
      </c>
      <c r="D81">
        <v>20.957916000000001</v>
      </c>
      <c r="E81">
        <v>29.630057999999998</v>
      </c>
      <c r="F81">
        <v>-88.661895999999999</v>
      </c>
      <c r="G81">
        <v>-8.6721410999999993</v>
      </c>
      <c r="H81" s="8"/>
      <c r="I81" s="6">
        <f t="shared" si="524"/>
        <v>10.30612244898</v>
      </c>
      <c r="J81" s="6">
        <f t="shared" si="525"/>
        <v>29.729748000000001</v>
      </c>
      <c r="K81" s="6">
        <f t="shared" si="526"/>
        <v>21.258835000000001</v>
      </c>
      <c r="L81" s="6">
        <f t="shared" si="538"/>
        <v>10.30612244898</v>
      </c>
      <c r="M81" s="81">
        <f t="shared" ref="M81:N81" si="634">C189</f>
        <v>28.970053</v>
      </c>
      <c r="N81" s="81">
        <f t="shared" si="634"/>
        <v>20.360541999999999</v>
      </c>
      <c r="O81" s="81">
        <f t="shared" si="540"/>
        <v>10.30612244898</v>
      </c>
      <c r="P81" s="81">
        <f t="shared" ref="P81:Q81" si="635">C293</f>
        <v>25.585927999999999</v>
      </c>
      <c r="Q81" s="81">
        <f t="shared" si="635"/>
        <v>16.720209000000001</v>
      </c>
      <c r="R81" s="81">
        <f t="shared" si="542"/>
        <v>10.30612244898</v>
      </c>
      <c r="S81" s="81">
        <f t="shared" ref="S81:T81" si="636">C397</f>
        <v>21.248916999999999</v>
      </c>
      <c r="T81" s="81">
        <f t="shared" si="636"/>
        <v>11.632173999999999</v>
      </c>
      <c r="U81" s="81">
        <f t="shared" si="544"/>
        <v>10.30612244898</v>
      </c>
      <c r="V81" s="81">
        <f t="shared" ref="V81:W81" si="637">C501</f>
        <v>16.251104000000002</v>
      </c>
      <c r="W81" s="81">
        <f t="shared" si="637"/>
        <v>4.4153003999999996</v>
      </c>
      <c r="Y81">
        <v>9816326530.6121998</v>
      </c>
      <c r="Z81">
        <v>-19.614691000000001</v>
      </c>
      <c r="AA81">
        <v>20.688428999999999</v>
      </c>
      <c r="AB81">
        <v>29.374621999999999</v>
      </c>
      <c r="AC81">
        <v>-88.47345</v>
      </c>
      <c r="AD81">
        <v>-8.6861943999999998</v>
      </c>
      <c r="AE81" s="8"/>
      <c r="AF81" s="6">
        <f t="shared" si="531"/>
        <v>10.30612244898</v>
      </c>
      <c r="AG81" s="6">
        <f t="shared" si="532"/>
        <v>31.150316</v>
      </c>
      <c r="AH81" s="6">
        <f t="shared" si="533"/>
        <v>22.506671999999998</v>
      </c>
      <c r="AI81" s="6">
        <f t="shared" si="546"/>
        <v>10.30612244898</v>
      </c>
      <c r="AJ81" s="81">
        <f t="shared" ref="AJ81:AK81" si="638">Z189</f>
        <v>29.328278999999998</v>
      </c>
      <c r="AK81" s="81">
        <f t="shared" si="638"/>
        <v>20.504321999999998</v>
      </c>
      <c r="AL81" s="81">
        <f t="shared" si="548"/>
        <v>10.30612244898</v>
      </c>
      <c r="AM81" s="43">
        <f t="shared" ref="AM81:AN81" si="639">Z293</f>
        <v>26.828125</v>
      </c>
      <c r="AN81" s="81">
        <f t="shared" si="639"/>
        <v>17.684868000000002</v>
      </c>
      <c r="AO81" s="81">
        <f t="shared" si="550"/>
        <v>10.30612244898</v>
      </c>
      <c r="AP81" s="81">
        <f t="shared" ref="AP81:AQ81" si="640">Z397</f>
        <v>22.404325</v>
      </c>
      <c r="AQ81" s="81">
        <f t="shared" si="640"/>
        <v>12.519429000000001</v>
      </c>
      <c r="AR81" s="81">
        <f t="shared" si="552"/>
        <v>10.30612244898</v>
      </c>
      <c r="AS81" s="81">
        <f t="shared" ref="AS81:AT81" si="641">Z501</f>
        <v>17.015885999999998</v>
      </c>
      <c r="AT81" s="81">
        <f t="shared" si="641"/>
        <v>5.1720585999999997</v>
      </c>
    </row>
    <row r="82" spans="2:46" x14ac:dyDescent="0.25">
      <c r="B82">
        <v>9938775510.2040997</v>
      </c>
      <c r="C82">
        <v>-19.553196</v>
      </c>
      <c r="D82">
        <v>21.989115000000002</v>
      </c>
      <c r="E82">
        <v>30.659842000000001</v>
      </c>
      <c r="F82">
        <v>-90.609863000000004</v>
      </c>
      <c r="G82">
        <v>-8.6707257999999996</v>
      </c>
      <c r="H82" s="8"/>
      <c r="I82" s="6">
        <f t="shared" si="524"/>
        <v>10.428571428570999</v>
      </c>
      <c r="J82" s="6">
        <f t="shared" si="525"/>
        <v>29.729831999999998</v>
      </c>
      <c r="K82" s="6">
        <f t="shared" si="526"/>
        <v>21.252039</v>
      </c>
      <c r="L82" s="6">
        <f t="shared" si="538"/>
        <v>10.428571428570999</v>
      </c>
      <c r="M82" s="81">
        <f t="shared" ref="M82:N82" si="642">C190</f>
        <v>29.325811000000002</v>
      </c>
      <c r="N82" s="81">
        <f t="shared" si="642"/>
        <v>20.693688999999999</v>
      </c>
      <c r="O82" s="81">
        <f t="shared" si="540"/>
        <v>10.428571428570999</v>
      </c>
      <c r="P82" s="81">
        <f t="shared" ref="P82:Q82" si="643">C294</f>
        <v>25.358103</v>
      </c>
      <c r="Q82" s="81">
        <f t="shared" si="643"/>
        <v>16.417947999999999</v>
      </c>
      <c r="R82" s="81">
        <f t="shared" si="542"/>
        <v>10.428571428570999</v>
      </c>
      <c r="S82" s="81">
        <f t="shared" ref="S82:T82" si="644">C398</f>
        <v>22.259069</v>
      </c>
      <c r="T82" s="81">
        <f t="shared" si="644"/>
        <v>12.486219</v>
      </c>
      <c r="U82" s="81">
        <f t="shared" si="544"/>
        <v>10.428571428570999</v>
      </c>
      <c r="V82" s="81">
        <f t="shared" ref="V82:W82" si="645">C502</f>
        <v>16.495529000000001</v>
      </c>
      <c r="W82" s="81">
        <f t="shared" si="645"/>
        <v>4.4675225999999997</v>
      </c>
      <c r="Y82">
        <v>9938775510.2040997</v>
      </c>
      <c r="Z82">
        <v>-19.599325</v>
      </c>
      <c r="AA82">
        <v>21.644072000000001</v>
      </c>
      <c r="AB82">
        <v>30.394617</v>
      </c>
      <c r="AC82">
        <v>-90.746407000000005</v>
      </c>
      <c r="AD82">
        <v>-8.7505445000000002</v>
      </c>
      <c r="AE82" s="8"/>
      <c r="AF82" s="6">
        <f t="shared" si="531"/>
        <v>10.428571428570999</v>
      </c>
      <c r="AG82" s="6">
        <f t="shared" si="532"/>
        <v>31.035992</v>
      </c>
      <c r="AH82" s="6">
        <f t="shared" si="533"/>
        <v>22.382133</v>
      </c>
      <c r="AI82" s="6">
        <f t="shared" si="546"/>
        <v>10.428571428570999</v>
      </c>
      <c r="AJ82" s="81">
        <f t="shared" ref="AJ82:AK82" si="646">Z190</f>
        <v>29.652768999999999</v>
      </c>
      <c r="AK82" s="81">
        <f t="shared" si="646"/>
        <v>20.788084000000001</v>
      </c>
      <c r="AL82" s="81">
        <f t="shared" si="548"/>
        <v>10.428571428570999</v>
      </c>
      <c r="AM82" s="43">
        <f t="shared" ref="AM82:AN82" si="647">Z294</f>
        <v>27.648199000000002</v>
      </c>
      <c r="AN82" s="81">
        <f t="shared" si="647"/>
        <v>18.415955</v>
      </c>
      <c r="AO82" s="81">
        <f t="shared" si="550"/>
        <v>10.428571428570999</v>
      </c>
      <c r="AP82" s="81">
        <f t="shared" ref="AP82:AQ82" si="648">Z398</f>
        <v>23.310794999999999</v>
      </c>
      <c r="AQ82" s="81">
        <f t="shared" si="648"/>
        <v>13.288131999999999</v>
      </c>
      <c r="AR82" s="81">
        <f t="shared" si="552"/>
        <v>10.428571428570999</v>
      </c>
      <c r="AS82" s="81">
        <f t="shared" ref="AS82:AT82" si="649">Z502</f>
        <v>16.719512999999999</v>
      </c>
      <c r="AT82" s="81">
        <f t="shared" si="649"/>
        <v>4.6595215999999997</v>
      </c>
    </row>
    <row r="83" spans="2:46" x14ac:dyDescent="0.25">
      <c r="B83">
        <v>10061224489.796</v>
      </c>
      <c r="C83">
        <v>-19.825175999999999</v>
      </c>
      <c r="D83">
        <v>22.100833999999999</v>
      </c>
      <c r="E83">
        <v>30.748011000000002</v>
      </c>
      <c r="F83">
        <v>-93.574225999999996</v>
      </c>
      <c r="G83">
        <v>-8.6471786000000002</v>
      </c>
      <c r="H83" s="8"/>
      <c r="I83" s="6">
        <f t="shared" si="524"/>
        <v>10.551020408163</v>
      </c>
      <c r="J83" s="6">
        <f t="shared" si="525"/>
        <v>29.755779</v>
      </c>
      <c r="K83" s="6">
        <f t="shared" si="526"/>
        <v>21.263563000000001</v>
      </c>
      <c r="L83" s="6">
        <f t="shared" si="538"/>
        <v>10.551020408163</v>
      </c>
      <c r="M83" s="81">
        <f t="shared" ref="M83:N83" si="650">C191</f>
        <v>29.18684</v>
      </c>
      <c r="N83" s="81">
        <f t="shared" si="650"/>
        <v>20.502583999999999</v>
      </c>
      <c r="O83" s="81">
        <f t="shared" si="540"/>
        <v>10.551020408163</v>
      </c>
      <c r="P83" s="81">
        <f t="shared" ref="P83:Q83" si="651">C295</f>
        <v>25.763245000000001</v>
      </c>
      <c r="Q83" s="81">
        <f t="shared" si="651"/>
        <v>16.695919</v>
      </c>
      <c r="R83" s="81">
        <f t="shared" si="542"/>
        <v>10.551020408163</v>
      </c>
      <c r="S83" s="81">
        <f t="shared" ref="S83:T83" si="652">C399</f>
        <v>23.404067999999999</v>
      </c>
      <c r="T83" s="81">
        <f t="shared" si="652"/>
        <v>13.422539</v>
      </c>
      <c r="U83" s="81">
        <f t="shared" si="544"/>
        <v>10.551020408163</v>
      </c>
      <c r="V83" s="81">
        <f t="shared" ref="V83:W83" si="653">C503</f>
        <v>16.754802999999999</v>
      </c>
      <c r="W83" s="81">
        <f t="shared" si="653"/>
        <v>4.4347196000000002</v>
      </c>
      <c r="Y83">
        <v>10061224489.796</v>
      </c>
      <c r="Z83">
        <v>-20.024495999999999</v>
      </c>
      <c r="AA83">
        <v>22.207121000000001</v>
      </c>
      <c r="AB83">
        <v>30.973799</v>
      </c>
      <c r="AC83">
        <v>-92.360114999999993</v>
      </c>
      <c r="AD83">
        <v>-8.7666769000000002</v>
      </c>
      <c r="AE83" s="8"/>
      <c r="AF83" s="6">
        <f t="shared" si="531"/>
        <v>10.551020408163</v>
      </c>
      <c r="AG83" s="6">
        <f t="shared" si="532"/>
        <v>30.957039000000002</v>
      </c>
      <c r="AH83" s="6">
        <f t="shared" si="533"/>
        <v>22.280975000000002</v>
      </c>
      <c r="AI83" s="6">
        <f t="shared" si="546"/>
        <v>10.551020408163</v>
      </c>
      <c r="AJ83" s="81">
        <f t="shared" ref="AJ83:AK83" si="654">Z191</f>
        <v>29.962285999999999</v>
      </c>
      <c r="AK83" s="81">
        <f t="shared" si="654"/>
        <v>21.015281999999999</v>
      </c>
      <c r="AL83" s="81">
        <f t="shared" si="548"/>
        <v>10.551020408163</v>
      </c>
      <c r="AM83" s="43">
        <f t="shared" ref="AM83:AN83" si="655">Z295</f>
        <v>28.338384999999999</v>
      </c>
      <c r="AN83" s="81">
        <f t="shared" si="655"/>
        <v>18.949165000000001</v>
      </c>
      <c r="AO83" s="81">
        <f t="shared" si="550"/>
        <v>10.551020408163</v>
      </c>
      <c r="AP83" s="81">
        <f t="shared" ref="AP83:AQ83" si="656">Z399</f>
        <v>23.574289</v>
      </c>
      <c r="AQ83" s="81">
        <f t="shared" si="656"/>
        <v>13.296628</v>
      </c>
      <c r="AR83" s="81">
        <f t="shared" si="552"/>
        <v>10.551020408163</v>
      </c>
      <c r="AS83" s="81">
        <f t="shared" ref="AS83:AT83" si="657">Z503</f>
        <v>16.426791999999999</v>
      </c>
      <c r="AT83" s="81">
        <f t="shared" si="657"/>
        <v>3.7349198000000001</v>
      </c>
    </row>
    <row r="84" spans="2:46" x14ac:dyDescent="0.25">
      <c r="B84">
        <v>10183673469.388</v>
      </c>
      <c r="C84">
        <v>-19.529212999999999</v>
      </c>
      <c r="D84">
        <v>21.838004999999999</v>
      </c>
      <c r="E84">
        <v>30.417551</v>
      </c>
      <c r="F84">
        <v>-89.143660999999994</v>
      </c>
      <c r="G84">
        <v>-8.5795469000000004</v>
      </c>
      <c r="H84" s="8"/>
      <c r="I84" s="6">
        <f t="shared" si="524"/>
        <v>10.673469387754999</v>
      </c>
      <c r="J84" s="6">
        <f t="shared" si="525"/>
        <v>30.274588000000001</v>
      </c>
      <c r="K84" s="6">
        <f t="shared" si="526"/>
        <v>21.742781000000001</v>
      </c>
      <c r="L84" s="6">
        <f t="shared" si="538"/>
        <v>10.673469387754999</v>
      </c>
      <c r="M84" s="81">
        <f t="shared" ref="M84:N84" si="658">C192</f>
        <v>29.189088999999999</v>
      </c>
      <c r="N84" s="81">
        <f t="shared" si="658"/>
        <v>20.455642999999998</v>
      </c>
      <c r="O84" s="81">
        <f t="shared" si="540"/>
        <v>10.673469387754999</v>
      </c>
      <c r="P84" s="81">
        <f t="shared" ref="P84:Q84" si="659">C296</f>
        <v>26.905297999999998</v>
      </c>
      <c r="Q84" s="81">
        <f t="shared" si="659"/>
        <v>17.748163000000002</v>
      </c>
      <c r="R84" s="81">
        <f t="shared" si="542"/>
        <v>10.673469387754999</v>
      </c>
      <c r="S84" s="81">
        <f t="shared" ref="S84:T84" si="660">C400</f>
        <v>24.197689</v>
      </c>
      <c r="T84" s="81">
        <f t="shared" si="660"/>
        <v>14.099926999999999</v>
      </c>
      <c r="U84" s="81">
        <f t="shared" si="544"/>
        <v>10.673469387754999</v>
      </c>
      <c r="V84" s="81">
        <f t="shared" ref="V84:W84" si="661">C504</f>
        <v>16.691053</v>
      </c>
      <c r="W84" s="81">
        <f t="shared" si="661"/>
        <v>4.2460088999999996</v>
      </c>
      <c r="Y84">
        <v>10183673469.388</v>
      </c>
      <c r="Z84">
        <v>-19.647682</v>
      </c>
      <c r="AA84">
        <v>22.354527000000001</v>
      </c>
      <c r="AB84">
        <v>31.101254999999998</v>
      </c>
      <c r="AC84">
        <v>-91.950721999999999</v>
      </c>
      <c r="AD84">
        <v>-8.7467260000000007</v>
      </c>
      <c r="AE84" s="8"/>
      <c r="AF84" s="6">
        <f t="shared" si="531"/>
        <v>10.673469387754999</v>
      </c>
      <c r="AG84" s="6">
        <f t="shared" si="532"/>
        <v>31.227463</v>
      </c>
      <c r="AH84" s="6">
        <f t="shared" si="533"/>
        <v>22.526790999999999</v>
      </c>
      <c r="AI84" s="6">
        <f t="shared" si="546"/>
        <v>10.673469387754999</v>
      </c>
      <c r="AJ84" s="81">
        <f t="shared" ref="AJ84:AK84" si="662">Z192</f>
        <v>31.193391999999999</v>
      </c>
      <c r="AK84" s="81">
        <f t="shared" si="662"/>
        <v>22.216190000000001</v>
      </c>
      <c r="AL84" s="81">
        <f t="shared" si="548"/>
        <v>10.673469387754999</v>
      </c>
      <c r="AM84" s="43">
        <f t="shared" ref="AM84:AN84" si="663">Z296</f>
        <v>29.528673000000001</v>
      </c>
      <c r="AN84" s="81">
        <f t="shared" si="663"/>
        <v>20.082833999999998</v>
      </c>
      <c r="AO84" s="81">
        <f t="shared" si="550"/>
        <v>10.673469387754999</v>
      </c>
      <c r="AP84" s="81">
        <f t="shared" ref="AP84:AQ84" si="664">Z400</f>
        <v>24.018642</v>
      </c>
      <c r="AQ84" s="81">
        <f t="shared" si="664"/>
        <v>13.679378</v>
      </c>
      <c r="AR84" s="81">
        <f t="shared" si="552"/>
        <v>10.673469387754999</v>
      </c>
      <c r="AS84" s="81">
        <f t="shared" ref="AS84:AT84" si="665">Z504</f>
        <v>16.398855000000001</v>
      </c>
      <c r="AT84" s="81">
        <f t="shared" si="665"/>
        <v>3.6228449</v>
      </c>
    </row>
    <row r="85" spans="2:46" x14ac:dyDescent="0.25">
      <c r="B85">
        <v>10306122448.98</v>
      </c>
      <c r="C85">
        <v>-19.387127</v>
      </c>
      <c r="D85">
        <v>21.258835000000001</v>
      </c>
      <c r="E85">
        <v>29.729748000000001</v>
      </c>
      <c r="F85">
        <v>-88.534683000000001</v>
      </c>
      <c r="G85">
        <v>-8.4709120000000002</v>
      </c>
      <c r="H85" s="8"/>
      <c r="I85" s="6">
        <f t="shared" si="524"/>
        <v>10.795918367346999</v>
      </c>
      <c r="J85" s="6">
        <f t="shared" si="525"/>
        <v>30.878632</v>
      </c>
      <c r="K85" s="6">
        <f t="shared" si="526"/>
        <v>22.270533</v>
      </c>
      <c r="L85" s="6">
        <f t="shared" si="538"/>
        <v>10.795918367346999</v>
      </c>
      <c r="M85" s="81">
        <f t="shared" ref="M85:N85" si="666">C193</f>
        <v>29.252124999999999</v>
      </c>
      <c r="N85" s="81">
        <f t="shared" si="666"/>
        <v>20.411324</v>
      </c>
      <c r="O85" s="81">
        <f t="shared" si="540"/>
        <v>10.795918367346999</v>
      </c>
      <c r="P85" s="81">
        <f t="shared" ref="P85:Q85" si="667">C297</f>
        <v>27.460922</v>
      </c>
      <c r="Q85" s="81">
        <f t="shared" si="667"/>
        <v>18.158180000000002</v>
      </c>
      <c r="R85" s="81">
        <f t="shared" si="542"/>
        <v>10.795918367346999</v>
      </c>
      <c r="S85" s="81">
        <f t="shared" ref="S85:T85" si="668">C401</f>
        <v>23.905853</v>
      </c>
      <c r="T85" s="81">
        <f t="shared" si="668"/>
        <v>13.621130000000001</v>
      </c>
      <c r="U85" s="81">
        <f t="shared" si="544"/>
        <v>10.795918367346999</v>
      </c>
      <c r="V85" s="81">
        <f t="shared" ref="V85:W85" si="669">C505</f>
        <v>16.013967999999998</v>
      </c>
      <c r="W85" s="81">
        <f t="shared" si="669"/>
        <v>3.2154429000000002</v>
      </c>
      <c r="Y85">
        <v>10306122448.98</v>
      </c>
      <c r="Z85">
        <v>-19.553999000000001</v>
      </c>
      <c r="AA85">
        <v>22.506671999999998</v>
      </c>
      <c r="AB85">
        <v>31.150316</v>
      </c>
      <c r="AC85">
        <v>-91.494865000000004</v>
      </c>
      <c r="AD85">
        <v>-8.6436443000000001</v>
      </c>
      <c r="AE85" s="8"/>
      <c r="AF85" s="6">
        <f t="shared" si="531"/>
        <v>10.795918367346999</v>
      </c>
      <c r="AG85" s="6">
        <f t="shared" si="532"/>
        <v>32.525154000000001</v>
      </c>
      <c r="AH85" s="6">
        <f t="shared" si="533"/>
        <v>23.748719999999999</v>
      </c>
      <c r="AI85" s="6">
        <f t="shared" si="546"/>
        <v>10.795918367346999</v>
      </c>
      <c r="AJ85" s="81">
        <f t="shared" ref="AJ85:AK85" si="670">Z193</f>
        <v>31.927644999999998</v>
      </c>
      <c r="AK85" s="81">
        <f t="shared" si="670"/>
        <v>22.833887000000001</v>
      </c>
      <c r="AL85" s="81">
        <f t="shared" si="548"/>
        <v>10.795918367346999</v>
      </c>
      <c r="AM85" s="43">
        <f t="shared" ref="AM85:AN85" si="671">Z297</f>
        <v>29.138468</v>
      </c>
      <c r="AN85" s="81">
        <f t="shared" si="671"/>
        <v>19.537407000000002</v>
      </c>
      <c r="AO85" s="81">
        <f t="shared" si="550"/>
        <v>10.795918367346999</v>
      </c>
      <c r="AP85" s="81">
        <f t="shared" ref="AP85:AQ85" si="672">Z401</f>
        <v>22.923566999999998</v>
      </c>
      <c r="AQ85" s="81">
        <f t="shared" si="672"/>
        <v>12.338969000000001</v>
      </c>
      <c r="AR85" s="81">
        <f t="shared" si="552"/>
        <v>10.795918367346999</v>
      </c>
      <c r="AS85" s="81">
        <f t="shared" ref="AS85:AT85" si="673">Z505</f>
        <v>15.521183000000001</v>
      </c>
      <c r="AT85" s="81">
        <f t="shared" si="673"/>
        <v>1.9576750999999999</v>
      </c>
    </row>
    <row r="86" spans="2:46" x14ac:dyDescent="0.25">
      <c r="B86">
        <v>10428571428.570999</v>
      </c>
      <c r="C86">
        <v>-19.466418999999998</v>
      </c>
      <c r="D86">
        <v>21.252039</v>
      </c>
      <c r="E86">
        <v>29.729831999999998</v>
      </c>
      <c r="F86">
        <v>-89.022948999999997</v>
      </c>
      <c r="G86">
        <v>-8.4777918000000003</v>
      </c>
      <c r="H86" s="8"/>
      <c r="I86" s="6">
        <f t="shared" si="524"/>
        <v>10.918367346938998</v>
      </c>
      <c r="J86" s="6">
        <f t="shared" si="525"/>
        <v>31.235558999999999</v>
      </c>
      <c r="K86" s="6">
        <f t="shared" si="526"/>
        <v>22.558351999999999</v>
      </c>
      <c r="L86" s="6">
        <f t="shared" si="538"/>
        <v>10.918367346938998</v>
      </c>
      <c r="M86" s="81">
        <f t="shared" ref="M86:N86" si="674">C194</f>
        <v>28.981587999999999</v>
      </c>
      <c r="N86" s="81">
        <f t="shared" si="674"/>
        <v>20.084185000000002</v>
      </c>
      <c r="O86" s="81">
        <f t="shared" si="540"/>
        <v>10.918367346938998</v>
      </c>
      <c r="P86" s="81">
        <f t="shared" ref="P86:Q86" si="675">C298</f>
        <v>27.147504999999999</v>
      </c>
      <c r="Q86" s="81">
        <f t="shared" si="675"/>
        <v>17.790436</v>
      </c>
      <c r="R86" s="81">
        <f t="shared" si="542"/>
        <v>10.918367346938998</v>
      </c>
      <c r="S86" s="81">
        <f t="shared" ref="S86:T86" si="676">C402</f>
        <v>23.337569999999999</v>
      </c>
      <c r="T86" s="81">
        <f t="shared" si="676"/>
        <v>13.023871</v>
      </c>
      <c r="U86" s="81">
        <f t="shared" si="544"/>
        <v>10.918367346938998</v>
      </c>
      <c r="V86" s="81">
        <f t="shared" ref="V86:W86" si="677">C506</f>
        <v>15.843211</v>
      </c>
      <c r="W86" s="81">
        <f t="shared" si="677"/>
        <v>3.0495190999999999</v>
      </c>
      <c r="Y86">
        <v>10428571428.570999</v>
      </c>
      <c r="Z86">
        <v>-19.658249000000001</v>
      </c>
      <c r="AA86">
        <v>22.382133</v>
      </c>
      <c r="AB86">
        <v>31.035992</v>
      </c>
      <c r="AC86">
        <v>-92.174248000000006</v>
      </c>
      <c r="AD86">
        <v>-8.6538591</v>
      </c>
      <c r="AE86" s="8"/>
      <c r="AF86" s="6">
        <f t="shared" si="531"/>
        <v>10.918367346938998</v>
      </c>
      <c r="AG86" s="6">
        <f t="shared" si="532"/>
        <v>32.281737999999997</v>
      </c>
      <c r="AH86" s="6">
        <f t="shared" si="533"/>
        <v>23.458159999999999</v>
      </c>
      <c r="AI86" s="6">
        <f t="shared" si="546"/>
        <v>10.918367346938998</v>
      </c>
      <c r="AJ86" s="81">
        <f t="shared" ref="AJ86:AK86" si="678">Z194</f>
        <v>31.181093000000001</v>
      </c>
      <c r="AK86" s="81">
        <f t="shared" si="678"/>
        <v>22.066744</v>
      </c>
      <c r="AL86" s="81">
        <f t="shared" si="548"/>
        <v>10.918367346938998</v>
      </c>
      <c r="AM86" s="43">
        <f t="shared" ref="AM86:AN86" si="679">Z298</f>
        <v>28.368956000000001</v>
      </c>
      <c r="AN86" s="81">
        <f t="shared" si="679"/>
        <v>18.763824</v>
      </c>
      <c r="AO86" s="81">
        <f t="shared" si="550"/>
        <v>10.918367346938998</v>
      </c>
      <c r="AP86" s="81">
        <f t="shared" ref="AP86:AQ86" si="680">Z402</f>
        <v>22.370795999999999</v>
      </c>
      <c r="AQ86" s="81">
        <f t="shared" si="680"/>
        <v>11.801422000000001</v>
      </c>
      <c r="AR86" s="81">
        <f t="shared" si="552"/>
        <v>10.918367346938998</v>
      </c>
      <c r="AS86" s="81">
        <f t="shared" ref="AS86:AT86" si="681">Z506</f>
        <v>15.455235</v>
      </c>
      <c r="AT86" s="81">
        <f t="shared" si="681"/>
        <v>1.8859695000000001</v>
      </c>
    </row>
    <row r="87" spans="2:46" x14ac:dyDescent="0.25">
      <c r="B87">
        <v>10551020408.163</v>
      </c>
      <c r="C87">
        <v>-19.484342999999999</v>
      </c>
      <c r="D87">
        <v>21.263563000000001</v>
      </c>
      <c r="E87">
        <v>29.755779</v>
      </c>
      <c r="F87">
        <v>-88.968277</v>
      </c>
      <c r="G87">
        <v>-8.4922161000000003</v>
      </c>
      <c r="H87" s="8"/>
      <c r="I87" s="6">
        <f t="shared" si="524"/>
        <v>11.040816326531001</v>
      </c>
      <c r="J87" s="6">
        <f t="shared" si="525"/>
        <v>30.802475000000001</v>
      </c>
      <c r="K87" s="6">
        <f t="shared" si="526"/>
        <v>22.027971000000001</v>
      </c>
      <c r="L87" s="6">
        <f t="shared" si="538"/>
        <v>11.040816326531001</v>
      </c>
      <c r="M87" s="81">
        <f t="shared" ref="M87:N87" si="682">C195</f>
        <v>28.630032</v>
      </c>
      <c r="N87" s="81">
        <f t="shared" si="682"/>
        <v>19.675003</v>
      </c>
      <c r="O87" s="81">
        <f t="shared" si="540"/>
        <v>11.040816326531001</v>
      </c>
      <c r="P87" s="81">
        <f t="shared" ref="P87:Q87" si="683">C299</f>
        <v>26.075310000000002</v>
      </c>
      <c r="Q87" s="81">
        <f t="shared" si="683"/>
        <v>16.615687999999999</v>
      </c>
      <c r="R87" s="81">
        <f t="shared" si="542"/>
        <v>11.040816326531001</v>
      </c>
      <c r="S87" s="81">
        <f t="shared" ref="S87:T87" si="684">C403</f>
        <v>22.09881</v>
      </c>
      <c r="T87" s="81">
        <f t="shared" si="684"/>
        <v>11.596557000000001</v>
      </c>
      <c r="U87" s="81">
        <f t="shared" si="544"/>
        <v>11.040816326531001</v>
      </c>
      <c r="V87" s="81">
        <f t="shared" ref="V87:W87" si="685">C507</f>
        <v>15.088245000000001</v>
      </c>
      <c r="W87" s="81">
        <f t="shared" si="685"/>
        <v>1.5893120999999999</v>
      </c>
      <c r="Y87">
        <v>10551020408.163</v>
      </c>
      <c r="Z87">
        <v>-19.614231</v>
      </c>
      <c r="AA87">
        <v>22.280975000000002</v>
      </c>
      <c r="AB87">
        <v>30.957039000000002</v>
      </c>
      <c r="AC87">
        <v>-91.103133999999997</v>
      </c>
      <c r="AD87">
        <v>-8.6760634999999997</v>
      </c>
      <c r="AE87" s="8"/>
      <c r="AF87" s="6">
        <f t="shared" si="531"/>
        <v>11.040816326531001</v>
      </c>
      <c r="AG87" s="6">
        <f t="shared" si="532"/>
        <v>31.448399999999999</v>
      </c>
      <c r="AH87" s="6">
        <f t="shared" si="533"/>
        <v>22.527032999999999</v>
      </c>
      <c r="AI87" s="6">
        <f t="shared" si="546"/>
        <v>11.040816326531001</v>
      </c>
      <c r="AJ87" s="81">
        <f t="shared" ref="AJ87:AK87" si="686">Z195</f>
        <v>29.803175</v>
      </c>
      <c r="AK87" s="81">
        <f t="shared" si="686"/>
        <v>20.666243000000001</v>
      </c>
      <c r="AL87" s="81">
        <f t="shared" si="548"/>
        <v>11.040816326531001</v>
      </c>
      <c r="AM87" s="43">
        <f t="shared" ref="AM87:AN87" si="687">Z299</f>
        <v>26.663307</v>
      </c>
      <c r="AN87" s="81">
        <f t="shared" si="687"/>
        <v>17.006664000000001</v>
      </c>
      <c r="AO87" s="81">
        <f t="shared" si="550"/>
        <v>11.040816326531001</v>
      </c>
      <c r="AP87" s="81">
        <f t="shared" ref="AP87:AQ87" si="688">Z403</f>
        <v>20.692726</v>
      </c>
      <c r="AQ87" s="81">
        <f t="shared" si="688"/>
        <v>9.9240379000000001</v>
      </c>
      <c r="AR87" s="81">
        <f t="shared" si="552"/>
        <v>11.040816326531001</v>
      </c>
      <c r="AS87" s="81">
        <f t="shared" ref="AS87:AT87" si="689">Z507</f>
        <v>16.744629</v>
      </c>
      <c r="AT87" s="81">
        <f t="shared" si="689"/>
        <v>2.0465776999999998</v>
      </c>
    </row>
    <row r="88" spans="2:46" x14ac:dyDescent="0.25">
      <c r="B88">
        <v>10673469387.754999</v>
      </c>
      <c r="C88">
        <v>-19.308236999999998</v>
      </c>
      <c r="D88">
        <v>21.742781000000001</v>
      </c>
      <c r="E88">
        <v>30.274588000000001</v>
      </c>
      <c r="F88">
        <v>-88.367157000000006</v>
      </c>
      <c r="G88">
        <v>-8.5318059999999996</v>
      </c>
      <c r="H88" s="8"/>
      <c r="I88" s="6">
        <f t="shared" si="524"/>
        <v>11.163265306122</v>
      </c>
      <c r="J88" s="6">
        <f t="shared" si="525"/>
        <v>30.651274000000001</v>
      </c>
      <c r="K88" s="6">
        <f t="shared" si="526"/>
        <v>21.834097</v>
      </c>
      <c r="L88" s="6">
        <f t="shared" si="538"/>
        <v>11.163265306122</v>
      </c>
      <c r="M88" s="81">
        <f t="shared" ref="M88:N88" si="690">C196</f>
        <v>28.646509000000002</v>
      </c>
      <c r="N88" s="81">
        <f t="shared" si="690"/>
        <v>19.663520999999999</v>
      </c>
      <c r="O88" s="81">
        <f t="shared" si="540"/>
        <v>11.163265306122</v>
      </c>
      <c r="P88" s="81">
        <f t="shared" ref="P88:Q88" si="691">C300</f>
        <v>25.878931000000001</v>
      </c>
      <c r="Q88" s="81">
        <f t="shared" si="691"/>
        <v>16.378188999999999</v>
      </c>
      <c r="R88" s="81">
        <f t="shared" si="542"/>
        <v>11.163265306122</v>
      </c>
      <c r="S88" s="81">
        <f t="shared" ref="S88:T88" si="692">C404</f>
        <v>21.676096000000001</v>
      </c>
      <c r="T88" s="81">
        <f t="shared" si="692"/>
        <v>11.136936</v>
      </c>
      <c r="U88" s="81">
        <f t="shared" si="544"/>
        <v>11.163265306122</v>
      </c>
      <c r="V88" s="81">
        <f t="shared" ref="V88:W88" si="693">C508</f>
        <v>14.897396000000001</v>
      </c>
      <c r="W88" s="81">
        <f t="shared" si="693"/>
        <v>1.3040427999999999</v>
      </c>
      <c r="Y88">
        <v>10673469387.754999</v>
      </c>
      <c r="Z88">
        <v>-19.468692999999998</v>
      </c>
      <c r="AA88">
        <v>22.526790999999999</v>
      </c>
      <c r="AB88">
        <v>31.227463</v>
      </c>
      <c r="AC88">
        <v>-90.631996000000001</v>
      </c>
      <c r="AD88">
        <v>-8.7006741000000005</v>
      </c>
      <c r="AE88" s="8"/>
      <c r="AF88" s="6">
        <f t="shared" si="531"/>
        <v>11.163265306122</v>
      </c>
      <c r="AG88" s="6">
        <f t="shared" si="532"/>
        <v>29.920496</v>
      </c>
      <c r="AH88" s="6">
        <f t="shared" si="533"/>
        <v>20.977982999999998</v>
      </c>
      <c r="AI88" s="6">
        <f t="shared" si="546"/>
        <v>11.163265306122</v>
      </c>
      <c r="AJ88" s="81">
        <f t="shared" ref="AJ88:AK88" si="694">Z196</f>
        <v>29.208569000000001</v>
      </c>
      <c r="AK88" s="81">
        <f t="shared" si="694"/>
        <v>20.095735999999999</v>
      </c>
      <c r="AL88" s="81">
        <f t="shared" si="548"/>
        <v>11.163265306122</v>
      </c>
      <c r="AM88" s="43">
        <f t="shared" ref="AM88:AN88" si="695">Z300</f>
        <v>26.577027999999999</v>
      </c>
      <c r="AN88" s="81">
        <f t="shared" si="695"/>
        <v>16.947635999999999</v>
      </c>
      <c r="AO88" s="81">
        <f t="shared" si="550"/>
        <v>11.163265306122</v>
      </c>
      <c r="AP88" s="81">
        <f t="shared" ref="AP88:AQ88" si="696">Z404</f>
        <v>20.294180000000001</v>
      </c>
      <c r="AQ88" s="81">
        <f t="shared" si="696"/>
        <v>9.5377606999999998</v>
      </c>
      <c r="AR88" s="81">
        <f t="shared" si="552"/>
        <v>11.163265306122</v>
      </c>
      <c r="AS88" s="81">
        <f t="shared" ref="AS88:AT88" si="697">Z508</f>
        <v>16.956078999999999</v>
      </c>
      <c r="AT88" s="81">
        <f t="shared" si="697"/>
        <v>2.1250760999999998</v>
      </c>
    </row>
    <row r="89" spans="2:46" x14ac:dyDescent="0.25">
      <c r="B89">
        <v>10795918367.347</v>
      </c>
      <c r="C89">
        <v>-19.483782000000001</v>
      </c>
      <c r="D89">
        <v>22.270533</v>
      </c>
      <c r="E89">
        <v>30.878632</v>
      </c>
      <c r="F89">
        <v>-91.950339999999997</v>
      </c>
      <c r="G89">
        <v>-8.6080989999999993</v>
      </c>
      <c r="H89" s="8"/>
      <c r="I89" s="6">
        <f t="shared" si="524"/>
        <v>11.285714285714</v>
      </c>
      <c r="J89" s="6">
        <f t="shared" si="525"/>
        <v>30.883697999999999</v>
      </c>
      <c r="K89" s="6">
        <f t="shared" si="526"/>
        <v>22.042539999999999</v>
      </c>
      <c r="L89" s="6">
        <f t="shared" si="538"/>
        <v>11.285714285714</v>
      </c>
      <c r="M89" s="81">
        <f t="shared" ref="M89:N89" si="698">C197</f>
        <v>28.877362999999999</v>
      </c>
      <c r="N89" s="81">
        <f t="shared" si="698"/>
        <v>19.833872</v>
      </c>
      <c r="O89" s="81">
        <f t="shared" si="540"/>
        <v>11.285714285714</v>
      </c>
      <c r="P89" s="81">
        <f t="shared" ref="P89:Q89" si="699">C301</f>
        <v>26.126766</v>
      </c>
      <c r="Q89" s="81">
        <f t="shared" si="699"/>
        <v>16.533825</v>
      </c>
      <c r="R89" s="81">
        <f t="shared" si="542"/>
        <v>11.285714285714</v>
      </c>
      <c r="S89" s="81">
        <f t="shared" ref="S89:T89" si="700">C405</f>
        <v>21.096844000000001</v>
      </c>
      <c r="T89" s="81">
        <f t="shared" si="700"/>
        <v>10.403805</v>
      </c>
      <c r="U89" s="81">
        <f t="shared" si="544"/>
        <v>11.285714285714</v>
      </c>
      <c r="V89" s="81">
        <f t="shared" ref="V89:W89" si="701">C509</f>
        <v>14.547139</v>
      </c>
      <c r="W89" s="81">
        <f t="shared" si="701"/>
        <v>0.41319102000000002</v>
      </c>
      <c r="Y89">
        <v>10795918367.347</v>
      </c>
      <c r="Z89">
        <v>-19.605906000000001</v>
      </c>
      <c r="AA89">
        <v>23.748719999999999</v>
      </c>
      <c r="AB89">
        <v>32.525154000000001</v>
      </c>
      <c r="AC89">
        <v>-93.492096000000004</v>
      </c>
      <c r="AD89">
        <v>-8.7764378000000001</v>
      </c>
      <c r="AE89" s="8"/>
      <c r="AF89" s="6">
        <f t="shared" si="531"/>
        <v>11.285714285714</v>
      </c>
      <c r="AG89" s="6">
        <f t="shared" si="532"/>
        <v>30.597103000000001</v>
      </c>
      <c r="AH89" s="6">
        <f t="shared" si="533"/>
        <v>21.6556</v>
      </c>
      <c r="AI89" s="6">
        <f t="shared" si="546"/>
        <v>11.285714285714</v>
      </c>
      <c r="AJ89" s="81">
        <f t="shared" ref="AJ89:AK89" si="702">Z197</f>
        <v>29.214979</v>
      </c>
      <c r="AK89" s="81">
        <f t="shared" si="702"/>
        <v>20.072424000000002</v>
      </c>
      <c r="AL89" s="81">
        <f t="shared" si="548"/>
        <v>11.285714285714</v>
      </c>
      <c r="AM89" s="43">
        <f t="shared" ref="AM89:AN89" si="703">Z301</f>
        <v>26.644362999999998</v>
      </c>
      <c r="AN89" s="81">
        <f t="shared" si="703"/>
        <v>16.968793999999999</v>
      </c>
      <c r="AO89" s="81">
        <f t="shared" si="550"/>
        <v>11.285714285714</v>
      </c>
      <c r="AP89" s="81">
        <f t="shared" ref="AP89:AQ89" si="704">Z405</f>
        <v>19.703019999999999</v>
      </c>
      <c r="AQ89" s="81">
        <f t="shared" si="704"/>
        <v>8.8097811000000004</v>
      </c>
      <c r="AR89" s="81">
        <f t="shared" si="552"/>
        <v>11.285714285714</v>
      </c>
      <c r="AS89" s="81">
        <f t="shared" ref="AS89:AT89" si="705">Z509</f>
        <v>18.397659000000001</v>
      </c>
      <c r="AT89" s="81">
        <f t="shared" si="705"/>
        <v>2.7368063999999999</v>
      </c>
    </row>
    <row r="90" spans="2:46" x14ac:dyDescent="0.25">
      <c r="B90">
        <v>10918367346.938999</v>
      </c>
      <c r="C90">
        <v>-19.728724</v>
      </c>
      <c r="D90">
        <v>22.558351999999999</v>
      </c>
      <c r="E90">
        <v>31.235558999999999</v>
      </c>
      <c r="F90">
        <v>-92.867919999999998</v>
      </c>
      <c r="G90">
        <v>-8.6772079000000009</v>
      </c>
      <c r="H90" s="8"/>
      <c r="I90" s="6">
        <f t="shared" si="524"/>
        <v>11.408163265305999</v>
      </c>
      <c r="J90" s="6">
        <f t="shared" si="525"/>
        <v>31.198336000000001</v>
      </c>
      <c r="K90" s="6">
        <f t="shared" si="526"/>
        <v>22.295507000000001</v>
      </c>
      <c r="L90" s="6">
        <f t="shared" si="538"/>
        <v>11.408163265305999</v>
      </c>
      <c r="M90" s="81">
        <f t="shared" ref="M90:N90" si="706">C198</f>
        <v>29.291906000000001</v>
      </c>
      <c r="N90" s="81">
        <f t="shared" si="706"/>
        <v>20.156483000000001</v>
      </c>
      <c r="O90" s="81">
        <f t="shared" si="540"/>
        <v>11.408163265305999</v>
      </c>
      <c r="P90" s="81">
        <f t="shared" ref="P90:Q90" si="707">C302</f>
        <v>26.104458000000001</v>
      </c>
      <c r="Q90" s="81">
        <f t="shared" si="707"/>
        <v>16.405733000000001</v>
      </c>
      <c r="R90" s="81">
        <f t="shared" si="542"/>
        <v>11.408163265305999</v>
      </c>
      <c r="S90" s="81">
        <f t="shared" ref="S90:T90" si="708">C406</f>
        <v>20.938891999999999</v>
      </c>
      <c r="T90" s="81">
        <f t="shared" si="708"/>
        <v>10.108487</v>
      </c>
      <c r="U90" s="81">
        <f t="shared" si="544"/>
        <v>11.408163265305999</v>
      </c>
      <c r="V90" s="81">
        <f t="shared" ref="V90:W90" si="709">C510</f>
        <v>14.683011</v>
      </c>
      <c r="W90" s="81">
        <f t="shared" si="709"/>
        <v>0.26537191999999998</v>
      </c>
      <c r="Y90">
        <v>10918367346.938999</v>
      </c>
      <c r="Z90">
        <v>-19.854713</v>
      </c>
      <c r="AA90">
        <v>23.458159999999999</v>
      </c>
      <c r="AB90">
        <v>32.281737999999997</v>
      </c>
      <c r="AC90">
        <v>-99.156158000000005</v>
      </c>
      <c r="AD90">
        <v>-8.8235769000000008</v>
      </c>
      <c r="AE90" s="8"/>
      <c r="AF90" s="6">
        <f t="shared" si="531"/>
        <v>11.408163265305999</v>
      </c>
      <c r="AG90" s="6">
        <f t="shared" si="532"/>
        <v>30.861872000000002</v>
      </c>
      <c r="AH90" s="6">
        <f t="shared" si="533"/>
        <v>21.871888999999999</v>
      </c>
      <c r="AI90" s="6">
        <f t="shared" si="546"/>
        <v>11.408163265305999</v>
      </c>
      <c r="AJ90" s="81">
        <f t="shared" ref="AJ90:AK90" si="710">Z198</f>
        <v>29.525074</v>
      </c>
      <c r="AK90" s="81">
        <f t="shared" si="710"/>
        <v>20.29355</v>
      </c>
      <c r="AL90" s="81">
        <f t="shared" si="548"/>
        <v>11.408163265305999</v>
      </c>
      <c r="AM90" s="43">
        <f t="shared" ref="AM90:AN90" si="711">Z302</f>
        <v>26.522580999999999</v>
      </c>
      <c r="AN90" s="81">
        <f t="shared" si="711"/>
        <v>16.755490999999999</v>
      </c>
      <c r="AO90" s="81">
        <f t="shared" si="550"/>
        <v>11.408163265305999</v>
      </c>
      <c r="AP90" s="81">
        <f t="shared" ref="AP90:AQ90" si="712">Z406</f>
        <v>19.495335000000001</v>
      </c>
      <c r="AQ90" s="81">
        <f t="shared" si="712"/>
        <v>8.4563197999999993</v>
      </c>
      <c r="AR90" s="81">
        <f t="shared" si="552"/>
        <v>11.408163265305999</v>
      </c>
      <c r="AS90" s="81">
        <f t="shared" ref="AS90:AT90" si="713">Z510</f>
        <v>15.614941999999999</v>
      </c>
      <c r="AT90" s="81">
        <f t="shared" si="713"/>
        <v>-0.67662655999999999</v>
      </c>
    </row>
    <row r="91" spans="2:46" x14ac:dyDescent="0.25">
      <c r="B91">
        <v>11040816326.531</v>
      </c>
      <c r="C91">
        <v>-19.573419999999999</v>
      </c>
      <c r="D91">
        <v>22.027971000000001</v>
      </c>
      <c r="E91">
        <v>30.802475000000001</v>
      </c>
      <c r="F91">
        <v>-90.889617999999999</v>
      </c>
      <c r="G91">
        <v>-8.7745037000000004</v>
      </c>
      <c r="H91" s="8"/>
      <c r="I91" s="6">
        <f t="shared" si="524"/>
        <v>11.530612244898</v>
      </c>
      <c r="J91" s="6">
        <f t="shared" si="525"/>
        <v>30.705262999999999</v>
      </c>
      <c r="K91" s="6">
        <f t="shared" si="526"/>
        <v>21.724854000000001</v>
      </c>
      <c r="L91" s="6">
        <f t="shared" si="538"/>
        <v>11.530612244898</v>
      </c>
      <c r="M91" s="81">
        <f t="shared" ref="M91:N91" si="714">C199</f>
        <v>29.735434000000001</v>
      </c>
      <c r="N91" s="81">
        <f t="shared" si="714"/>
        <v>20.548991999999998</v>
      </c>
      <c r="O91" s="81">
        <f t="shared" si="540"/>
        <v>11.530612244898</v>
      </c>
      <c r="P91" s="81">
        <f t="shared" ref="P91:Q91" si="715">C303</f>
        <v>25.825361000000001</v>
      </c>
      <c r="Q91" s="81">
        <f t="shared" si="715"/>
        <v>16.051981000000001</v>
      </c>
      <c r="R91" s="81">
        <f t="shared" si="542"/>
        <v>11.530612244898</v>
      </c>
      <c r="S91" s="81">
        <f t="shared" ref="S91:T91" si="716">C407</f>
        <v>20.625993999999999</v>
      </c>
      <c r="T91" s="81">
        <f t="shared" si="716"/>
        <v>9.6662178000000001</v>
      </c>
      <c r="U91" s="81">
        <f t="shared" si="544"/>
        <v>11.530612244898</v>
      </c>
      <c r="V91" s="81">
        <f t="shared" ref="V91:W91" si="717">C511</f>
        <v>14.547814000000001</v>
      </c>
      <c r="W91" s="81">
        <f t="shared" si="717"/>
        <v>-0.25764250999999999</v>
      </c>
      <c r="Y91">
        <v>11040816326.531</v>
      </c>
      <c r="Z91">
        <v>-19.713305999999999</v>
      </c>
      <c r="AA91">
        <v>22.527032999999999</v>
      </c>
      <c r="AB91">
        <v>31.448399999999999</v>
      </c>
      <c r="AC91">
        <v>-89.622489999999999</v>
      </c>
      <c r="AD91">
        <v>-8.9213676</v>
      </c>
      <c r="AE91" s="8"/>
      <c r="AF91" s="6">
        <f t="shared" si="531"/>
        <v>11.530612244898</v>
      </c>
      <c r="AG91" s="6">
        <f t="shared" si="532"/>
        <v>31.196037</v>
      </c>
      <c r="AH91" s="6">
        <f t="shared" si="533"/>
        <v>22.116838000000001</v>
      </c>
      <c r="AI91" s="6">
        <f t="shared" si="546"/>
        <v>11.530612244898</v>
      </c>
      <c r="AJ91" s="81">
        <f t="shared" ref="AJ91:AK91" si="718">Z199</f>
        <v>30.145240999999999</v>
      </c>
      <c r="AK91" s="81">
        <f t="shared" si="718"/>
        <v>20.873346000000002</v>
      </c>
      <c r="AL91" s="81">
        <f t="shared" si="548"/>
        <v>11.530612244898</v>
      </c>
      <c r="AM91" s="43">
        <f t="shared" ref="AM91:AN91" si="719">Z303</f>
        <v>25.873681999999999</v>
      </c>
      <c r="AN91" s="81">
        <f t="shared" si="719"/>
        <v>16.065149000000002</v>
      </c>
      <c r="AO91" s="81">
        <f t="shared" si="550"/>
        <v>11.530612244898</v>
      </c>
      <c r="AP91" s="81">
        <f t="shared" ref="AP91:AQ91" si="720">Z407</f>
        <v>19.168240000000001</v>
      </c>
      <c r="AQ91" s="81">
        <f t="shared" si="720"/>
        <v>8.0275221000000005</v>
      </c>
      <c r="AR91" s="81">
        <f t="shared" si="552"/>
        <v>11.530612244898</v>
      </c>
      <c r="AS91" s="81">
        <f t="shared" ref="AS91:AT91" si="721">Z511</f>
        <v>16.211824</v>
      </c>
      <c r="AT91" s="81">
        <f t="shared" si="721"/>
        <v>-0.68330634000000001</v>
      </c>
    </row>
    <row r="92" spans="2:46" x14ac:dyDescent="0.25">
      <c r="B92">
        <v>11163265306.122</v>
      </c>
      <c r="C92">
        <v>-19.842337000000001</v>
      </c>
      <c r="D92">
        <v>21.834097</v>
      </c>
      <c r="E92">
        <v>30.651274000000001</v>
      </c>
      <c r="F92">
        <v>-89.843727000000001</v>
      </c>
      <c r="G92">
        <v>-8.8171768000000004</v>
      </c>
      <c r="H92" s="8"/>
      <c r="I92" s="6">
        <f t="shared" si="524"/>
        <v>11.653061224489999</v>
      </c>
      <c r="J92" s="6">
        <f t="shared" si="525"/>
        <v>31.121344000000001</v>
      </c>
      <c r="K92" s="6">
        <f t="shared" si="526"/>
        <v>21.987259000000002</v>
      </c>
      <c r="L92" s="6">
        <f t="shared" si="538"/>
        <v>11.653061224489999</v>
      </c>
      <c r="M92" s="81">
        <f t="shared" ref="M92:N92" si="722">C200</f>
        <v>30.189913000000001</v>
      </c>
      <c r="N92" s="81">
        <f t="shared" si="722"/>
        <v>20.855536000000001</v>
      </c>
      <c r="O92" s="81">
        <f t="shared" si="540"/>
        <v>11.653061224489999</v>
      </c>
      <c r="P92" s="81">
        <f t="shared" ref="P92:Q92" si="723">C304</f>
        <v>25.590357000000001</v>
      </c>
      <c r="Q92" s="81">
        <f t="shared" si="723"/>
        <v>15.637269999999999</v>
      </c>
      <c r="R92" s="81">
        <f t="shared" si="542"/>
        <v>11.653061224489999</v>
      </c>
      <c r="S92" s="81">
        <f t="shared" ref="S92:T92" si="724">C408</f>
        <v>20.695499000000002</v>
      </c>
      <c r="T92" s="81">
        <f t="shared" si="724"/>
        <v>9.4782743000000007</v>
      </c>
      <c r="U92" s="81">
        <f t="shared" si="544"/>
        <v>11.653061224489999</v>
      </c>
      <c r="V92" s="81">
        <f t="shared" ref="V92:W92" si="725">C512</f>
        <v>14.484539</v>
      </c>
      <c r="W92" s="81">
        <f t="shared" si="725"/>
        <v>-0.96052694000000005</v>
      </c>
      <c r="Y92">
        <v>11163265306.122</v>
      </c>
      <c r="Z92">
        <v>-20.032478000000001</v>
      </c>
      <c r="AA92">
        <v>20.977982999999998</v>
      </c>
      <c r="AB92">
        <v>29.920496</v>
      </c>
      <c r="AC92">
        <v>-89.185051000000001</v>
      </c>
      <c r="AD92">
        <v>-8.9425124999999994</v>
      </c>
      <c r="AE92" s="8"/>
      <c r="AF92" s="6">
        <f t="shared" si="531"/>
        <v>11.653061224489999</v>
      </c>
      <c r="AG92" s="6">
        <f t="shared" si="532"/>
        <v>30.793531000000002</v>
      </c>
      <c r="AH92" s="6">
        <f t="shared" si="533"/>
        <v>21.557022</v>
      </c>
      <c r="AI92" s="6">
        <f t="shared" si="546"/>
        <v>11.653061224489999</v>
      </c>
      <c r="AJ92" s="81">
        <f t="shared" ref="AJ92:AK92" si="726">Z200</f>
        <v>30.475612999999999</v>
      </c>
      <c r="AK92" s="81">
        <f t="shared" si="726"/>
        <v>21.084394</v>
      </c>
      <c r="AL92" s="81">
        <f t="shared" si="548"/>
        <v>11.653061224489999</v>
      </c>
      <c r="AM92" s="43">
        <f t="shared" ref="AM92:AN92" si="727">Z304</f>
        <v>25.082177999999999</v>
      </c>
      <c r="AN92" s="81">
        <f t="shared" si="727"/>
        <v>15.136837999999999</v>
      </c>
      <c r="AO92" s="81">
        <f t="shared" si="550"/>
        <v>11.653061224489999</v>
      </c>
      <c r="AP92" s="81">
        <f t="shared" ref="AP92:AQ92" si="728">Z408</f>
        <v>18.664466999999998</v>
      </c>
      <c r="AQ92" s="81">
        <f t="shared" si="728"/>
        <v>7.2836350999999997</v>
      </c>
      <c r="AR92" s="81">
        <f t="shared" si="552"/>
        <v>11.653061224489999</v>
      </c>
      <c r="AS92" s="81">
        <f t="shared" ref="AS92:AT92" si="729">Z512</f>
        <v>12.951567000000001</v>
      </c>
      <c r="AT92" s="81">
        <f t="shared" si="729"/>
        <v>-4.9261546000000003</v>
      </c>
    </row>
    <row r="93" spans="2:46" x14ac:dyDescent="0.25">
      <c r="B93">
        <v>11285714285.714001</v>
      </c>
      <c r="C93">
        <v>-19.896311000000001</v>
      </c>
      <c r="D93">
        <v>22.042539999999999</v>
      </c>
      <c r="E93">
        <v>30.883697999999999</v>
      </c>
      <c r="F93">
        <v>-92.207436000000001</v>
      </c>
      <c r="G93">
        <v>-8.8411570000000008</v>
      </c>
      <c r="H93" s="8"/>
      <c r="I93" s="6">
        <f t="shared" si="524"/>
        <v>11.775510204082</v>
      </c>
      <c r="J93" s="6">
        <f t="shared" si="525"/>
        <v>31.251674999999999</v>
      </c>
      <c r="K93" s="6">
        <f t="shared" si="526"/>
        <v>22.101521999999999</v>
      </c>
      <c r="L93" s="6">
        <f t="shared" si="538"/>
        <v>11.775510204082</v>
      </c>
      <c r="M93" s="81">
        <f t="shared" ref="M93:N93" si="730">C201</f>
        <v>30.228718000000001</v>
      </c>
      <c r="N93" s="81">
        <f t="shared" si="730"/>
        <v>20.800598000000001</v>
      </c>
      <c r="O93" s="81">
        <f t="shared" si="540"/>
        <v>11.775510204082</v>
      </c>
      <c r="P93" s="81">
        <f t="shared" ref="P93:Q93" si="731">C305</f>
        <v>25.749669999999998</v>
      </c>
      <c r="Q93" s="81">
        <f t="shared" si="731"/>
        <v>15.700179</v>
      </c>
      <c r="R93" s="81">
        <f t="shared" si="542"/>
        <v>11.775510204082</v>
      </c>
      <c r="S93" s="81">
        <f t="shared" ref="S93:T93" si="732">C409</f>
        <v>21.091211000000001</v>
      </c>
      <c r="T93" s="81">
        <f t="shared" si="732"/>
        <v>9.8010625999999998</v>
      </c>
      <c r="U93" s="81">
        <f t="shared" si="544"/>
        <v>11.775510204082</v>
      </c>
      <c r="V93" s="81">
        <f t="shared" ref="V93:W93" si="733">C513</f>
        <v>14.345352</v>
      </c>
      <c r="W93" s="81">
        <f t="shared" si="733"/>
        <v>-1.0056499999999999</v>
      </c>
      <c r="Y93">
        <v>11285714285.714001</v>
      </c>
      <c r="Z93">
        <v>-19.99202</v>
      </c>
      <c r="AA93">
        <v>21.6556</v>
      </c>
      <c r="AB93">
        <v>30.597103000000001</v>
      </c>
      <c r="AC93">
        <v>-90.273773000000006</v>
      </c>
      <c r="AD93">
        <v>-8.9415025999999997</v>
      </c>
      <c r="AE93" s="8"/>
      <c r="AF93" s="6">
        <f t="shared" si="531"/>
        <v>11.775510204082</v>
      </c>
      <c r="AG93" s="6">
        <f t="shared" si="532"/>
        <v>31.049676999999999</v>
      </c>
      <c r="AH93" s="6">
        <f t="shared" si="533"/>
        <v>21.783566</v>
      </c>
      <c r="AI93" s="6">
        <f t="shared" si="546"/>
        <v>11.775510204082</v>
      </c>
      <c r="AJ93" s="81">
        <f t="shared" ref="AJ93:AK93" si="734">Z201</f>
        <v>30.257261</v>
      </c>
      <c r="AK93" s="81">
        <f t="shared" si="734"/>
        <v>20.787369000000002</v>
      </c>
      <c r="AL93" s="81">
        <f t="shared" si="548"/>
        <v>11.775510204082</v>
      </c>
      <c r="AM93" s="43">
        <f t="shared" ref="AM93:AN93" si="735">Z305</f>
        <v>24.832998</v>
      </c>
      <c r="AN93" s="81">
        <f t="shared" si="735"/>
        <v>14.809403</v>
      </c>
      <c r="AO93" s="81">
        <f t="shared" si="550"/>
        <v>11.775510204082</v>
      </c>
      <c r="AP93" s="81">
        <f t="shared" ref="AP93:AQ93" si="736">Z409</f>
        <v>18.700817000000001</v>
      </c>
      <c r="AQ93" s="81">
        <f t="shared" si="736"/>
        <v>7.2576274999999999</v>
      </c>
      <c r="AR93" s="81">
        <f t="shared" si="552"/>
        <v>11.775510204082</v>
      </c>
      <c r="AS93" s="81">
        <f t="shared" ref="AS93:AT93" si="737">Z513</f>
        <v>13.222871</v>
      </c>
      <c r="AT93" s="81">
        <f t="shared" si="737"/>
        <v>-4.7009376999999999</v>
      </c>
    </row>
    <row r="94" spans="2:46" x14ac:dyDescent="0.25">
      <c r="B94">
        <v>11408163265.306</v>
      </c>
      <c r="C94">
        <v>-19.706163</v>
      </c>
      <c r="D94">
        <v>22.295507000000001</v>
      </c>
      <c r="E94">
        <v>31.198336000000001</v>
      </c>
      <c r="F94">
        <v>-92.538505999999998</v>
      </c>
      <c r="G94">
        <v>-8.9028291999999993</v>
      </c>
      <c r="H94" s="8"/>
      <c r="I94" s="6">
        <f t="shared" si="524"/>
        <v>11.897959183673001</v>
      </c>
      <c r="J94" s="6">
        <f t="shared" si="525"/>
        <v>31.74926</v>
      </c>
      <c r="K94" s="6">
        <f t="shared" si="526"/>
        <v>22.540932000000002</v>
      </c>
      <c r="L94" s="6">
        <f t="shared" si="538"/>
        <v>11.897959183673001</v>
      </c>
      <c r="M94" s="81">
        <f t="shared" ref="M94:N94" si="738">C202</f>
        <v>29.438019000000001</v>
      </c>
      <c r="N94" s="81">
        <f t="shared" si="738"/>
        <v>19.887931999999999</v>
      </c>
      <c r="O94" s="81">
        <f t="shared" si="540"/>
        <v>11.897959183673001</v>
      </c>
      <c r="P94" s="81">
        <f t="shared" ref="P94:Q94" si="739">C306</f>
        <v>25.242871999999998</v>
      </c>
      <c r="Q94" s="81">
        <f t="shared" si="739"/>
        <v>15.037036000000001</v>
      </c>
      <c r="R94" s="81">
        <f t="shared" si="542"/>
        <v>11.897959183673001</v>
      </c>
      <c r="S94" s="81">
        <f t="shared" ref="S94:T94" si="740">C410</f>
        <v>21.040338999999999</v>
      </c>
      <c r="T94" s="81">
        <f t="shared" si="740"/>
        <v>9.4925461000000002</v>
      </c>
      <c r="U94" s="81">
        <f t="shared" si="544"/>
        <v>11.897959183673001</v>
      </c>
      <c r="V94" s="81">
        <f t="shared" ref="V94:W94" si="741">C514</f>
        <v>13.981508</v>
      </c>
      <c r="W94" s="81">
        <f t="shared" si="741"/>
        <v>-2.2756683999999998</v>
      </c>
      <c r="Y94">
        <v>11408163265.306</v>
      </c>
      <c r="Z94">
        <v>-19.791733000000001</v>
      </c>
      <c r="AA94">
        <v>21.871888999999999</v>
      </c>
      <c r="AB94">
        <v>30.861872000000002</v>
      </c>
      <c r="AC94">
        <v>-93.923469999999995</v>
      </c>
      <c r="AD94">
        <v>-8.9899825999999994</v>
      </c>
      <c r="AE94" s="8"/>
      <c r="AF94" s="6">
        <f t="shared" si="531"/>
        <v>11.897959183673001</v>
      </c>
      <c r="AG94" s="6">
        <f t="shared" si="532"/>
        <v>30.518007000000001</v>
      </c>
      <c r="AH94" s="6">
        <f t="shared" si="533"/>
        <v>21.237881000000002</v>
      </c>
      <c r="AI94" s="6">
        <f t="shared" si="546"/>
        <v>11.897959183673001</v>
      </c>
      <c r="AJ94" s="81">
        <f t="shared" ref="AJ94:AK94" si="742">Z202</f>
        <v>28.905481000000002</v>
      </c>
      <c r="AK94" s="81">
        <f t="shared" si="742"/>
        <v>19.382083999999999</v>
      </c>
      <c r="AL94" s="81">
        <f t="shared" si="548"/>
        <v>11.897959183673001</v>
      </c>
      <c r="AM94" s="43">
        <f t="shared" ref="AM94:AN94" si="743">Z306</f>
        <v>24.647234000000001</v>
      </c>
      <c r="AN94" s="81">
        <f t="shared" si="743"/>
        <v>14.542789000000001</v>
      </c>
      <c r="AO94" s="81">
        <f t="shared" si="550"/>
        <v>11.897959183673001</v>
      </c>
      <c r="AP94" s="81">
        <f t="shared" ref="AP94:AQ94" si="744">Z410</f>
        <v>18.121455999999998</v>
      </c>
      <c r="AQ94" s="81">
        <f t="shared" si="744"/>
        <v>6.4614824999999998</v>
      </c>
      <c r="AR94" s="81">
        <f t="shared" si="552"/>
        <v>11.897959183673001</v>
      </c>
      <c r="AS94" s="81">
        <f t="shared" ref="AS94:AT94" si="745">Z514</f>
        <v>10.032327</v>
      </c>
      <c r="AT94" s="81">
        <f t="shared" si="745"/>
        <v>-9.0797709999999991</v>
      </c>
    </row>
    <row r="95" spans="2:46" x14ac:dyDescent="0.25">
      <c r="B95">
        <v>11530612244.898001</v>
      </c>
      <c r="C95">
        <v>-20.144736999999999</v>
      </c>
      <c r="D95">
        <v>21.724854000000001</v>
      </c>
      <c r="E95">
        <v>30.705262999999999</v>
      </c>
      <c r="F95">
        <v>-92.268737999999999</v>
      </c>
      <c r="G95">
        <v>-8.9804095999999998</v>
      </c>
      <c r="H95" s="8"/>
      <c r="I95" s="6">
        <f t="shared" si="524"/>
        <v>12.020408163265</v>
      </c>
      <c r="J95" s="6">
        <f t="shared" si="525"/>
        <v>30.659901000000001</v>
      </c>
      <c r="K95" s="6">
        <f t="shared" si="526"/>
        <v>21.446069999999999</v>
      </c>
      <c r="L95" s="6">
        <f t="shared" si="538"/>
        <v>12.020408163265</v>
      </c>
      <c r="M95" s="81">
        <f t="shared" ref="M95:N95" si="746">C203</f>
        <v>28.602255</v>
      </c>
      <c r="N95" s="81">
        <f t="shared" si="746"/>
        <v>19.024432999999998</v>
      </c>
      <c r="O95" s="81">
        <f t="shared" si="540"/>
        <v>12.020408163265</v>
      </c>
      <c r="P95" s="81">
        <f t="shared" ref="P95:Q95" si="747">C307</f>
        <v>25.000789999999999</v>
      </c>
      <c r="Q95" s="81">
        <f t="shared" si="747"/>
        <v>14.785748999999999</v>
      </c>
      <c r="R95" s="81">
        <f t="shared" si="542"/>
        <v>12.020408163265</v>
      </c>
      <c r="S95" s="81">
        <f t="shared" ref="S95:T95" si="748">C411</f>
        <v>21.297730999999999</v>
      </c>
      <c r="T95" s="81">
        <f t="shared" si="748"/>
        <v>9.8056573999999994</v>
      </c>
      <c r="U95" s="81">
        <f t="shared" si="544"/>
        <v>12.020408163265</v>
      </c>
      <c r="V95" s="81">
        <f t="shared" ref="V95:W95" si="749">C515</f>
        <v>13.88378</v>
      </c>
      <c r="W95" s="81">
        <f t="shared" si="749"/>
        <v>-1.9913634</v>
      </c>
      <c r="Y95">
        <v>11530612244.898001</v>
      </c>
      <c r="Z95">
        <v>-20.254784000000001</v>
      </c>
      <c r="AA95">
        <v>22.116838000000001</v>
      </c>
      <c r="AB95">
        <v>31.196037</v>
      </c>
      <c r="AC95">
        <v>-91.149696000000006</v>
      </c>
      <c r="AD95">
        <v>-9.0791988000000003</v>
      </c>
      <c r="AE95" s="8"/>
      <c r="AF95" s="6">
        <f t="shared" si="531"/>
        <v>12.020408163265</v>
      </c>
      <c r="AG95" s="6">
        <f t="shared" si="532"/>
        <v>30.233502999999999</v>
      </c>
      <c r="AH95" s="6">
        <f t="shared" si="533"/>
        <v>20.964075000000001</v>
      </c>
      <c r="AI95" s="6">
        <f t="shared" si="546"/>
        <v>12.020408163265</v>
      </c>
      <c r="AJ95" s="81">
        <f t="shared" ref="AJ95:AK95" si="750">Z203</f>
        <v>28.583041999999999</v>
      </c>
      <c r="AK95" s="81">
        <f t="shared" si="750"/>
        <v>19.067411</v>
      </c>
      <c r="AL95" s="81">
        <f t="shared" si="548"/>
        <v>12.020408163265</v>
      </c>
      <c r="AM95" s="43">
        <f t="shared" ref="AM95:AN95" si="751">Z307</f>
        <v>24.967278</v>
      </c>
      <c r="AN95" s="81">
        <f t="shared" si="751"/>
        <v>14.885451</v>
      </c>
      <c r="AO95" s="81">
        <f t="shared" si="550"/>
        <v>12.020408163265</v>
      </c>
      <c r="AP95" s="81">
        <f t="shared" ref="AP95:AQ95" si="752">Z411</f>
        <v>18.091017000000001</v>
      </c>
      <c r="AQ95" s="81">
        <f t="shared" si="752"/>
        <v>6.4979700999999999</v>
      </c>
      <c r="AR95" s="81">
        <f t="shared" si="552"/>
        <v>12.020408163265</v>
      </c>
      <c r="AS95" s="81">
        <f t="shared" ref="AS95:AT95" si="753">Z515</f>
        <v>10.175316</v>
      </c>
      <c r="AT95" s="81">
        <f t="shared" si="753"/>
        <v>-8.7429790000000001</v>
      </c>
    </row>
    <row r="96" spans="2:46" x14ac:dyDescent="0.25">
      <c r="B96">
        <v>11653061224.49</v>
      </c>
      <c r="C96">
        <v>-20.306851999999999</v>
      </c>
      <c r="D96">
        <v>21.987259000000002</v>
      </c>
      <c r="E96">
        <v>31.121344000000001</v>
      </c>
      <c r="F96">
        <v>-90.015144000000006</v>
      </c>
      <c r="G96">
        <v>-9.1340836999999997</v>
      </c>
      <c r="H96" s="8"/>
      <c r="I96" s="6">
        <f t="shared" si="524"/>
        <v>12.142857142857</v>
      </c>
      <c r="J96" s="6">
        <f t="shared" si="525"/>
        <v>30.949362000000001</v>
      </c>
      <c r="K96" s="6">
        <f t="shared" si="526"/>
        <v>21.702417000000001</v>
      </c>
      <c r="L96" s="6">
        <f t="shared" si="538"/>
        <v>12.142857142857</v>
      </c>
      <c r="M96" s="81">
        <f t="shared" ref="M96:N96" si="754">C204</f>
        <v>27.856909000000002</v>
      </c>
      <c r="N96" s="81">
        <f t="shared" si="754"/>
        <v>18.207626000000001</v>
      </c>
      <c r="O96" s="81">
        <f t="shared" si="540"/>
        <v>12.142857142857</v>
      </c>
      <c r="P96" s="81">
        <f t="shared" ref="P96:Q96" si="755">C308</f>
        <v>24.56193</v>
      </c>
      <c r="Q96" s="81">
        <f t="shared" si="755"/>
        <v>14.261117</v>
      </c>
      <c r="R96" s="81">
        <f t="shared" si="542"/>
        <v>12.142857142857</v>
      </c>
      <c r="S96" s="81">
        <f t="shared" ref="S96:T96" si="756">C412</f>
        <v>21.030556000000001</v>
      </c>
      <c r="T96" s="81">
        <f t="shared" si="756"/>
        <v>9.3807191999999997</v>
      </c>
      <c r="U96" s="81">
        <f t="shared" si="544"/>
        <v>12.142857142857</v>
      </c>
      <c r="V96" s="81">
        <f t="shared" ref="V96:W96" si="757">C516</f>
        <v>13.682098</v>
      </c>
      <c r="W96" s="81">
        <f t="shared" si="757"/>
        <v>-2.8973181000000001</v>
      </c>
      <c r="Y96">
        <v>11653061224.49</v>
      </c>
      <c r="Z96">
        <v>-20.404388000000001</v>
      </c>
      <c r="AA96">
        <v>21.557022</v>
      </c>
      <c r="AB96">
        <v>30.793531000000002</v>
      </c>
      <c r="AC96">
        <v>-92.980575999999999</v>
      </c>
      <c r="AD96">
        <v>-9.2365084</v>
      </c>
      <c r="AE96" s="8"/>
      <c r="AF96" s="6">
        <f t="shared" si="531"/>
        <v>12.142857142857</v>
      </c>
      <c r="AG96" s="6">
        <f t="shared" si="532"/>
        <v>29.798594000000001</v>
      </c>
      <c r="AH96" s="6">
        <f t="shared" si="533"/>
        <v>20.565087999999999</v>
      </c>
      <c r="AI96" s="6">
        <f t="shared" si="546"/>
        <v>12.142857142857</v>
      </c>
      <c r="AJ96" s="81">
        <f t="shared" ref="AJ96:AK96" si="758">Z204</f>
        <v>28.474202999999999</v>
      </c>
      <c r="AK96" s="81">
        <f t="shared" si="758"/>
        <v>18.981349999999999</v>
      </c>
      <c r="AL96" s="81">
        <f t="shared" si="548"/>
        <v>12.142857142857</v>
      </c>
      <c r="AM96" s="43">
        <f t="shared" ref="AM96:AN96" si="759">Z308</f>
        <v>25.24785</v>
      </c>
      <c r="AN96" s="81">
        <f t="shared" si="759"/>
        <v>15.186197</v>
      </c>
      <c r="AO96" s="81">
        <f t="shared" si="550"/>
        <v>12.142857142857</v>
      </c>
      <c r="AP96" s="81">
        <f t="shared" ref="AP96:AQ96" si="760">Z412</f>
        <v>17.334641999999999</v>
      </c>
      <c r="AQ96" s="81">
        <f t="shared" si="760"/>
        <v>5.6479225</v>
      </c>
      <c r="AR96" s="81">
        <f t="shared" si="552"/>
        <v>12.142857142857</v>
      </c>
      <c r="AS96" s="81">
        <f t="shared" ref="AS96:AT96" si="761">Z516</f>
        <v>8.1381797999999996</v>
      </c>
      <c r="AT96" s="81">
        <f t="shared" si="761"/>
        <v>-11.753119</v>
      </c>
    </row>
    <row r="97" spans="2:46" x14ac:dyDescent="0.25">
      <c r="B97">
        <v>11775510204.082001</v>
      </c>
      <c r="C97">
        <v>-20.266552000000001</v>
      </c>
      <c r="D97">
        <v>22.101521999999999</v>
      </c>
      <c r="E97">
        <v>31.251674999999999</v>
      </c>
      <c r="F97">
        <v>-95.794105999999999</v>
      </c>
      <c r="G97">
        <v>-9.1501522000000008</v>
      </c>
      <c r="H97" s="8"/>
      <c r="I97" s="6">
        <f t="shared" si="524"/>
        <v>12.265306122448999</v>
      </c>
      <c r="J97" s="6">
        <f t="shared" si="525"/>
        <v>30.363287</v>
      </c>
      <c r="K97" s="6">
        <f t="shared" si="526"/>
        <v>20.982845000000001</v>
      </c>
      <c r="L97" s="6">
        <f t="shared" si="538"/>
        <v>12.265306122448999</v>
      </c>
      <c r="M97" s="81">
        <f t="shared" ref="M97:N97" si="762">C205</f>
        <v>27.485294</v>
      </c>
      <c r="N97" s="81">
        <f t="shared" si="762"/>
        <v>17.675201000000001</v>
      </c>
      <c r="O97" s="81">
        <f t="shared" si="540"/>
        <v>12.265306122448999</v>
      </c>
      <c r="P97" s="81">
        <f t="shared" ref="P97:Q97" si="763">C309</f>
        <v>24.747741999999999</v>
      </c>
      <c r="Q97" s="81">
        <f t="shared" si="763"/>
        <v>14.288612000000001</v>
      </c>
      <c r="R97" s="81">
        <f t="shared" si="542"/>
        <v>12.265306122448999</v>
      </c>
      <c r="S97" s="81">
        <f t="shared" ref="S97:T97" si="764">C413</f>
        <v>20.974136000000001</v>
      </c>
      <c r="T97" s="81">
        <f t="shared" si="764"/>
        <v>9.1494312000000004</v>
      </c>
      <c r="U97" s="81">
        <f t="shared" si="544"/>
        <v>12.265306122448999</v>
      </c>
      <c r="V97" s="81">
        <f t="shared" ref="V97:W97" si="765">C517</f>
        <v>13.554575</v>
      </c>
      <c r="W97" s="81">
        <f t="shared" si="765"/>
        <v>-3.2966383000000001</v>
      </c>
      <c r="Y97">
        <v>11775510204.082001</v>
      </c>
      <c r="Z97">
        <v>-20.341068</v>
      </c>
      <c r="AA97">
        <v>21.783566</v>
      </c>
      <c r="AB97">
        <v>31.049676999999999</v>
      </c>
      <c r="AC97">
        <v>-92.212577999999993</v>
      </c>
      <c r="AD97">
        <v>-9.2661122999999996</v>
      </c>
      <c r="AE97" s="8"/>
      <c r="AF97" s="6">
        <f t="shared" si="531"/>
        <v>12.265306122448999</v>
      </c>
      <c r="AG97" s="6">
        <f t="shared" si="532"/>
        <v>30.232464</v>
      </c>
      <c r="AH97" s="6">
        <f t="shared" si="533"/>
        <v>20.922525</v>
      </c>
      <c r="AI97" s="6">
        <f t="shared" si="546"/>
        <v>12.265306122448999</v>
      </c>
      <c r="AJ97" s="81">
        <f t="shared" ref="AJ97:AK97" si="766">Z205</f>
        <v>28.643166999999998</v>
      </c>
      <c r="AK97" s="81">
        <f t="shared" si="766"/>
        <v>19.046406000000001</v>
      </c>
      <c r="AL97" s="81">
        <f t="shared" si="548"/>
        <v>12.265306122448999</v>
      </c>
      <c r="AM97" s="43">
        <f t="shared" ref="AM97:AN97" si="767">Z309</f>
        <v>25.005590000000002</v>
      </c>
      <c r="AN97" s="81">
        <f t="shared" si="767"/>
        <v>14.840223</v>
      </c>
      <c r="AO97" s="81">
        <f t="shared" si="550"/>
        <v>12.265306122448999</v>
      </c>
      <c r="AP97" s="81">
        <f t="shared" ref="AP97:AQ97" si="768">Z413</f>
        <v>17.076699999999999</v>
      </c>
      <c r="AQ97" s="81">
        <f t="shared" si="768"/>
        <v>5.1429857999999999</v>
      </c>
      <c r="AR97" s="81">
        <f t="shared" si="552"/>
        <v>12.265306122448999</v>
      </c>
      <c r="AS97" s="81">
        <f t="shared" ref="AS97:AT97" si="769">Z517</f>
        <v>7.4506649999999999</v>
      </c>
      <c r="AT97" s="81">
        <f t="shared" si="769"/>
        <v>-13.362691</v>
      </c>
    </row>
    <row r="98" spans="2:46" x14ac:dyDescent="0.25">
      <c r="B98">
        <v>11897959183.673</v>
      </c>
      <c r="C98">
        <v>-20.127414999999999</v>
      </c>
      <c r="D98">
        <v>22.540932000000002</v>
      </c>
      <c r="E98">
        <v>31.74926</v>
      </c>
      <c r="F98">
        <v>-92.902343999999999</v>
      </c>
      <c r="G98">
        <v>-9.2083282000000004</v>
      </c>
      <c r="H98" s="8"/>
      <c r="I98" s="6">
        <f t="shared" si="524"/>
        <v>12.387755102041</v>
      </c>
      <c r="J98" s="6">
        <f t="shared" si="525"/>
        <v>30.209337000000001</v>
      </c>
      <c r="K98" s="6">
        <f t="shared" si="526"/>
        <v>20.664261</v>
      </c>
      <c r="L98" s="6">
        <f t="shared" si="538"/>
        <v>12.387755102041</v>
      </c>
      <c r="M98" s="81">
        <f t="shared" ref="M98:N98" si="770">C206</f>
        <v>27.360807000000001</v>
      </c>
      <c r="N98" s="81">
        <f t="shared" si="770"/>
        <v>17.394804000000001</v>
      </c>
      <c r="O98" s="81">
        <f t="shared" si="540"/>
        <v>12.387755102041</v>
      </c>
      <c r="P98" s="81">
        <f t="shared" ref="P98:Q98" si="771">C310</f>
        <v>24.599143999999999</v>
      </c>
      <c r="Q98" s="81">
        <f t="shared" si="771"/>
        <v>13.966896</v>
      </c>
      <c r="R98" s="81">
        <f t="shared" si="542"/>
        <v>12.387755102041</v>
      </c>
      <c r="S98" s="81">
        <f t="shared" ref="S98:T98" si="772">C414</f>
        <v>20.639869999999998</v>
      </c>
      <c r="T98" s="81">
        <f t="shared" si="772"/>
        <v>8.5574560000000002</v>
      </c>
      <c r="U98" s="81">
        <f t="shared" si="544"/>
        <v>12.387755102041</v>
      </c>
      <c r="V98" s="81">
        <f t="shared" ref="V98:W98" si="773">C518</f>
        <v>13.397010999999999</v>
      </c>
      <c r="W98" s="81">
        <f t="shared" si="773"/>
        <v>-4.2339425000000004</v>
      </c>
      <c r="Y98">
        <v>11897959183.673</v>
      </c>
      <c r="Z98">
        <v>-20.283785000000002</v>
      </c>
      <c r="AA98">
        <v>21.237881000000002</v>
      </c>
      <c r="AB98">
        <v>30.518007000000001</v>
      </c>
      <c r="AC98">
        <v>-92.595962999999998</v>
      </c>
      <c r="AD98">
        <v>-9.2801265999999991</v>
      </c>
      <c r="AE98" s="8"/>
      <c r="AF98" s="6">
        <f t="shared" si="531"/>
        <v>12.387755102041</v>
      </c>
      <c r="AG98" s="6">
        <f t="shared" si="532"/>
        <v>30.247847</v>
      </c>
      <c r="AH98" s="6">
        <f t="shared" si="533"/>
        <v>20.853297999999999</v>
      </c>
      <c r="AI98" s="6">
        <f t="shared" si="546"/>
        <v>12.387755102041</v>
      </c>
      <c r="AJ98" s="81">
        <f t="shared" ref="AJ98:AK98" si="774">Z206</f>
        <v>28.217355999999999</v>
      </c>
      <c r="AK98" s="81">
        <f t="shared" si="774"/>
        <v>18.537524999999999</v>
      </c>
      <c r="AL98" s="81">
        <f t="shared" si="548"/>
        <v>12.387755102041</v>
      </c>
      <c r="AM98" s="43">
        <f t="shared" ref="AM98:AN98" si="775">Z310</f>
        <v>24.784071000000001</v>
      </c>
      <c r="AN98" s="81">
        <f t="shared" si="775"/>
        <v>14.533989</v>
      </c>
      <c r="AO98" s="81">
        <f t="shared" si="550"/>
        <v>12.387755102041</v>
      </c>
      <c r="AP98" s="81">
        <f t="shared" ref="AP98:AQ98" si="776">Z414</f>
        <v>16.974464000000001</v>
      </c>
      <c r="AQ98" s="81">
        <f t="shared" si="776"/>
        <v>4.8123082999999998</v>
      </c>
      <c r="AR98" s="81">
        <f t="shared" si="552"/>
        <v>12.387755102041</v>
      </c>
      <c r="AS98" s="81">
        <f t="shared" ref="AS98:AT98" si="777">Z518</f>
        <v>6.1487645999999998</v>
      </c>
      <c r="AT98" s="81">
        <f t="shared" si="777"/>
        <v>-15.597092999999999</v>
      </c>
    </row>
    <row r="99" spans="2:46" x14ac:dyDescent="0.25">
      <c r="B99">
        <v>12020408163.264999</v>
      </c>
      <c r="C99">
        <v>-20.308699000000001</v>
      </c>
      <c r="D99">
        <v>21.446069999999999</v>
      </c>
      <c r="E99">
        <v>30.659901000000001</v>
      </c>
      <c r="F99">
        <v>-92.657143000000005</v>
      </c>
      <c r="G99">
        <v>-9.2138308999999996</v>
      </c>
      <c r="H99" s="8"/>
      <c r="I99" s="6">
        <f t="shared" si="524"/>
        <v>12.510204081632999</v>
      </c>
      <c r="J99" s="6">
        <f t="shared" si="525"/>
        <v>29.409939000000001</v>
      </c>
      <c r="K99" s="6">
        <f t="shared" si="526"/>
        <v>19.572990000000001</v>
      </c>
      <c r="L99" s="6">
        <f t="shared" si="538"/>
        <v>12.510204081632999</v>
      </c>
      <c r="M99" s="81">
        <f t="shared" ref="M99:N99" si="778">C207</f>
        <v>27.525911000000001</v>
      </c>
      <c r="N99" s="81">
        <f t="shared" si="778"/>
        <v>17.264771</v>
      </c>
      <c r="O99" s="81">
        <f t="shared" si="540"/>
        <v>12.510204081632999</v>
      </c>
      <c r="P99" s="81">
        <f t="shared" ref="P99:Q99" si="779">C311</f>
        <v>24.504396</v>
      </c>
      <c r="Q99" s="81">
        <f t="shared" si="779"/>
        <v>13.51713</v>
      </c>
      <c r="R99" s="81">
        <f t="shared" si="542"/>
        <v>12.510204081632999</v>
      </c>
      <c r="S99" s="81">
        <f t="shared" ref="S99:T99" si="780">C415</f>
        <v>19.309629000000001</v>
      </c>
      <c r="T99" s="81">
        <f t="shared" si="780"/>
        <v>6.6306080999999999</v>
      </c>
      <c r="U99" s="81">
        <f t="shared" si="544"/>
        <v>12.510204081632999</v>
      </c>
      <c r="V99" s="81">
        <f t="shared" ref="V99:W99" si="781">C519</f>
        <v>11.874077</v>
      </c>
      <c r="W99" s="81">
        <f t="shared" si="781"/>
        <v>-7.4466485999999996</v>
      </c>
      <c r="Y99">
        <v>12020408163.264999</v>
      </c>
      <c r="Z99">
        <v>-20.252721999999999</v>
      </c>
      <c r="AA99">
        <v>20.964075000000001</v>
      </c>
      <c r="AB99">
        <v>30.233502999999999</v>
      </c>
      <c r="AC99">
        <v>-89.251472000000007</v>
      </c>
      <c r="AD99">
        <v>-9.2694282999999995</v>
      </c>
      <c r="AE99" s="8"/>
      <c r="AF99" s="6">
        <f t="shared" si="531"/>
        <v>12.510204081632999</v>
      </c>
      <c r="AG99" s="6">
        <f t="shared" si="532"/>
        <v>30.263211999999999</v>
      </c>
      <c r="AH99" s="6">
        <f t="shared" si="533"/>
        <v>20.674240000000001</v>
      </c>
      <c r="AI99" s="6">
        <f t="shared" si="546"/>
        <v>12.510204081632999</v>
      </c>
      <c r="AJ99" s="81">
        <f t="shared" ref="AJ99:AK99" si="782">Z207</f>
        <v>27.656412</v>
      </c>
      <c r="AK99" s="81">
        <f t="shared" si="782"/>
        <v>17.771940000000001</v>
      </c>
      <c r="AL99" s="81">
        <f t="shared" si="548"/>
        <v>12.510204081632999</v>
      </c>
      <c r="AM99" s="43">
        <f t="shared" ref="AM99:AN99" si="783">Z311</f>
        <v>23.789650000000002</v>
      </c>
      <c r="AN99" s="81">
        <f t="shared" si="783"/>
        <v>13.283049999999999</v>
      </c>
      <c r="AO99" s="81">
        <f t="shared" si="550"/>
        <v>12.510204081632999</v>
      </c>
      <c r="AP99" s="81">
        <f t="shared" ref="AP99:AQ99" si="784">Z415</f>
        <v>17.260366000000001</v>
      </c>
      <c r="AQ99" s="81">
        <f t="shared" si="784"/>
        <v>4.2846155000000001</v>
      </c>
      <c r="AR99" s="81">
        <f t="shared" si="552"/>
        <v>12.510204081632999</v>
      </c>
      <c r="AS99" s="81">
        <f t="shared" ref="AS99:AT99" si="785">Z519</f>
        <v>4.8888083</v>
      </c>
      <c r="AT99" s="81">
        <f t="shared" si="785"/>
        <v>-19.434967</v>
      </c>
    </row>
    <row r="100" spans="2:46" x14ac:dyDescent="0.25">
      <c r="B100">
        <v>12142857142.857</v>
      </c>
      <c r="C100">
        <v>-20.154458999999999</v>
      </c>
      <c r="D100">
        <v>21.702417000000001</v>
      </c>
      <c r="E100">
        <v>30.949362000000001</v>
      </c>
      <c r="F100">
        <v>-88.888656999999995</v>
      </c>
      <c r="G100">
        <v>-9.2469435000000004</v>
      </c>
      <c r="H100" s="8"/>
      <c r="I100" s="6">
        <f t="shared" si="524"/>
        <v>12.632653061224001</v>
      </c>
      <c r="J100" s="6">
        <f t="shared" si="525"/>
        <v>29.453417000000002</v>
      </c>
      <c r="K100" s="6">
        <f t="shared" si="526"/>
        <v>19.400185</v>
      </c>
      <c r="L100" s="6">
        <f t="shared" si="538"/>
        <v>12.632653061224001</v>
      </c>
      <c r="M100" s="81">
        <f t="shared" ref="M100:N100" si="786">C208</f>
        <v>27.476030000000002</v>
      </c>
      <c r="N100" s="81">
        <f t="shared" si="786"/>
        <v>16.960408999999999</v>
      </c>
      <c r="O100" s="81">
        <f t="shared" si="540"/>
        <v>12.632653061224001</v>
      </c>
      <c r="P100" s="81">
        <f t="shared" ref="P100:Q100" si="787">C312</f>
        <v>24.301310999999998</v>
      </c>
      <c r="Q100" s="81">
        <f t="shared" si="787"/>
        <v>13.003679999999999</v>
      </c>
      <c r="R100" s="81">
        <f t="shared" si="542"/>
        <v>12.632653061224001</v>
      </c>
      <c r="S100" s="81">
        <f t="shared" ref="S100:T100" si="788">C416</f>
        <v>18.210339999999999</v>
      </c>
      <c r="T100" s="81">
        <f t="shared" si="788"/>
        <v>5.0182276000000003</v>
      </c>
      <c r="U100" s="81">
        <f t="shared" si="544"/>
        <v>12.632653061224001</v>
      </c>
      <c r="V100" s="81">
        <f t="shared" ref="V100:W100" si="789">C520</f>
        <v>10.719722000000001</v>
      </c>
      <c r="W100" s="81">
        <f t="shared" si="789"/>
        <v>-10.027184</v>
      </c>
      <c r="Y100">
        <v>12142857142.857</v>
      </c>
      <c r="Z100">
        <v>-20.128091999999999</v>
      </c>
      <c r="AA100">
        <v>20.565087999999999</v>
      </c>
      <c r="AB100">
        <v>29.798594000000001</v>
      </c>
      <c r="AC100">
        <v>-89.930817000000005</v>
      </c>
      <c r="AD100">
        <v>-9.2335062000000008</v>
      </c>
      <c r="AE100" s="8"/>
      <c r="AF100" s="6">
        <f t="shared" si="531"/>
        <v>12.632653061224001</v>
      </c>
      <c r="AG100" s="6">
        <f t="shared" si="532"/>
        <v>30.005472000000001</v>
      </c>
      <c r="AH100" s="6">
        <f t="shared" si="533"/>
        <v>20.266514000000001</v>
      </c>
      <c r="AI100" s="6">
        <f t="shared" si="546"/>
        <v>12.632653061224001</v>
      </c>
      <c r="AJ100" s="81">
        <f t="shared" ref="AJ100:AK100" si="790">Z208</f>
        <v>27.569901999999999</v>
      </c>
      <c r="AK100" s="81">
        <f t="shared" si="790"/>
        <v>17.509909</v>
      </c>
      <c r="AL100" s="81">
        <f t="shared" si="548"/>
        <v>12.632653061224001</v>
      </c>
      <c r="AM100" s="43">
        <f t="shared" ref="AM100:AN100" si="791">Z312</f>
        <v>23.285834999999999</v>
      </c>
      <c r="AN100" s="81">
        <f t="shared" si="791"/>
        <v>12.565194999999999</v>
      </c>
      <c r="AO100" s="81">
        <f t="shared" si="550"/>
        <v>12.632653061224001</v>
      </c>
      <c r="AP100" s="81">
        <f t="shared" ref="AP100:AQ100" si="792">Z416</f>
        <v>18.208836000000002</v>
      </c>
      <c r="AQ100" s="81">
        <f t="shared" si="792"/>
        <v>4.5979919000000002</v>
      </c>
      <c r="AR100" s="81">
        <f t="shared" si="552"/>
        <v>12.632653061224001</v>
      </c>
      <c r="AS100" s="81">
        <f t="shared" ref="AS100:AT100" si="793">Z520</f>
        <v>4.2423801000000001</v>
      </c>
      <c r="AT100" s="81">
        <f t="shared" si="793"/>
        <v>-22.032039999999999</v>
      </c>
    </row>
    <row r="101" spans="2:46" x14ac:dyDescent="0.25">
      <c r="B101">
        <v>12265306122.448999</v>
      </c>
      <c r="C101">
        <v>-20.232586000000001</v>
      </c>
      <c r="D101">
        <v>20.982845000000001</v>
      </c>
      <c r="E101">
        <v>30.363287</v>
      </c>
      <c r="F101">
        <v>-94.755943000000002</v>
      </c>
      <c r="G101">
        <v>-9.3804426000000003</v>
      </c>
      <c r="H101" s="8"/>
      <c r="I101" s="6">
        <f>B105/1000000000</f>
        <v>12.755102040816</v>
      </c>
      <c r="J101" s="6">
        <f>E105</f>
        <v>29.586046</v>
      </c>
      <c r="K101" s="6">
        <f>D105</f>
        <v>19.217442999999999</v>
      </c>
      <c r="L101" s="6">
        <f t="shared" si="538"/>
        <v>12.755102040816</v>
      </c>
      <c r="M101" s="81">
        <f t="shared" ref="M101:N101" si="794">C209</f>
        <v>27.147907</v>
      </c>
      <c r="N101" s="81">
        <f t="shared" si="794"/>
        <v>16.280702999999999</v>
      </c>
      <c r="O101" s="81">
        <f t="shared" si="540"/>
        <v>12.755102040816</v>
      </c>
      <c r="P101" s="81">
        <f t="shared" ref="P101:Q101" si="795">C313</f>
        <v>23.83849</v>
      </c>
      <c r="Q101" s="81">
        <f t="shared" si="795"/>
        <v>12.06925</v>
      </c>
      <c r="R101" s="81">
        <f t="shared" si="542"/>
        <v>12.755102040816</v>
      </c>
      <c r="S101" s="81">
        <f t="shared" ref="S101:T101" si="796">C417</f>
        <v>16.761759000000001</v>
      </c>
      <c r="T101" s="81">
        <f t="shared" si="796"/>
        <v>2.5858264000000002</v>
      </c>
      <c r="U101" s="81">
        <f t="shared" si="544"/>
        <v>12.755102040816</v>
      </c>
      <c r="V101" s="81">
        <f t="shared" ref="V101:W101" si="797">C521</f>
        <v>8.3876810000000006</v>
      </c>
      <c r="W101" s="81">
        <f t="shared" si="797"/>
        <v>-15.275967</v>
      </c>
      <c r="Y101">
        <v>12265306122.448999</v>
      </c>
      <c r="Z101">
        <v>-20.177182999999999</v>
      </c>
      <c r="AA101">
        <v>20.922525</v>
      </c>
      <c r="AB101">
        <v>30.232464</v>
      </c>
      <c r="AC101">
        <v>-89.882232999999999</v>
      </c>
      <c r="AD101">
        <v>-9.3099375000000002</v>
      </c>
      <c r="AE101" s="8"/>
      <c r="AF101" s="6">
        <f>Y105/1000000000</f>
        <v>12.755102040816</v>
      </c>
      <c r="AG101" s="6">
        <f>AB105</f>
        <v>29.839907</v>
      </c>
      <c r="AH101" s="6">
        <f>AA105</f>
        <v>19.892444999999999</v>
      </c>
      <c r="AI101" s="6">
        <f t="shared" si="546"/>
        <v>12.755102040816</v>
      </c>
      <c r="AJ101" s="81">
        <f t="shared" ref="AJ101:AK101" si="798">Z209</f>
        <v>27.329647000000001</v>
      </c>
      <c r="AK101" s="81">
        <f t="shared" si="798"/>
        <v>17.041145</v>
      </c>
      <c r="AL101" s="81">
        <f t="shared" si="548"/>
        <v>12.755102040816</v>
      </c>
      <c r="AM101" s="43">
        <f t="shared" ref="AM101:AN101" si="799">Z313</f>
        <v>22.173511999999999</v>
      </c>
      <c r="AN101" s="81">
        <f t="shared" si="799"/>
        <v>11.105055999999999</v>
      </c>
      <c r="AO101" s="81">
        <f t="shared" si="550"/>
        <v>12.755102040816</v>
      </c>
      <c r="AP101" s="81">
        <f t="shared" ref="AP101:AQ101" si="800">Z417</f>
        <v>18.419691</v>
      </c>
      <c r="AQ101" s="81">
        <f t="shared" si="800"/>
        <v>3.4870746000000001</v>
      </c>
      <c r="AR101" s="81">
        <f t="shared" si="552"/>
        <v>12.755102040816</v>
      </c>
      <c r="AS101" s="81">
        <f t="shared" ref="AS101:AT101" si="801">Z521</f>
        <v>2.8394425000000001</v>
      </c>
      <c r="AT101" s="81">
        <f t="shared" si="801"/>
        <v>-27.374855</v>
      </c>
    </row>
    <row r="102" spans="2:46" x14ac:dyDescent="0.25">
      <c r="B102">
        <v>12387755102.041</v>
      </c>
      <c r="C102">
        <v>-20.577461</v>
      </c>
      <c r="D102">
        <v>20.664261</v>
      </c>
      <c r="E102">
        <v>30.209337000000001</v>
      </c>
      <c r="F102">
        <v>-89.145988000000003</v>
      </c>
      <c r="G102">
        <v>-9.5450763999999992</v>
      </c>
      <c r="H102" s="8"/>
      <c r="I102" s="6">
        <f>B106/1000000000</f>
        <v>12.877551020408001</v>
      </c>
      <c r="J102" s="6">
        <f>E106</f>
        <v>29.335594</v>
      </c>
      <c r="K102" s="6">
        <f>D106</f>
        <v>18.786106</v>
      </c>
      <c r="L102" s="6">
        <f t="shared" si="538"/>
        <v>12.877551020408001</v>
      </c>
      <c r="M102" s="81">
        <f t="shared" ref="M102:N102" si="802">C210</f>
        <v>26.781745999999998</v>
      </c>
      <c r="N102" s="81">
        <f t="shared" si="802"/>
        <v>15.777744999999999</v>
      </c>
      <c r="O102" s="81">
        <f t="shared" si="540"/>
        <v>12.877551020408001</v>
      </c>
      <c r="P102" s="81">
        <f t="shared" ref="P102:Q102" si="803">C314</f>
        <v>23.376519999999999</v>
      </c>
      <c r="Q102" s="81">
        <f t="shared" si="803"/>
        <v>11.425964</v>
      </c>
      <c r="R102" s="81">
        <f t="shared" si="542"/>
        <v>12.877551020408001</v>
      </c>
      <c r="S102" s="81">
        <f t="shared" ref="S102:T102" si="804">C418</f>
        <v>16.619429</v>
      </c>
      <c r="T102" s="81">
        <f t="shared" si="804"/>
        <v>2.0721679000000002</v>
      </c>
      <c r="U102" s="81">
        <f t="shared" si="544"/>
        <v>12.877551020408001</v>
      </c>
      <c r="V102" s="81">
        <f t="shared" ref="V102:W102" si="805">C522</f>
        <v>7.9258037000000003</v>
      </c>
      <c r="W102" s="81">
        <f t="shared" si="805"/>
        <v>-16.691330000000001</v>
      </c>
      <c r="Y102">
        <v>12387755102.041</v>
      </c>
      <c r="Z102">
        <v>-20.396712999999998</v>
      </c>
      <c r="AA102">
        <v>20.853297999999999</v>
      </c>
      <c r="AB102">
        <v>30.247847</v>
      </c>
      <c r="AC102">
        <v>-91.828072000000006</v>
      </c>
      <c r="AD102">
        <v>-9.3945474999999998</v>
      </c>
      <c r="AE102" s="8"/>
      <c r="AF102" s="6">
        <f>Y106/1000000000</f>
        <v>12.877551020408001</v>
      </c>
      <c r="AG102" s="6">
        <f>AB106</f>
        <v>29.472145000000001</v>
      </c>
      <c r="AH102" s="6">
        <f>AA106</f>
        <v>19.403921</v>
      </c>
      <c r="AI102" s="6">
        <f t="shared" si="546"/>
        <v>12.877551020408001</v>
      </c>
      <c r="AJ102" s="81">
        <f t="shared" ref="AJ102:AK102" si="806">Z210</f>
        <v>27.347854999999999</v>
      </c>
      <c r="AK102" s="81">
        <f t="shared" si="806"/>
        <v>16.980796999999999</v>
      </c>
      <c r="AL102" s="81">
        <f t="shared" si="548"/>
        <v>12.877551020408001</v>
      </c>
      <c r="AM102" s="43">
        <f t="shared" ref="AM102:AN102" si="807">Z314</f>
        <v>21.933146000000001</v>
      </c>
      <c r="AN102" s="81">
        <f t="shared" si="807"/>
        <v>10.748915999999999</v>
      </c>
      <c r="AO102" s="81">
        <f t="shared" si="550"/>
        <v>12.877551020408001</v>
      </c>
      <c r="AP102" s="81">
        <f t="shared" ref="AP102:AQ102" si="808">Z418</f>
        <v>20.392804999999999</v>
      </c>
      <c r="AQ102" s="81">
        <f t="shared" si="808"/>
        <v>5.1009536000000004</v>
      </c>
      <c r="AR102" s="81">
        <f t="shared" si="552"/>
        <v>12.877551020408001</v>
      </c>
      <c r="AS102" s="81">
        <f t="shared" ref="AS102:AT102" si="809">Z522</f>
        <v>2.7161268999999999</v>
      </c>
      <c r="AT102" s="81">
        <f t="shared" si="809"/>
        <v>-28.390198000000002</v>
      </c>
    </row>
    <row r="103" spans="2:46" x14ac:dyDescent="0.25">
      <c r="B103">
        <v>12510204081.632999</v>
      </c>
      <c r="C103">
        <v>-20.464241000000001</v>
      </c>
      <c r="D103">
        <v>19.572990000000001</v>
      </c>
      <c r="E103">
        <v>29.409939000000001</v>
      </c>
      <c r="F103">
        <v>-87.906502000000003</v>
      </c>
      <c r="G103">
        <v>-9.8369484000000007</v>
      </c>
      <c r="H103" s="8"/>
      <c r="I103" s="6">
        <f>B107/1000000000</f>
        <v>13</v>
      </c>
      <c r="J103" s="6">
        <f>E107</f>
        <v>29.185303000000001</v>
      </c>
      <c r="K103" s="6">
        <f>D107</f>
        <v>18.543734000000001</v>
      </c>
      <c r="L103" s="6">
        <f t="shared" si="538"/>
        <v>13</v>
      </c>
      <c r="M103" s="81">
        <f t="shared" ref="M103:N103" si="810">C211</f>
        <v>26.775086999999999</v>
      </c>
      <c r="N103" s="81">
        <f t="shared" si="810"/>
        <v>15.721906000000001</v>
      </c>
      <c r="O103" s="81">
        <f t="shared" si="540"/>
        <v>13</v>
      </c>
      <c r="P103" s="81">
        <f t="shared" ref="P103:Q103" si="811">C315</f>
        <v>22.927537999999998</v>
      </c>
      <c r="Q103" s="81">
        <f t="shared" si="811"/>
        <v>10.891540000000001</v>
      </c>
      <c r="R103" s="81">
        <f t="shared" si="542"/>
        <v>13</v>
      </c>
      <c r="S103" s="81">
        <f t="shared" ref="S103:T103" si="812">C419</f>
        <v>16.383385000000001</v>
      </c>
      <c r="T103" s="81">
        <f t="shared" si="812"/>
        <v>1.56918</v>
      </c>
      <c r="U103" s="81">
        <f t="shared" si="544"/>
        <v>13</v>
      </c>
      <c r="V103" s="81">
        <f t="shared" ref="V103:W103" si="813">C523</f>
        <v>7.5066351999999998</v>
      </c>
      <c r="W103" s="81">
        <f t="shared" si="813"/>
        <v>-17.916430999999999</v>
      </c>
      <c r="Y103">
        <v>12510204081.632999</v>
      </c>
      <c r="Z103">
        <v>-20.273810999999998</v>
      </c>
      <c r="AA103">
        <v>20.674240000000001</v>
      </c>
      <c r="AB103">
        <v>30.263211999999999</v>
      </c>
      <c r="AC103">
        <v>-89.952613999999997</v>
      </c>
      <c r="AD103">
        <v>-9.5889720999999994</v>
      </c>
      <c r="AE103" s="8"/>
      <c r="AF103" s="6">
        <f>Y107/1000000000</f>
        <v>13</v>
      </c>
      <c r="AG103" s="6">
        <f>AB107</f>
        <v>29.049060999999998</v>
      </c>
      <c r="AH103" s="6">
        <f>AA107</f>
        <v>18.929523</v>
      </c>
      <c r="AI103" s="6">
        <f t="shared" si="546"/>
        <v>13</v>
      </c>
      <c r="AJ103" s="81">
        <f t="shared" ref="AJ103:AK103" si="814">Z211</f>
        <v>27.160702000000001</v>
      </c>
      <c r="AK103" s="81">
        <f t="shared" si="814"/>
        <v>16.784386000000001</v>
      </c>
      <c r="AL103" s="81">
        <f t="shared" si="548"/>
        <v>13</v>
      </c>
      <c r="AM103" s="43">
        <f t="shared" ref="AM103:AN103" si="815">Z315</f>
        <v>21.658308000000002</v>
      </c>
      <c r="AN103" s="81">
        <f t="shared" si="815"/>
        <v>10.428197000000001</v>
      </c>
      <c r="AO103" s="81">
        <f t="shared" si="550"/>
        <v>13</v>
      </c>
      <c r="AP103" s="81">
        <f t="shared" ref="AP103:AQ103" si="816">Z419</f>
        <v>21.729395</v>
      </c>
      <c r="AQ103" s="81">
        <f t="shared" si="816"/>
        <v>6.1539159000000003</v>
      </c>
      <c r="AR103" s="81">
        <f t="shared" si="552"/>
        <v>13</v>
      </c>
      <c r="AS103" s="81">
        <f t="shared" ref="AS103:AT103" si="817">Z523</f>
        <v>2.5669358</v>
      </c>
      <c r="AT103" s="81">
        <f t="shared" si="817"/>
        <v>-29.256997999999999</v>
      </c>
    </row>
    <row r="104" spans="2:46" x14ac:dyDescent="0.25">
      <c r="B104">
        <v>12632653061.224001</v>
      </c>
      <c r="C104">
        <v>-21.053144</v>
      </c>
      <c r="D104">
        <v>19.400185</v>
      </c>
      <c r="E104">
        <v>29.453417000000002</v>
      </c>
      <c r="F104">
        <v>-90.669998000000007</v>
      </c>
      <c r="G104">
        <v>-10.053232</v>
      </c>
      <c r="Y104">
        <v>12632653061.224001</v>
      </c>
      <c r="Z104">
        <v>-20.703619</v>
      </c>
      <c r="AA104">
        <v>20.266514000000001</v>
      </c>
      <c r="AB104">
        <v>30.005472000000001</v>
      </c>
      <c r="AC104">
        <v>-90.387184000000005</v>
      </c>
      <c r="AD104">
        <v>-9.7389583999999996</v>
      </c>
    </row>
    <row r="105" spans="2:46" x14ac:dyDescent="0.25">
      <c r="B105">
        <v>12755102040.816</v>
      </c>
      <c r="C105">
        <v>-21.392655999999999</v>
      </c>
      <c r="D105">
        <v>19.217442999999999</v>
      </c>
      <c r="E105">
        <v>29.586046</v>
      </c>
      <c r="F105">
        <v>-90.554741000000007</v>
      </c>
      <c r="G105">
        <v>-10.368603</v>
      </c>
      <c r="J105" s="5">
        <f>AVERAGE(J9:J103)</f>
        <v>30.297021389473695</v>
      </c>
      <c r="M105" s="5">
        <f>AVERAGE(M9:M103)</f>
        <v>28.066182852631588</v>
      </c>
      <c r="P105" s="5">
        <f>AVERAGE(P9:P103)</f>
        <v>25.917320284210525</v>
      </c>
      <c r="S105" s="5">
        <f>AVERAGE(S9:S103)</f>
        <v>22.708659284210519</v>
      </c>
      <c r="V105" s="5">
        <f>AVERAGE(V9:V103)</f>
        <v>18.097957862105265</v>
      </c>
      <c r="Y105">
        <v>12755102040.816</v>
      </c>
      <c r="Z105">
        <v>-21.002199000000001</v>
      </c>
      <c r="AA105">
        <v>19.892444999999999</v>
      </c>
      <c r="AB105">
        <v>29.839907</v>
      </c>
      <c r="AC105">
        <v>-91.198173999999995</v>
      </c>
      <c r="AD105">
        <v>-9.9474620999999992</v>
      </c>
      <c r="AG105" s="5">
        <f>AVERAGE(AG9:AG103)</f>
        <v>30.992534610526324</v>
      </c>
      <c r="AJ105" s="5">
        <f>AVERAGE(AJ9:AJ103)</f>
        <v>28.745279989473694</v>
      </c>
      <c r="AM105" s="5">
        <f>AVERAGE(AM9:AM103)</f>
        <v>26.494376063157898</v>
      </c>
      <c r="AP105" s="5">
        <f>AVERAGE(AP9:AP103)</f>
        <v>23.003203199999998</v>
      </c>
      <c r="AS105" s="5">
        <f>AVERAGE(AS9:AS103)</f>
        <v>18.443760852631581</v>
      </c>
    </row>
    <row r="106" spans="2:46" x14ac:dyDescent="0.25">
      <c r="B106">
        <v>12877551020.408001</v>
      </c>
      <c r="C106">
        <v>-21.640360000000001</v>
      </c>
      <c r="D106">
        <v>18.786106</v>
      </c>
      <c r="E106">
        <v>29.335594</v>
      </c>
      <c r="F106">
        <v>-90.338408999999999</v>
      </c>
      <c r="G106">
        <v>-10.549488</v>
      </c>
      <c r="Y106">
        <v>12877551020.408001</v>
      </c>
      <c r="Z106">
        <v>-21.139008</v>
      </c>
      <c r="AA106">
        <v>19.403921</v>
      </c>
      <c r="AB106">
        <v>29.472145000000001</v>
      </c>
      <c r="AC106">
        <v>-90.303787</v>
      </c>
      <c r="AD106">
        <v>-10.068222</v>
      </c>
    </row>
    <row r="107" spans="2:46" x14ac:dyDescent="0.25">
      <c r="B107">
        <v>13000000000</v>
      </c>
      <c r="C107">
        <v>-21.605059000000001</v>
      </c>
      <c r="D107">
        <v>18.543734000000001</v>
      </c>
      <c r="E107">
        <v>29.185303000000001</v>
      </c>
      <c r="F107">
        <v>-89.737708999999995</v>
      </c>
      <c r="G107">
        <v>-10.641569</v>
      </c>
      <c r="Y107">
        <v>13000000000</v>
      </c>
      <c r="Z107">
        <v>-21.103650999999999</v>
      </c>
      <c r="AA107">
        <v>18.929523</v>
      </c>
      <c r="AB107">
        <v>29.049060999999998</v>
      </c>
      <c r="AC107">
        <v>-88.656143</v>
      </c>
      <c r="AD107">
        <v>-10.119536</v>
      </c>
    </row>
    <row r="108" spans="2:46" x14ac:dyDescent="0.25">
      <c r="B108" t="s">
        <v>25</v>
      </c>
      <c r="Y108" t="s">
        <v>25</v>
      </c>
    </row>
    <row r="111" spans="2:46" x14ac:dyDescent="0.25">
      <c r="B111" t="s">
        <v>22</v>
      </c>
      <c r="Y111" t="s">
        <v>22</v>
      </c>
    </row>
    <row r="112" spans="2:46" x14ac:dyDescent="0.25">
      <c r="B112" t="s">
        <v>23</v>
      </c>
      <c r="C112" t="s">
        <v>274</v>
      </c>
      <c r="D112" t="s">
        <v>275</v>
      </c>
      <c r="Y112" t="s">
        <v>23</v>
      </c>
      <c r="Z112" t="s">
        <v>274</v>
      </c>
      <c r="AA112" t="s">
        <v>275</v>
      </c>
    </row>
    <row r="113" spans="2:27" x14ac:dyDescent="0.25">
      <c r="B113">
        <v>1000000000</v>
      </c>
      <c r="C113">
        <v>26.027082</v>
      </c>
      <c r="D113">
        <v>15.205897999999999</v>
      </c>
      <c r="Y113">
        <v>1000000000</v>
      </c>
      <c r="Z113">
        <v>28.460035000000001</v>
      </c>
      <c r="AA113">
        <v>15.616412</v>
      </c>
    </row>
    <row r="114" spans="2:27" x14ac:dyDescent="0.25">
      <c r="B114">
        <v>1122448979.5918</v>
      </c>
      <c r="C114">
        <v>25.582343999999999</v>
      </c>
      <c r="D114">
        <v>15.424218</v>
      </c>
      <c r="Y114">
        <v>1122448979.5918</v>
      </c>
      <c r="Z114">
        <v>27.757376000000001</v>
      </c>
      <c r="AA114">
        <v>15.689423</v>
      </c>
    </row>
    <row r="115" spans="2:27" x14ac:dyDescent="0.25">
      <c r="B115">
        <v>1244897959.1837001</v>
      </c>
      <c r="C115">
        <v>24.957536999999999</v>
      </c>
      <c r="D115">
        <v>15.635608</v>
      </c>
      <c r="Y115">
        <v>1244897959.1837001</v>
      </c>
      <c r="Z115">
        <v>27.354085999999999</v>
      </c>
      <c r="AA115">
        <v>16.256618</v>
      </c>
    </row>
    <row r="116" spans="2:27" x14ac:dyDescent="0.25">
      <c r="B116">
        <v>1367346938.7755001</v>
      </c>
      <c r="C116">
        <v>25.293949000000001</v>
      </c>
      <c r="D116">
        <v>16.647169000000002</v>
      </c>
      <c r="Y116">
        <v>1367346938.7755001</v>
      </c>
      <c r="Z116">
        <v>27.083988000000002</v>
      </c>
      <c r="AA116">
        <v>16.788546</v>
      </c>
    </row>
    <row r="117" spans="2:27" x14ac:dyDescent="0.25">
      <c r="B117">
        <v>1489795918.3673</v>
      </c>
      <c r="C117">
        <v>25.596792000000001</v>
      </c>
      <c r="D117">
        <v>17.361946</v>
      </c>
      <c r="Y117">
        <v>1489795918.3673</v>
      </c>
      <c r="Z117">
        <v>26.441977999999999</v>
      </c>
      <c r="AA117">
        <v>16.712622</v>
      </c>
    </row>
    <row r="118" spans="2:27" x14ac:dyDescent="0.25">
      <c r="B118">
        <v>1612244897.9591999</v>
      </c>
      <c r="C118">
        <v>26.575686000000001</v>
      </c>
      <c r="D118">
        <v>18.669899000000001</v>
      </c>
      <c r="Y118">
        <v>1612244897.9591999</v>
      </c>
      <c r="Z118">
        <v>25.715267000000001</v>
      </c>
      <c r="AA118">
        <v>16.480377000000001</v>
      </c>
    </row>
    <row r="119" spans="2:27" x14ac:dyDescent="0.25">
      <c r="B119">
        <v>1734693877.5510001</v>
      </c>
      <c r="C119">
        <v>27.045058999999998</v>
      </c>
      <c r="D119">
        <v>19.313761</v>
      </c>
      <c r="Y119">
        <v>1734693877.5510001</v>
      </c>
      <c r="Z119">
        <v>25.814530999999999</v>
      </c>
      <c r="AA119">
        <v>16.948119999999999</v>
      </c>
    </row>
    <row r="120" spans="2:27" x14ac:dyDescent="0.25">
      <c r="B120">
        <v>1857142857.1429</v>
      </c>
      <c r="C120">
        <v>26.599298000000001</v>
      </c>
      <c r="D120">
        <v>18.950047999999999</v>
      </c>
      <c r="Y120">
        <v>1857142857.1429</v>
      </c>
      <c r="Z120">
        <v>26.465094000000001</v>
      </c>
      <c r="AA120">
        <v>17.835986999999999</v>
      </c>
    </row>
    <row r="121" spans="2:27" x14ac:dyDescent="0.25">
      <c r="B121">
        <v>1979591836.7347</v>
      </c>
      <c r="C121">
        <v>25.138995999999999</v>
      </c>
      <c r="D121">
        <v>17.367156999999999</v>
      </c>
      <c r="Y121">
        <v>1979591836.7347</v>
      </c>
      <c r="Z121">
        <v>26.331909</v>
      </c>
      <c r="AA121">
        <v>17.800471999999999</v>
      </c>
    </row>
    <row r="122" spans="2:27" x14ac:dyDescent="0.25">
      <c r="B122">
        <v>2102040816.3264999</v>
      </c>
      <c r="C122">
        <v>24.130693000000001</v>
      </c>
      <c r="D122">
        <v>16.326087999999999</v>
      </c>
      <c r="Y122">
        <v>2102040816.3264999</v>
      </c>
      <c r="Z122">
        <v>25.753188999999999</v>
      </c>
      <c r="AA122">
        <v>17.382231000000001</v>
      </c>
    </row>
    <row r="123" spans="2:27" x14ac:dyDescent="0.25">
      <c r="B123">
        <v>2224489795.9183998</v>
      </c>
      <c r="C123">
        <v>23.750463</v>
      </c>
      <c r="D123">
        <v>15.929478</v>
      </c>
      <c r="Y123">
        <v>2224489795.9183998</v>
      </c>
      <c r="Z123">
        <v>24.807148000000002</v>
      </c>
      <c r="AA123">
        <v>16.589912000000002</v>
      </c>
    </row>
    <row r="124" spans="2:27" x14ac:dyDescent="0.25">
      <c r="B124">
        <v>2346938775.5102</v>
      </c>
      <c r="C124">
        <v>23.486284000000001</v>
      </c>
      <c r="D124">
        <v>15.653726000000001</v>
      </c>
      <c r="Y124">
        <v>2346938775.5102</v>
      </c>
      <c r="Z124">
        <v>24.480927999999999</v>
      </c>
      <c r="AA124">
        <v>16.372532</v>
      </c>
    </row>
    <row r="125" spans="2:27" x14ac:dyDescent="0.25">
      <c r="B125">
        <v>2469387755.1020002</v>
      </c>
      <c r="C125">
        <v>22.949064</v>
      </c>
      <c r="D125">
        <v>15.059568000000001</v>
      </c>
      <c r="Y125">
        <v>2469387755.1020002</v>
      </c>
      <c r="Z125">
        <v>24.326878000000001</v>
      </c>
      <c r="AA125">
        <v>16.282536</v>
      </c>
    </row>
    <row r="126" spans="2:27" x14ac:dyDescent="0.25">
      <c r="B126">
        <v>2591836734.6939001</v>
      </c>
      <c r="C126">
        <v>23.171398</v>
      </c>
      <c r="D126">
        <v>15.304194000000001</v>
      </c>
      <c r="Y126">
        <v>2591836734.6939001</v>
      </c>
      <c r="Z126">
        <v>24.646260999999999</v>
      </c>
      <c r="AA126">
        <v>16.701834000000002</v>
      </c>
    </row>
    <row r="127" spans="2:27" x14ac:dyDescent="0.25">
      <c r="B127">
        <v>2714285714.2856998</v>
      </c>
      <c r="C127">
        <v>23.866339</v>
      </c>
      <c r="D127">
        <v>16.099287</v>
      </c>
      <c r="Y127">
        <v>2714285714.2856998</v>
      </c>
      <c r="Z127">
        <v>25.259066000000001</v>
      </c>
      <c r="AA127">
        <v>17.443897</v>
      </c>
    </row>
    <row r="128" spans="2:27" x14ac:dyDescent="0.25">
      <c r="B128">
        <v>2836734693.8776002</v>
      </c>
      <c r="C128">
        <v>24.348717000000001</v>
      </c>
      <c r="D128">
        <v>16.617027</v>
      </c>
      <c r="Y128">
        <v>2836734693.8776002</v>
      </c>
      <c r="Z128">
        <v>25.558931000000001</v>
      </c>
      <c r="AA128">
        <v>17.822412</v>
      </c>
    </row>
    <row r="129" spans="2:27" x14ac:dyDescent="0.25">
      <c r="B129">
        <v>2959183673.4693999</v>
      </c>
      <c r="C129">
        <v>24.461119</v>
      </c>
      <c r="D129">
        <v>16.638535999999998</v>
      </c>
      <c r="Y129">
        <v>2959183673.4693999</v>
      </c>
      <c r="Z129">
        <v>26.083255999999999</v>
      </c>
      <c r="AA129">
        <v>18.317812</v>
      </c>
    </row>
    <row r="130" spans="2:27" x14ac:dyDescent="0.25">
      <c r="B130">
        <v>3081632653.0612001</v>
      </c>
      <c r="C130">
        <v>24.652235000000001</v>
      </c>
      <c r="D130">
        <v>16.686197</v>
      </c>
      <c r="Y130">
        <v>3081632653.0612001</v>
      </c>
      <c r="Z130">
        <v>25.702895999999999</v>
      </c>
      <c r="AA130">
        <v>17.909071000000001</v>
      </c>
    </row>
    <row r="131" spans="2:27" x14ac:dyDescent="0.25">
      <c r="B131">
        <v>3204081632.6531</v>
      </c>
      <c r="C131">
        <v>24.883635999999999</v>
      </c>
      <c r="D131">
        <v>16.738253</v>
      </c>
      <c r="Y131">
        <v>3204081632.6531</v>
      </c>
      <c r="Z131">
        <v>25.165005000000001</v>
      </c>
      <c r="AA131">
        <v>17.296126999999998</v>
      </c>
    </row>
    <row r="132" spans="2:27" x14ac:dyDescent="0.25">
      <c r="B132">
        <v>3326530612.2449002</v>
      </c>
      <c r="C132">
        <v>25.426182000000001</v>
      </c>
      <c r="D132">
        <v>17.225936999999998</v>
      </c>
      <c r="Y132">
        <v>3326530612.2449002</v>
      </c>
      <c r="Z132">
        <v>24.158221999999999</v>
      </c>
      <c r="AA132">
        <v>16.33774</v>
      </c>
    </row>
    <row r="133" spans="2:27" x14ac:dyDescent="0.25">
      <c r="B133">
        <v>3448979591.8367</v>
      </c>
      <c r="C133">
        <v>25.296817999999998</v>
      </c>
      <c r="D133">
        <v>17.001165</v>
      </c>
      <c r="Y133">
        <v>3448979591.8367</v>
      </c>
      <c r="Z133">
        <v>23.717817</v>
      </c>
      <c r="AA133">
        <v>15.893056</v>
      </c>
    </row>
    <row r="134" spans="2:27" x14ac:dyDescent="0.25">
      <c r="B134">
        <v>3571428571.4285998</v>
      </c>
      <c r="C134">
        <v>26.295950000000001</v>
      </c>
      <c r="D134">
        <v>18.000502000000001</v>
      </c>
      <c r="Y134">
        <v>3571428571.4285998</v>
      </c>
      <c r="Z134">
        <v>23.940687</v>
      </c>
      <c r="AA134">
        <v>16.173114999999999</v>
      </c>
    </row>
    <row r="135" spans="2:27" x14ac:dyDescent="0.25">
      <c r="B135">
        <v>3693877551.0204</v>
      </c>
      <c r="C135">
        <v>26.551928</v>
      </c>
      <c r="D135">
        <v>18.102215000000001</v>
      </c>
      <c r="Y135">
        <v>3693877551.0204</v>
      </c>
      <c r="Z135">
        <v>24.861269</v>
      </c>
      <c r="AA135">
        <v>17.024795999999998</v>
      </c>
    </row>
    <row r="136" spans="2:27" x14ac:dyDescent="0.25">
      <c r="B136">
        <v>3816326530.6121998</v>
      </c>
      <c r="C136">
        <v>26.785464999999999</v>
      </c>
      <c r="D136">
        <v>18.31399</v>
      </c>
      <c r="Y136">
        <v>3816326530.6121998</v>
      </c>
      <c r="Z136">
        <v>26.281442999999999</v>
      </c>
      <c r="AA136">
        <v>18.469814</v>
      </c>
    </row>
    <row r="137" spans="2:27" x14ac:dyDescent="0.25">
      <c r="B137">
        <v>3938775510.2041001</v>
      </c>
      <c r="C137">
        <v>26.640764000000001</v>
      </c>
      <c r="D137">
        <v>18.031338000000002</v>
      </c>
      <c r="Y137">
        <v>3938775510.2041001</v>
      </c>
      <c r="Z137">
        <v>28.040188000000001</v>
      </c>
      <c r="AA137">
        <v>20.139313000000001</v>
      </c>
    </row>
    <row r="138" spans="2:27" x14ac:dyDescent="0.25">
      <c r="B138">
        <v>4061224489.7958999</v>
      </c>
      <c r="C138">
        <v>26.141276999999999</v>
      </c>
      <c r="D138">
        <v>17.450054000000002</v>
      </c>
      <c r="Y138">
        <v>4061224489.7958999</v>
      </c>
      <c r="Z138">
        <v>28.863565000000001</v>
      </c>
      <c r="AA138">
        <v>20.877255999999999</v>
      </c>
    </row>
    <row r="139" spans="2:27" x14ac:dyDescent="0.25">
      <c r="B139">
        <v>4183673469.3878002</v>
      </c>
      <c r="C139">
        <v>25.398167000000001</v>
      </c>
      <c r="D139">
        <v>16.593920000000001</v>
      </c>
      <c r="Y139">
        <v>4183673469.3878002</v>
      </c>
      <c r="Z139">
        <v>28.78463</v>
      </c>
      <c r="AA139">
        <v>20.711297999999999</v>
      </c>
    </row>
    <row r="140" spans="2:27" x14ac:dyDescent="0.25">
      <c r="B140">
        <v>4306122448.9796</v>
      </c>
      <c r="C140">
        <v>24.082868999999999</v>
      </c>
      <c r="D140">
        <v>15.220445</v>
      </c>
      <c r="Y140">
        <v>4306122448.9796</v>
      </c>
      <c r="Z140">
        <v>28.401056000000001</v>
      </c>
      <c r="AA140">
        <v>20.285788</v>
      </c>
    </row>
    <row r="141" spans="2:27" x14ac:dyDescent="0.25">
      <c r="B141">
        <v>4428571428.5713997</v>
      </c>
      <c r="C141">
        <v>24.718976999999999</v>
      </c>
      <c r="D141">
        <v>15.93817</v>
      </c>
      <c r="Y141">
        <v>4428571428.5713997</v>
      </c>
      <c r="Z141">
        <v>30.109591999999999</v>
      </c>
      <c r="AA141">
        <v>22.023119000000001</v>
      </c>
    </row>
    <row r="142" spans="2:27" x14ac:dyDescent="0.25">
      <c r="B142">
        <v>4551020408.1632996</v>
      </c>
      <c r="C142">
        <v>25.872128</v>
      </c>
      <c r="D142">
        <v>17.253325</v>
      </c>
      <c r="Y142">
        <v>4551020408.1632996</v>
      </c>
      <c r="Z142">
        <v>31.253695</v>
      </c>
      <c r="AA142">
        <v>23.127276999999999</v>
      </c>
    </row>
    <row r="143" spans="2:27" x14ac:dyDescent="0.25">
      <c r="B143">
        <v>4673469387.7551003</v>
      </c>
      <c r="C143">
        <v>26.985945000000001</v>
      </c>
      <c r="D143">
        <v>18.634508</v>
      </c>
      <c r="Y143">
        <v>4673469387.7551003</v>
      </c>
      <c r="Z143">
        <v>31.617629999999998</v>
      </c>
      <c r="AA143">
        <v>23.460170999999999</v>
      </c>
    </row>
    <row r="144" spans="2:27" x14ac:dyDescent="0.25">
      <c r="B144">
        <v>4795918367.3469</v>
      </c>
      <c r="C144">
        <v>26.516953000000001</v>
      </c>
      <c r="D144">
        <v>18.356289</v>
      </c>
      <c r="Y144">
        <v>4795918367.3469</v>
      </c>
      <c r="Z144">
        <v>31.363679999999999</v>
      </c>
      <c r="AA144">
        <v>23.154146000000001</v>
      </c>
    </row>
    <row r="145" spans="2:27" x14ac:dyDescent="0.25">
      <c r="B145">
        <v>4918367346.9387999</v>
      </c>
      <c r="C145">
        <v>26.474475999999999</v>
      </c>
      <c r="D145">
        <v>18.416065</v>
      </c>
      <c r="Y145">
        <v>4918367346.9387999</v>
      </c>
      <c r="Z145">
        <v>32.669879999999999</v>
      </c>
      <c r="AA145">
        <v>24.432314000000002</v>
      </c>
    </row>
    <row r="146" spans="2:27" x14ac:dyDescent="0.25">
      <c r="B146">
        <v>5040816326.5305996</v>
      </c>
      <c r="C146">
        <v>26.884793999999999</v>
      </c>
      <c r="D146">
        <v>18.828693000000001</v>
      </c>
      <c r="Y146">
        <v>5040816326.5305996</v>
      </c>
      <c r="Z146">
        <v>32.776038999999997</v>
      </c>
      <c r="AA146">
        <v>24.546044999999999</v>
      </c>
    </row>
    <row r="147" spans="2:27" x14ac:dyDescent="0.25">
      <c r="B147">
        <v>5163265306.1224003</v>
      </c>
      <c r="C147">
        <v>28.328614999999999</v>
      </c>
      <c r="D147">
        <v>20.213871000000001</v>
      </c>
      <c r="Y147">
        <v>5163265306.1224003</v>
      </c>
      <c r="Z147">
        <v>31.811858999999998</v>
      </c>
      <c r="AA147">
        <v>23.580206</v>
      </c>
    </row>
    <row r="148" spans="2:27" x14ac:dyDescent="0.25">
      <c r="B148">
        <v>5285714285.7143002</v>
      </c>
      <c r="C148">
        <v>29.412089999999999</v>
      </c>
      <c r="D148">
        <v>21.30546</v>
      </c>
      <c r="Y148">
        <v>5285714285.7143002</v>
      </c>
      <c r="Z148">
        <v>31.504908</v>
      </c>
      <c r="AA148">
        <v>23.378868000000001</v>
      </c>
    </row>
    <row r="149" spans="2:27" x14ac:dyDescent="0.25">
      <c r="B149">
        <v>5408163265.3060999</v>
      </c>
      <c r="C149">
        <v>29.843557000000001</v>
      </c>
      <c r="D149">
        <v>21.795469000000001</v>
      </c>
      <c r="Y149">
        <v>5408163265.3060999</v>
      </c>
      <c r="Z149">
        <v>32.030594000000001</v>
      </c>
      <c r="AA149">
        <v>24.035996999999998</v>
      </c>
    </row>
    <row r="150" spans="2:27" x14ac:dyDescent="0.25">
      <c r="B150">
        <v>5530612244.8979998</v>
      </c>
      <c r="C150">
        <v>29.370028000000001</v>
      </c>
      <c r="D150">
        <v>21.416004000000001</v>
      </c>
      <c r="Y150">
        <v>5530612244.8979998</v>
      </c>
      <c r="Z150">
        <v>31.502996</v>
      </c>
      <c r="AA150">
        <v>23.644698999999999</v>
      </c>
    </row>
    <row r="151" spans="2:27" x14ac:dyDescent="0.25">
      <c r="B151">
        <v>5653061224.4898005</v>
      </c>
      <c r="C151">
        <v>29.249815000000002</v>
      </c>
      <c r="D151">
        <v>21.373919000000001</v>
      </c>
      <c r="Y151">
        <v>5653061224.4898005</v>
      </c>
      <c r="Z151">
        <v>29.749039</v>
      </c>
      <c r="AA151">
        <v>21.972031000000001</v>
      </c>
    </row>
    <row r="152" spans="2:27" x14ac:dyDescent="0.25">
      <c r="B152">
        <v>5775510204.0816002</v>
      </c>
      <c r="C152">
        <v>30.008762000000001</v>
      </c>
      <c r="D152">
        <v>22.201526999999999</v>
      </c>
      <c r="Y152">
        <v>5775510204.0816002</v>
      </c>
      <c r="Z152">
        <v>29.002614999999999</v>
      </c>
      <c r="AA152">
        <v>21.268749</v>
      </c>
    </row>
    <row r="153" spans="2:27" x14ac:dyDescent="0.25">
      <c r="B153">
        <v>5897959183.6735001</v>
      </c>
      <c r="C153">
        <v>30.392696000000001</v>
      </c>
      <c r="D153">
        <v>22.651683999999999</v>
      </c>
      <c r="Y153">
        <v>5897959183.6735001</v>
      </c>
      <c r="Z153">
        <v>30.023406999999999</v>
      </c>
      <c r="AA153">
        <v>22.290987000000001</v>
      </c>
    </row>
    <row r="154" spans="2:27" x14ac:dyDescent="0.25">
      <c r="B154">
        <v>6020408163.2652998</v>
      </c>
      <c r="C154">
        <v>29.895178000000001</v>
      </c>
      <c r="D154">
        <v>22.207916000000001</v>
      </c>
      <c r="Y154">
        <v>6020408163.2652998</v>
      </c>
      <c r="Z154">
        <v>30.294481000000001</v>
      </c>
      <c r="AA154">
        <v>22.553782000000002</v>
      </c>
    </row>
    <row r="155" spans="2:27" x14ac:dyDescent="0.25">
      <c r="B155">
        <v>6142857142.8570995</v>
      </c>
      <c r="C155">
        <v>28.68619</v>
      </c>
      <c r="D155">
        <v>21.007973</v>
      </c>
      <c r="Y155">
        <v>6142857142.8570995</v>
      </c>
      <c r="Z155">
        <v>30.037213999999999</v>
      </c>
      <c r="AA155">
        <v>22.272133</v>
      </c>
    </row>
    <row r="156" spans="2:27" x14ac:dyDescent="0.25">
      <c r="B156">
        <v>6265306122.4490004</v>
      </c>
      <c r="C156">
        <v>28.966452</v>
      </c>
      <c r="D156">
        <v>21.225014000000002</v>
      </c>
      <c r="Y156">
        <v>6265306122.4490004</v>
      </c>
      <c r="Z156">
        <v>29.845209000000001</v>
      </c>
      <c r="AA156">
        <v>22.028217000000001</v>
      </c>
    </row>
    <row r="157" spans="2:27" x14ac:dyDescent="0.25">
      <c r="B157">
        <v>6387755102.0408001</v>
      </c>
      <c r="C157">
        <v>31.168222</v>
      </c>
      <c r="D157">
        <v>23.329559</v>
      </c>
      <c r="Y157">
        <v>6387755102.0408001</v>
      </c>
      <c r="Z157">
        <v>31.093964</v>
      </c>
      <c r="AA157">
        <v>23.218758000000001</v>
      </c>
    </row>
    <row r="158" spans="2:27" x14ac:dyDescent="0.25">
      <c r="B158">
        <v>6510204081.6327</v>
      </c>
      <c r="C158">
        <v>32.487682</v>
      </c>
      <c r="D158">
        <v>24.557238000000002</v>
      </c>
      <c r="Y158">
        <v>6510204081.6327</v>
      </c>
      <c r="Z158">
        <v>32.481537000000003</v>
      </c>
      <c r="AA158">
        <v>24.543430000000001</v>
      </c>
    </row>
    <row r="159" spans="2:27" x14ac:dyDescent="0.25">
      <c r="B159">
        <v>6632653061.2244997</v>
      </c>
      <c r="C159">
        <v>32.899203999999997</v>
      </c>
      <c r="D159">
        <v>24.908626999999999</v>
      </c>
      <c r="Y159">
        <v>6632653061.2244997</v>
      </c>
      <c r="Z159">
        <v>32.583241000000001</v>
      </c>
      <c r="AA159">
        <v>24.637602000000001</v>
      </c>
    </row>
    <row r="160" spans="2:27" x14ac:dyDescent="0.25">
      <c r="B160">
        <v>6755102040.8163004</v>
      </c>
      <c r="C160">
        <v>32.393329999999999</v>
      </c>
      <c r="D160">
        <v>24.369253</v>
      </c>
      <c r="Y160">
        <v>6755102040.8163004</v>
      </c>
      <c r="Z160">
        <v>31.840595</v>
      </c>
      <c r="AA160">
        <v>23.888577999999999</v>
      </c>
    </row>
    <row r="161" spans="2:27" x14ac:dyDescent="0.25">
      <c r="B161">
        <v>6877551020.4082003</v>
      </c>
      <c r="C161">
        <v>33.546669000000001</v>
      </c>
      <c r="D161">
        <v>25.485458000000001</v>
      </c>
      <c r="Y161">
        <v>6877551020.4082003</v>
      </c>
      <c r="Z161">
        <v>30.757995999999999</v>
      </c>
      <c r="AA161">
        <v>22.814727999999999</v>
      </c>
    </row>
    <row r="162" spans="2:27" x14ac:dyDescent="0.25">
      <c r="B162">
        <v>7000000000</v>
      </c>
      <c r="C162">
        <v>35.274498000000001</v>
      </c>
      <c r="D162">
        <v>27.153873000000001</v>
      </c>
      <c r="Y162">
        <v>7000000000</v>
      </c>
      <c r="Z162">
        <v>30.650486000000001</v>
      </c>
      <c r="AA162">
        <v>22.672696999999999</v>
      </c>
    </row>
    <row r="163" spans="2:27" x14ac:dyDescent="0.25">
      <c r="B163">
        <v>7122448979.5917997</v>
      </c>
      <c r="C163">
        <v>35.105583000000003</v>
      </c>
      <c r="D163">
        <v>26.936985</v>
      </c>
      <c r="Y163">
        <v>7122448979.5917997</v>
      </c>
      <c r="Z163">
        <v>30.750080000000001</v>
      </c>
      <c r="AA163">
        <v>22.724896999999999</v>
      </c>
    </row>
    <row r="164" spans="2:27" x14ac:dyDescent="0.25">
      <c r="B164">
        <v>7244897959.1836996</v>
      </c>
      <c r="C164">
        <v>34.705105000000003</v>
      </c>
      <c r="D164">
        <v>26.491913</v>
      </c>
      <c r="Y164">
        <v>7244897959.1836996</v>
      </c>
      <c r="Z164">
        <v>31.031562999999998</v>
      </c>
      <c r="AA164">
        <v>22.955416</v>
      </c>
    </row>
    <row r="165" spans="2:27" x14ac:dyDescent="0.25">
      <c r="B165">
        <v>7367346938.7755003</v>
      </c>
      <c r="C165">
        <v>33.812072999999998</v>
      </c>
      <c r="D165">
        <v>25.611343000000002</v>
      </c>
      <c r="Y165">
        <v>7367346938.7755003</v>
      </c>
      <c r="Z165">
        <v>30.979583999999999</v>
      </c>
      <c r="AA165">
        <v>22.896260999999999</v>
      </c>
    </row>
    <row r="166" spans="2:27" x14ac:dyDescent="0.25">
      <c r="B166">
        <v>7489795918.3673</v>
      </c>
      <c r="C166">
        <v>35.220165000000001</v>
      </c>
      <c r="D166">
        <v>26.980315999999998</v>
      </c>
      <c r="Y166">
        <v>7489795918.3673</v>
      </c>
      <c r="Z166">
        <v>30.034369000000002</v>
      </c>
      <c r="AA166">
        <v>21.932575</v>
      </c>
    </row>
    <row r="167" spans="2:27" x14ac:dyDescent="0.25">
      <c r="B167">
        <v>7612244897.9591999</v>
      </c>
      <c r="C167">
        <v>34.966827000000002</v>
      </c>
      <c r="D167">
        <v>26.706672999999999</v>
      </c>
      <c r="Y167">
        <v>7612244897.9591999</v>
      </c>
      <c r="Z167">
        <v>29.679811000000001</v>
      </c>
      <c r="AA167">
        <v>21.566557</v>
      </c>
    </row>
    <row r="168" spans="2:27" x14ac:dyDescent="0.25">
      <c r="B168">
        <v>7734693877.5509996</v>
      </c>
      <c r="C168">
        <v>33.926521000000001</v>
      </c>
      <c r="D168">
        <v>25.621476999999999</v>
      </c>
      <c r="Y168">
        <v>7734693877.5509996</v>
      </c>
      <c r="Z168">
        <v>29.293334999999999</v>
      </c>
      <c r="AA168">
        <v>21.121335999999999</v>
      </c>
    </row>
    <row r="169" spans="2:27" x14ac:dyDescent="0.25">
      <c r="B169">
        <v>7857142857.1429005</v>
      </c>
      <c r="C169">
        <v>31.776308</v>
      </c>
      <c r="D169">
        <v>23.470949000000001</v>
      </c>
      <c r="Y169">
        <v>7857142857.1429005</v>
      </c>
      <c r="Z169">
        <v>29.617149000000001</v>
      </c>
      <c r="AA169">
        <v>21.403587000000002</v>
      </c>
    </row>
    <row r="170" spans="2:27" x14ac:dyDescent="0.25">
      <c r="B170">
        <v>7979591836.7347002</v>
      </c>
      <c r="C170">
        <v>29.998135000000001</v>
      </c>
      <c r="D170">
        <v>21.670691999999999</v>
      </c>
      <c r="Y170">
        <v>7979591836.7347002</v>
      </c>
      <c r="Z170">
        <v>29.154032000000001</v>
      </c>
      <c r="AA170">
        <v>20.872343000000001</v>
      </c>
    </row>
    <row r="171" spans="2:27" x14ac:dyDescent="0.25">
      <c r="B171">
        <v>8102040816.3264999</v>
      </c>
      <c r="C171">
        <v>28.501823000000002</v>
      </c>
      <c r="D171">
        <v>20.185707000000001</v>
      </c>
      <c r="Y171">
        <v>8102040816.3264999</v>
      </c>
      <c r="Z171">
        <v>28.476192000000001</v>
      </c>
      <c r="AA171">
        <v>20.119758999999998</v>
      </c>
    </row>
    <row r="172" spans="2:27" x14ac:dyDescent="0.25">
      <c r="B172">
        <v>8224489795.9183998</v>
      </c>
      <c r="C172">
        <v>27.367918</v>
      </c>
      <c r="D172">
        <v>19.088647999999999</v>
      </c>
      <c r="Y172">
        <v>8224489795.9183998</v>
      </c>
      <c r="Z172">
        <v>28.083960999999999</v>
      </c>
      <c r="AA172">
        <v>19.631806999999998</v>
      </c>
    </row>
    <row r="173" spans="2:27" x14ac:dyDescent="0.25">
      <c r="B173">
        <v>8346938775.5101995</v>
      </c>
      <c r="C173">
        <v>26.901547999999998</v>
      </c>
      <c r="D173">
        <v>18.663982000000001</v>
      </c>
      <c r="Y173">
        <v>8346938775.5101995</v>
      </c>
      <c r="Z173">
        <v>28.606442999999999</v>
      </c>
      <c r="AA173">
        <v>20.026897000000002</v>
      </c>
    </row>
    <row r="174" spans="2:27" x14ac:dyDescent="0.25">
      <c r="B174">
        <v>8469387755.1020002</v>
      </c>
      <c r="C174">
        <v>26.343154999999999</v>
      </c>
      <c r="D174">
        <v>18.132923000000002</v>
      </c>
      <c r="Y174">
        <v>8469387755.1020002</v>
      </c>
      <c r="Z174">
        <v>29.353493</v>
      </c>
      <c r="AA174">
        <v>20.708693</v>
      </c>
    </row>
    <row r="175" spans="2:27" x14ac:dyDescent="0.25">
      <c r="B175">
        <v>8591836734.6938992</v>
      </c>
      <c r="C175">
        <v>26.028616</v>
      </c>
      <c r="D175">
        <v>17.769672</v>
      </c>
      <c r="Y175">
        <v>8591836734.6938992</v>
      </c>
      <c r="Z175">
        <v>29.888756000000001</v>
      </c>
      <c r="AA175">
        <v>21.154941999999998</v>
      </c>
    </row>
    <row r="176" spans="2:27" x14ac:dyDescent="0.25">
      <c r="B176">
        <v>8714285714.2856998</v>
      </c>
      <c r="C176">
        <v>25.544584</v>
      </c>
      <c r="D176">
        <v>17.185652000000001</v>
      </c>
      <c r="Y176">
        <v>8714285714.2856998</v>
      </c>
      <c r="Z176">
        <v>29.75271</v>
      </c>
      <c r="AA176">
        <v>20.957077000000002</v>
      </c>
    </row>
    <row r="177" spans="2:27" x14ac:dyDescent="0.25">
      <c r="B177">
        <v>8836734693.8775997</v>
      </c>
      <c r="C177">
        <v>25.617011999999999</v>
      </c>
      <c r="D177">
        <v>17.112997</v>
      </c>
      <c r="Y177">
        <v>8836734693.8775997</v>
      </c>
      <c r="Z177">
        <v>29.055634000000001</v>
      </c>
      <c r="AA177">
        <v>20.194286000000002</v>
      </c>
    </row>
    <row r="178" spans="2:27" x14ac:dyDescent="0.25">
      <c r="B178">
        <v>8959183673.4694004</v>
      </c>
      <c r="C178">
        <v>25.812049999999999</v>
      </c>
      <c r="D178">
        <v>17.154833</v>
      </c>
      <c r="Y178">
        <v>8959183673.4694004</v>
      </c>
      <c r="Z178">
        <v>28.548126</v>
      </c>
      <c r="AA178">
        <v>19.654221</v>
      </c>
    </row>
    <row r="179" spans="2:27" x14ac:dyDescent="0.25">
      <c r="B179">
        <v>9081632653.0611992</v>
      </c>
      <c r="C179">
        <v>26.217863000000001</v>
      </c>
      <c r="D179">
        <v>17.431156000000001</v>
      </c>
      <c r="Y179">
        <v>9081632653.0611992</v>
      </c>
      <c r="Z179">
        <v>28.028438999999999</v>
      </c>
      <c r="AA179">
        <v>19.161591999999999</v>
      </c>
    </row>
    <row r="180" spans="2:27" x14ac:dyDescent="0.25">
      <c r="B180">
        <v>9204081632.6530991</v>
      </c>
      <c r="C180">
        <v>26.579449</v>
      </c>
      <c r="D180">
        <v>17.752602</v>
      </c>
      <c r="Y180">
        <v>9204081632.6530991</v>
      </c>
      <c r="Z180">
        <v>28.022375</v>
      </c>
      <c r="AA180">
        <v>19.240511000000001</v>
      </c>
    </row>
    <row r="181" spans="2:27" x14ac:dyDescent="0.25">
      <c r="B181">
        <v>9326530612.2448997</v>
      </c>
      <c r="C181">
        <v>26.676064</v>
      </c>
      <c r="D181">
        <v>17.870702999999999</v>
      </c>
      <c r="Y181">
        <v>9326530612.2448997</v>
      </c>
      <c r="Z181">
        <v>27.991405</v>
      </c>
      <c r="AA181">
        <v>19.320612000000001</v>
      </c>
    </row>
    <row r="182" spans="2:27" x14ac:dyDescent="0.25">
      <c r="B182">
        <v>9448979591.8367004</v>
      </c>
      <c r="C182">
        <v>27.064558000000002</v>
      </c>
      <c r="D182">
        <v>18.302757</v>
      </c>
      <c r="Y182">
        <v>9448979591.8367004</v>
      </c>
      <c r="Z182">
        <v>28.216989999999999</v>
      </c>
      <c r="AA182">
        <v>19.566338999999999</v>
      </c>
    </row>
    <row r="183" spans="2:27" x14ac:dyDescent="0.25">
      <c r="B183">
        <v>9571428571.4286003</v>
      </c>
      <c r="C183">
        <v>27.246357</v>
      </c>
      <c r="D183">
        <v>18.417031999999999</v>
      </c>
      <c r="Y183">
        <v>9571428571.4286003</v>
      </c>
      <c r="Z183">
        <v>28.020613000000001</v>
      </c>
      <c r="AA183">
        <v>19.231850000000001</v>
      </c>
    </row>
    <row r="184" spans="2:27" x14ac:dyDescent="0.25">
      <c r="B184">
        <v>9693877551.0203991</v>
      </c>
      <c r="C184">
        <v>27.673805000000002</v>
      </c>
      <c r="D184">
        <v>18.836438999999999</v>
      </c>
      <c r="Y184">
        <v>9693877551.0203991</v>
      </c>
      <c r="Z184">
        <v>27.674063</v>
      </c>
      <c r="AA184">
        <v>18.793409</v>
      </c>
    </row>
    <row r="185" spans="2:27" x14ac:dyDescent="0.25">
      <c r="B185">
        <v>9816326530.6121998</v>
      </c>
      <c r="C185">
        <v>27.944337999999998</v>
      </c>
      <c r="D185">
        <v>19.119261000000002</v>
      </c>
      <c r="Y185">
        <v>9816326530.6121998</v>
      </c>
      <c r="Z185">
        <v>27.685773999999999</v>
      </c>
      <c r="AA185">
        <v>18.770018</v>
      </c>
    </row>
    <row r="186" spans="2:27" x14ac:dyDescent="0.25">
      <c r="B186">
        <v>9938775510.2040997</v>
      </c>
      <c r="C186">
        <v>28.467113000000001</v>
      </c>
      <c r="D186">
        <v>19.626764000000001</v>
      </c>
      <c r="Y186">
        <v>9938775510.2040997</v>
      </c>
      <c r="Z186">
        <v>28.390841000000002</v>
      </c>
      <c r="AA186">
        <v>19.405169999999998</v>
      </c>
    </row>
    <row r="187" spans="2:27" x14ac:dyDescent="0.25">
      <c r="B187">
        <v>10061224489.796</v>
      </c>
      <c r="C187">
        <v>28.394715999999999</v>
      </c>
      <c r="D187">
        <v>19.587157999999999</v>
      </c>
      <c r="Y187">
        <v>10061224489.796</v>
      </c>
      <c r="Z187">
        <v>28.732911999999999</v>
      </c>
      <c r="AA187">
        <v>19.757214000000001</v>
      </c>
    </row>
    <row r="188" spans="2:27" x14ac:dyDescent="0.25">
      <c r="B188">
        <v>10183673469.388</v>
      </c>
      <c r="C188">
        <v>28.788879000000001</v>
      </c>
      <c r="D188">
        <v>20.064592000000001</v>
      </c>
      <c r="Y188">
        <v>10183673469.388</v>
      </c>
      <c r="Z188">
        <v>29.367934999999999</v>
      </c>
      <c r="AA188">
        <v>20.444492</v>
      </c>
    </row>
    <row r="189" spans="2:27" x14ac:dyDescent="0.25">
      <c r="B189">
        <v>10306122448.98</v>
      </c>
      <c r="C189">
        <v>28.970053</v>
      </c>
      <c r="D189">
        <v>20.360541999999999</v>
      </c>
      <c r="Y189">
        <v>10306122448.98</v>
      </c>
      <c r="Z189">
        <v>29.328278999999998</v>
      </c>
      <c r="AA189">
        <v>20.504321999999998</v>
      </c>
    </row>
    <row r="190" spans="2:27" x14ac:dyDescent="0.25">
      <c r="B190">
        <v>10428571428.570999</v>
      </c>
      <c r="C190">
        <v>29.325811000000002</v>
      </c>
      <c r="D190">
        <v>20.693688999999999</v>
      </c>
      <c r="Y190">
        <v>10428571428.570999</v>
      </c>
      <c r="Z190">
        <v>29.652768999999999</v>
      </c>
      <c r="AA190">
        <v>20.788084000000001</v>
      </c>
    </row>
    <row r="191" spans="2:27" x14ac:dyDescent="0.25">
      <c r="B191">
        <v>10551020408.163</v>
      </c>
      <c r="C191">
        <v>29.18684</v>
      </c>
      <c r="D191">
        <v>20.502583999999999</v>
      </c>
      <c r="Y191">
        <v>10551020408.163</v>
      </c>
      <c r="Z191">
        <v>29.962285999999999</v>
      </c>
      <c r="AA191">
        <v>21.015281999999999</v>
      </c>
    </row>
    <row r="192" spans="2:27" x14ac:dyDescent="0.25">
      <c r="B192">
        <v>10673469387.754999</v>
      </c>
      <c r="C192">
        <v>29.189088999999999</v>
      </c>
      <c r="D192">
        <v>20.455642999999998</v>
      </c>
      <c r="Y192">
        <v>10673469387.754999</v>
      </c>
      <c r="Z192">
        <v>31.193391999999999</v>
      </c>
      <c r="AA192">
        <v>22.216190000000001</v>
      </c>
    </row>
    <row r="193" spans="2:27" x14ac:dyDescent="0.25">
      <c r="B193">
        <v>10795918367.347</v>
      </c>
      <c r="C193">
        <v>29.252124999999999</v>
      </c>
      <c r="D193">
        <v>20.411324</v>
      </c>
      <c r="Y193">
        <v>10795918367.347</v>
      </c>
      <c r="Z193">
        <v>31.927644999999998</v>
      </c>
      <c r="AA193">
        <v>22.833887000000001</v>
      </c>
    </row>
    <row r="194" spans="2:27" x14ac:dyDescent="0.25">
      <c r="B194">
        <v>10918367346.938999</v>
      </c>
      <c r="C194">
        <v>28.981587999999999</v>
      </c>
      <c r="D194">
        <v>20.084185000000002</v>
      </c>
      <c r="Y194">
        <v>10918367346.938999</v>
      </c>
      <c r="Z194">
        <v>31.181093000000001</v>
      </c>
      <c r="AA194">
        <v>22.066744</v>
      </c>
    </row>
    <row r="195" spans="2:27" x14ac:dyDescent="0.25">
      <c r="B195">
        <v>11040816326.531</v>
      </c>
      <c r="C195">
        <v>28.630032</v>
      </c>
      <c r="D195">
        <v>19.675003</v>
      </c>
      <c r="Y195">
        <v>11040816326.531</v>
      </c>
      <c r="Z195">
        <v>29.803175</v>
      </c>
      <c r="AA195">
        <v>20.666243000000001</v>
      </c>
    </row>
    <row r="196" spans="2:27" x14ac:dyDescent="0.25">
      <c r="B196">
        <v>11163265306.122</v>
      </c>
      <c r="C196">
        <v>28.646509000000002</v>
      </c>
      <c r="D196">
        <v>19.663520999999999</v>
      </c>
      <c r="Y196">
        <v>11163265306.122</v>
      </c>
      <c r="Z196">
        <v>29.208569000000001</v>
      </c>
      <c r="AA196">
        <v>20.095735999999999</v>
      </c>
    </row>
    <row r="197" spans="2:27" x14ac:dyDescent="0.25">
      <c r="B197">
        <v>11285714285.714001</v>
      </c>
      <c r="C197">
        <v>28.877362999999999</v>
      </c>
      <c r="D197">
        <v>19.833872</v>
      </c>
      <c r="Y197">
        <v>11285714285.714001</v>
      </c>
      <c r="Z197">
        <v>29.214979</v>
      </c>
      <c r="AA197">
        <v>20.072424000000002</v>
      </c>
    </row>
    <row r="198" spans="2:27" x14ac:dyDescent="0.25">
      <c r="B198">
        <v>11408163265.306</v>
      </c>
      <c r="C198">
        <v>29.291906000000001</v>
      </c>
      <c r="D198">
        <v>20.156483000000001</v>
      </c>
      <c r="Y198">
        <v>11408163265.306</v>
      </c>
      <c r="Z198">
        <v>29.525074</v>
      </c>
      <c r="AA198">
        <v>20.29355</v>
      </c>
    </row>
    <row r="199" spans="2:27" x14ac:dyDescent="0.25">
      <c r="B199">
        <v>11530612244.898001</v>
      </c>
      <c r="C199">
        <v>29.735434000000001</v>
      </c>
      <c r="D199">
        <v>20.548991999999998</v>
      </c>
      <c r="Y199">
        <v>11530612244.898001</v>
      </c>
      <c r="Z199">
        <v>30.145240999999999</v>
      </c>
      <c r="AA199">
        <v>20.873346000000002</v>
      </c>
    </row>
    <row r="200" spans="2:27" x14ac:dyDescent="0.25">
      <c r="B200">
        <v>11653061224.49</v>
      </c>
      <c r="C200">
        <v>30.189913000000001</v>
      </c>
      <c r="D200">
        <v>20.855536000000001</v>
      </c>
      <c r="Y200">
        <v>11653061224.49</v>
      </c>
      <c r="Z200">
        <v>30.475612999999999</v>
      </c>
      <c r="AA200">
        <v>21.084394</v>
      </c>
    </row>
    <row r="201" spans="2:27" x14ac:dyDescent="0.25">
      <c r="B201">
        <v>11775510204.082001</v>
      </c>
      <c r="C201">
        <v>30.228718000000001</v>
      </c>
      <c r="D201">
        <v>20.800598000000001</v>
      </c>
      <c r="Y201">
        <v>11775510204.082001</v>
      </c>
      <c r="Z201">
        <v>30.257261</v>
      </c>
      <c r="AA201">
        <v>20.787369000000002</v>
      </c>
    </row>
    <row r="202" spans="2:27" x14ac:dyDescent="0.25">
      <c r="B202">
        <v>11897959183.673</v>
      </c>
      <c r="C202">
        <v>29.438019000000001</v>
      </c>
      <c r="D202">
        <v>19.887931999999999</v>
      </c>
      <c r="Y202">
        <v>11897959183.673</v>
      </c>
      <c r="Z202">
        <v>28.905481000000002</v>
      </c>
      <c r="AA202">
        <v>19.382083999999999</v>
      </c>
    </row>
    <row r="203" spans="2:27" x14ac:dyDescent="0.25">
      <c r="B203">
        <v>12020408163.264999</v>
      </c>
      <c r="C203">
        <v>28.602255</v>
      </c>
      <c r="D203">
        <v>19.024432999999998</v>
      </c>
      <c r="Y203">
        <v>12020408163.264999</v>
      </c>
      <c r="Z203">
        <v>28.583041999999999</v>
      </c>
      <c r="AA203">
        <v>19.067411</v>
      </c>
    </row>
    <row r="204" spans="2:27" x14ac:dyDescent="0.25">
      <c r="B204">
        <v>12142857142.857</v>
      </c>
      <c r="C204">
        <v>27.856909000000002</v>
      </c>
      <c r="D204">
        <v>18.207626000000001</v>
      </c>
      <c r="Y204">
        <v>12142857142.857</v>
      </c>
      <c r="Z204">
        <v>28.474202999999999</v>
      </c>
      <c r="AA204">
        <v>18.981349999999999</v>
      </c>
    </row>
    <row r="205" spans="2:27" x14ac:dyDescent="0.25">
      <c r="B205">
        <v>12265306122.448999</v>
      </c>
      <c r="C205">
        <v>27.485294</v>
      </c>
      <c r="D205">
        <v>17.675201000000001</v>
      </c>
      <c r="Y205">
        <v>12265306122.448999</v>
      </c>
      <c r="Z205">
        <v>28.643166999999998</v>
      </c>
      <c r="AA205">
        <v>19.046406000000001</v>
      </c>
    </row>
    <row r="206" spans="2:27" x14ac:dyDescent="0.25">
      <c r="B206">
        <v>12387755102.041</v>
      </c>
      <c r="C206">
        <v>27.360807000000001</v>
      </c>
      <c r="D206">
        <v>17.394804000000001</v>
      </c>
      <c r="Y206">
        <v>12387755102.041</v>
      </c>
      <c r="Z206">
        <v>28.217355999999999</v>
      </c>
      <c r="AA206">
        <v>18.537524999999999</v>
      </c>
    </row>
    <row r="207" spans="2:27" x14ac:dyDescent="0.25">
      <c r="B207">
        <v>12510204081.632999</v>
      </c>
      <c r="C207">
        <v>27.525911000000001</v>
      </c>
      <c r="D207">
        <v>17.264771</v>
      </c>
      <c r="Y207">
        <v>12510204081.632999</v>
      </c>
      <c r="Z207">
        <v>27.656412</v>
      </c>
      <c r="AA207">
        <v>17.771940000000001</v>
      </c>
    </row>
    <row r="208" spans="2:27" x14ac:dyDescent="0.25">
      <c r="B208">
        <v>12632653061.224001</v>
      </c>
      <c r="C208">
        <v>27.476030000000002</v>
      </c>
      <c r="D208">
        <v>16.960408999999999</v>
      </c>
      <c r="Y208">
        <v>12632653061.224001</v>
      </c>
      <c r="Z208">
        <v>27.569901999999999</v>
      </c>
      <c r="AA208">
        <v>17.509909</v>
      </c>
    </row>
    <row r="209" spans="2:27" x14ac:dyDescent="0.25">
      <c r="B209">
        <v>12755102040.816</v>
      </c>
      <c r="C209">
        <v>27.147907</v>
      </c>
      <c r="D209">
        <v>16.280702999999999</v>
      </c>
      <c r="Y209">
        <v>12755102040.816</v>
      </c>
      <c r="Z209">
        <v>27.329647000000001</v>
      </c>
      <c r="AA209">
        <v>17.041145</v>
      </c>
    </row>
    <row r="210" spans="2:27" x14ac:dyDescent="0.25">
      <c r="B210">
        <v>12877551020.408001</v>
      </c>
      <c r="C210">
        <v>26.781745999999998</v>
      </c>
      <c r="D210">
        <v>15.777744999999999</v>
      </c>
      <c r="Y210">
        <v>12877551020.408001</v>
      </c>
      <c r="Z210">
        <v>27.347854999999999</v>
      </c>
      <c r="AA210">
        <v>16.980796999999999</v>
      </c>
    </row>
    <row r="211" spans="2:27" x14ac:dyDescent="0.25">
      <c r="B211">
        <v>13000000000</v>
      </c>
      <c r="C211">
        <v>26.775086999999999</v>
      </c>
      <c r="D211">
        <v>15.721906000000001</v>
      </c>
      <c r="Y211">
        <v>13000000000</v>
      </c>
      <c r="Z211">
        <v>27.160702000000001</v>
      </c>
      <c r="AA211">
        <v>16.784386000000001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276</v>
      </c>
      <c r="D216" t="s">
        <v>277</v>
      </c>
      <c r="Y216" t="s">
        <v>23</v>
      </c>
      <c r="Z216" t="s">
        <v>276</v>
      </c>
      <c r="AA216" t="s">
        <v>277</v>
      </c>
    </row>
    <row r="217" spans="2:27" x14ac:dyDescent="0.25">
      <c r="B217">
        <v>1000000000</v>
      </c>
      <c r="C217">
        <v>24.242553999999998</v>
      </c>
      <c r="D217">
        <v>13.076924999999999</v>
      </c>
      <c r="Y217">
        <v>1000000000</v>
      </c>
      <c r="Z217">
        <v>26.752206999999999</v>
      </c>
      <c r="AA217">
        <v>13.576777</v>
      </c>
    </row>
    <row r="218" spans="2:27" x14ac:dyDescent="0.25">
      <c r="B218">
        <v>1122448979.5918</v>
      </c>
      <c r="C218">
        <v>23.749275000000001</v>
      </c>
      <c r="D218">
        <v>13.268789999999999</v>
      </c>
      <c r="Y218">
        <v>1122448979.5918</v>
      </c>
      <c r="Z218">
        <v>26.058195000000001</v>
      </c>
      <c r="AA218">
        <v>13.682302999999999</v>
      </c>
    </row>
    <row r="219" spans="2:27" x14ac:dyDescent="0.25">
      <c r="B219">
        <v>1244897959.1837001</v>
      </c>
      <c r="C219">
        <v>23.312078</v>
      </c>
      <c r="D219">
        <v>13.699401999999999</v>
      </c>
      <c r="Y219">
        <v>1244897959.1837001</v>
      </c>
      <c r="Z219">
        <v>25.62454</v>
      </c>
      <c r="AA219">
        <v>14.242868</v>
      </c>
    </row>
    <row r="220" spans="2:27" x14ac:dyDescent="0.25">
      <c r="B220">
        <v>1367346938.7755001</v>
      </c>
      <c r="C220">
        <v>23.784008</v>
      </c>
      <c r="D220">
        <v>14.874718</v>
      </c>
      <c r="Y220">
        <v>1367346938.7755001</v>
      </c>
      <c r="Z220">
        <v>25.336722999999999</v>
      </c>
      <c r="AA220">
        <v>14.774462</v>
      </c>
    </row>
    <row r="221" spans="2:27" x14ac:dyDescent="0.25">
      <c r="B221">
        <v>1489795918.3673</v>
      </c>
      <c r="C221">
        <v>24.199659</v>
      </c>
      <c r="D221">
        <v>15.700314000000001</v>
      </c>
      <c r="Y221">
        <v>1489795918.3673</v>
      </c>
      <c r="Z221">
        <v>24.94136</v>
      </c>
      <c r="AA221">
        <v>14.944217999999999</v>
      </c>
    </row>
    <row r="222" spans="2:27" x14ac:dyDescent="0.25">
      <c r="B222">
        <v>1612244897.9591999</v>
      </c>
      <c r="C222">
        <v>25.247043999999999</v>
      </c>
      <c r="D222">
        <v>17.05735</v>
      </c>
      <c r="Y222">
        <v>1612244897.9591999</v>
      </c>
      <c r="Z222">
        <v>24.669474000000001</v>
      </c>
      <c r="AA222">
        <v>15.149131000000001</v>
      </c>
    </row>
    <row r="223" spans="2:27" x14ac:dyDescent="0.25">
      <c r="B223">
        <v>1734693877.5510001</v>
      </c>
      <c r="C223">
        <v>25.105957</v>
      </c>
      <c r="D223">
        <v>17.081230000000001</v>
      </c>
      <c r="Y223">
        <v>1734693877.5510001</v>
      </c>
      <c r="Z223">
        <v>24.95083</v>
      </c>
      <c r="AA223">
        <v>15.784091999999999</v>
      </c>
    </row>
    <row r="224" spans="2:27" x14ac:dyDescent="0.25">
      <c r="B224">
        <v>1857142857.1429</v>
      </c>
      <c r="C224">
        <v>24.599291000000001</v>
      </c>
      <c r="D224">
        <v>16.655493</v>
      </c>
      <c r="Y224">
        <v>1857142857.1429</v>
      </c>
      <c r="Z224">
        <v>25.17539</v>
      </c>
      <c r="AA224">
        <v>16.227650000000001</v>
      </c>
    </row>
    <row r="225" spans="2:27" x14ac:dyDescent="0.25">
      <c r="B225">
        <v>1979591836.7347</v>
      </c>
      <c r="C225">
        <v>23.152291999999999</v>
      </c>
      <c r="D225">
        <v>15.115335</v>
      </c>
      <c r="Y225">
        <v>1979591836.7347</v>
      </c>
      <c r="Z225">
        <v>24.753848999999999</v>
      </c>
      <c r="AA225">
        <v>15.935184</v>
      </c>
    </row>
    <row r="226" spans="2:27" x14ac:dyDescent="0.25">
      <c r="B226">
        <v>2102040816.3264999</v>
      </c>
      <c r="C226">
        <v>22.388096000000001</v>
      </c>
      <c r="D226">
        <v>14.332879</v>
      </c>
      <c r="Y226">
        <v>2102040816.3264999</v>
      </c>
      <c r="Z226">
        <v>23.904692000000001</v>
      </c>
      <c r="AA226">
        <v>15.264094</v>
      </c>
    </row>
    <row r="227" spans="2:27" x14ac:dyDescent="0.25">
      <c r="B227">
        <v>2224489795.9183998</v>
      </c>
      <c r="C227">
        <v>21.972773</v>
      </c>
      <c r="D227">
        <v>13.888671</v>
      </c>
      <c r="Y227">
        <v>2224489795.9183998</v>
      </c>
      <c r="Z227">
        <v>23.249409</v>
      </c>
      <c r="AA227">
        <v>14.759172</v>
      </c>
    </row>
    <row r="228" spans="2:27" x14ac:dyDescent="0.25">
      <c r="B228">
        <v>2346938775.5102</v>
      </c>
      <c r="C228">
        <v>21.607762999999998</v>
      </c>
      <c r="D228">
        <v>13.447660000000001</v>
      </c>
      <c r="Y228">
        <v>2346938775.5102</v>
      </c>
      <c r="Z228">
        <v>22.576184999999999</v>
      </c>
      <c r="AA228">
        <v>14.132507</v>
      </c>
    </row>
    <row r="229" spans="2:27" x14ac:dyDescent="0.25">
      <c r="B229">
        <v>2469387755.1020002</v>
      </c>
      <c r="C229">
        <v>21.163851000000001</v>
      </c>
      <c r="D229">
        <v>12.910335</v>
      </c>
      <c r="Y229">
        <v>2469387755.1020002</v>
      </c>
      <c r="Z229">
        <v>22.119865000000001</v>
      </c>
      <c r="AA229">
        <v>13.703348</v>
      </c>
    </row>
    <row r="230" spans="2:27" x14ac:dyDescent="0.25">
      <c r="B230">
        <v>2591836734.6939001</v>
      </c>
      <c r="C230">
        <v>21.581548999999999</v>
      </c>
      <c r="D230">
        <v>13.350350000000001</v>
      </c>
      <c r="Y230">
        <v>2591836734.6939001</v>
      </c>
      <c r="Z230">
        <v>22.00131</v>
      </c>
      <c r="AA230">
        <v>13.676983999999999</v>
      </c>
    </row>
    <row r="231" spans="2:27" x14ac:dyDescent="0.25">
      <c r="B231">
        <v>2714285714.2856998</v>
      </c>
      <c r="C231">
        <v>22.257277999999999</v>
      </c>
      <c r="D231">
        <v>14.163003</v>
      </c>
      <c r="Y231">
        <v>2714285714.2856998</v>
      </c>
      <c r="Z231">
        <v>22.223763000000002</v>
      </c>
      <c r="AA231">
        <v>14.054499</v>
      </c>
    </row>
    <row r="232" spans="2:27" x14ac:dyDescent="0.25">
      <c r="B232">
        <v>2836734693.8776002</v>
      </c>
      <c r="C232">
        <v>22.987148000000001</v>
      </c>
      <c r="D232">
        <v>14.923697000000001</v>
      </c>
      <c r="Y232">
        <v>2836734693.8776002</v>
      </c>
      <c r="Z232">
        <v>22.428749</v>
      </c>
      <c r="AA232">
        <v>14.349848</v>
      </c>
    </row>
    <row r="233" spans="2:27" x14ac:dyDescent="0.25">
      <c r="B233">
        <v>2959183673.4693999</v>
      </c>
      <c r="C233">
        <v>23.123999000000001</v>
      </c>
      <c r="D233">
        <v>14.911332</v>
      </c>
      <c r="Y233">
        <v>2959183673.4693999</v>
      </c>
      <c r="Z233">
        <v>22.520593999999999</v>
      </c>
      <c r="AA233">
        <v>14.40544</v>
      </c>
    </row>
    <row r="234" spans="2:27" x14ac:dyDescent="0.25">
      <c r="B234">
        <v>3081632653.0612001</v>
      </c>
      <c r="C234">
        <v>22.909507999999999</v>
      </c>
      <c r="D234">
        <v>14.481362000000001</v>
      </c>
      <c r="Y234">
        <v>3081632653.0612001</v>
      </c>
      <c r="Z234">
        <v>22.306529999999999</v>
      </c>
      <c r="AA234">
        <v>14.140838</v>
      </c>
    </row>
    <row r="235" spans="2:27" x14ac:dyDescent="0.25">
      <c r="B235">
        <v>3204081632.6531</v>
      </c>
      <c r="C235">
        <v>22.708017000000002</v>
      </c>
      <c r="D235">
        <v>14.058589</v>
      </c>
      <c r="Y235">
        <v>3204081632.6531</v>
      </c>
      <c r="Z235">
        <v>22.127319</v>
      </c>
      <c r="AA235">
        <v>13.861510000000001</v>
      </c>
    </row>
    <row r="236" spans="2:27" x14ac:dyDescent="0.25">
      <c r="B236">
        <v>3326530612.2449002</v>
      </c>
      <c r="C236">
        <v>22.545137</v>
      </c>
      <c r="D236">
        <v>13.848535999999999</v>
      </c>
      <c r="Y236">
        <v>3326530612.2449002</v>
      </c>
      <c r="Z236">
        <v>21.941534000000001</v>
      </c>
      <c r="AA236">
        <v>13.718461</v>
      </c>
    </row>
    <row r="237" spans="2:27" x14ac:dyDescent="0.25">
      <c r="B237">
        <v>3448979591.8367</v>
      </c>
      <c r="C237">
        <v>22.443944999999999</v>
      </c>
      <c r="D237">
        <v>13.653952</v>
      </c>
      <c r="Y237">
        <v>3448979591.8367</v>
      </c>
      <c r="Z237">
        <v>21.945702000000001</v>
      </c>
      <c r="AA237">
        <v>13.705085</v>
      </c>
    </row>
    <row r="238" spans="2:27" x14ac:dyDescent="0.25">
      <c r="B238">
        <v>3571428571.4285998</v>
      </c>
      <c r="C238">
        <v>22.903406</v>
      </c>
      <c r="D238">
        <v>14.120006999999999</v>
      </c>
      <c r="Y238">
        <v>3571428571.4285998</v>
      </c>
      <c r="Z238">
        <v>22.644897</v>
      </c>
      <c r="AA238">
        <v>14.464371999999999</v>
      </c>
    </row>
    <row r="239" spans="2:27" x14ac:dyDescent="0.25">
      <c r="B239">
        <v>3693877551.0204</v>
      </c>
      <c r="C239">
        <v>23.487759</v>
      </c>
      <c r="D239">
        <v>14.559863</v>
      </c>
      <c r="Y239">
        <v>3693877551.0204</v>
      </c>
      <c r="Z239">
        <v>23.718603000000002</v>
      </c>
      <c r="AA239">
        <v>15.461827</v>
      </c>
    </row>
    <row r="240" spans="2:27" x14ac:dyDescent="0.25">
      <c r="B240">
        <v>3816326530.6121998</v>
      </c>
      <c r="C240">
        <v>24.090783999999999</v>
      </c>
      <c r="D240">
        <v>15.174492000000001</v>
      </c>
      <c r="Y240">
        <v>3816326530.6121998</v>
      </c>
      <c r="Z240">
        <v>25.077776</v>
      </c>
      <c r="AA240">
        <v>16.860962000000001</v>
      </c>
    </row>
    <row r="241" spans="2:27" x14ac:dyDescent="0.25">
      <c r="B241">
        <v>3938775510.2041001</v>
      </c>
      <c r="C241">
        <v>24.488420000000001</v>
      </c>
      <c r="D241">
        <v>15.462218</v>
      </c>
      <c r="Y241">
        <v>3938775510.2041001</v>
      </c>
      <c r="Z241">
        <v>26.210146000000002</v>
      </c>
      <c r="AA241">
        <v>17.914490000000001</v>
      </c>
    </row>
    <row r="242" spans="2:27" x14ac:dyDescent="0.25">
      <c r="B242">
        <v>4061224489.7958999</v>
      </c>
      <c r="C242">
        <v>24.021341</v>
      </c>
      <c r="D242">
        <v>14.913850999999999</v>
      </c>
      <c r="Y242">
        <v>4061224489.7958999</v>
      </c>
      <c r="Z242">
        <v>27.144877999999999</v>
      </c>
      <c r="AA242">
        <v>18.776230000000002</v>
      </c>
    </row>
    <row r="243" spans="2:27" x14ac:dyDescent="0.25">
      <c r="B243">
        <v>4183673469.3878002</v>
      </c>
      <c r="C243">
        <v>23.072659999999999</v>
      </c>
      <c r="D243">
        <v>13.828442000000001</v>
      </c>
      <c r="Y243">
        <v>4183673469.3878002</v>
      </c>
      <c r="Z243">
        <v>27.308299999999999</v>
      </c>
      <c r="AA243">
        <v>18.858588999999998</v>
      </c>
    </row>
    <row r="244" spans="2:27" x14ac:dyDescent="0.25">
      <c r="B244">
        <v>4306122448.9796</v>
      </c>
      <c r="C244">
        <v>21.884126999999999</v>
      </c>
      <c r="D244">
        <v>12.560245999999999</v>
      </c>
      <c r="Y244">
        <v>4306122448.9796</v>
      </c>
      <c r="Z244">
        <v>26.879597</v>
      </c>
      <c r="AA244">
        <v>18.398831999999999</v>
      </c>
    </row>
    <row r="245" spans="2:27" x14ac:dyDescent="0.25">
      <c r="B245">
        <v>4428571428.5713997</v>
      </c>
      <c r="C245">
        <v>22.449068</v>
      </c>
      <c r="D245">
        <v>13.229412999999999</v>
      </c>
      <c r="Y245">
        <v>4428571428.5713997</v>
      </c>
      <c r="Z245">
        <v>26.965374000000001</v>
      </c>
      <c r="AA245">
        <v>18.533622999999999</v>
      </c>
    </row>
    <row r="246" spans="2:27" x14ac:dyDescent="0.25">
      <c r="B246">
        <v>4551020408.1632996</v>
      </c>
      <c r="C246">
        <v>23.598210999999999</v>
      </c>
      <c r="D246">
        <v>14.580366</v>
      </c>
      <c r="Y246">
        <v>4551020408.1632996</v>
      </c>
      <c r="Z246">
        <v>26.784254000000001</v>
      </c>
      <c r="AA246">
        <v>18.321064</v>
      </c>
    </row>
    <row r="247" spans="2:27" x14ac:dyDescent="0.25">
      <c r="B247">
        <v>4673469387.7551003</v>
      </c>
      <c r="C247">
        <v>24.410463</v>
      </c>
      <c r="D247">
        <v>15.695411999999999</v>
      </c>
      <c r="Y247">
        <v>4673469387.7551003</v>
      </c>
      <c r="Z247">
        <v>26.735136000000001</v>
      </c>
      <c r="AA247">
        <v>18.231976</v>
      </c>
    </row>
    <row r="248" spans="2:27" x14ac:dyDescent="0.25">
      <c r="B248">
        <v>4795918367.3469</v>
      </c>
      <c r="C248">
        <v>24.203287</v>
      </c>
      <c r="D248">
        <v>15.693350000000001</v>
      </c>
      <c r="Y248">
        <v>4795918367.3469</v>
      </c>
      <c r="Z248">
        <v>26.116453</v>
      </c>
      <c r="AA248">
        <v>17.546714999999999</v>
      </c>
    </row>
    <row r="249" spans="2:27" x14ac:dyDescent="0.25">
      <c r="B249">
        <v>4918367346.9387999</v>
      </c>
      <c r="C249">
        <v>24.514191</v>
      </c>
      <c r="D249">
        <v>16.101476999999999</v>
      </c>
      <c r="Y249">
        <v>4918367346.9387999</v>
      </c>
      <c r="Z249">
        <v>26.917636999999999</v>
      </c>
      <c r="AA249">
        <v>18.313738000000001</v>
      </c>
    </row>
    <row r="250" spans="2:27" x14ac:dyDescent="0.25">
      <c r="B250">
        <v>5040816326.5305996</v>
      </c>
      <c r="C250">
        <v>26.225838</v>
      </c>
      <c r="D250">
        <v>17.810168999999998</v>
      </c>
      <c r="Y250">
        <v>5040816326.5305996</v>
      </c>
      <c r="Z250">
        <v>27.182182000000001</v>
      </c>
      <c r="AA250">
        <v>18.596229999999998</v>
      </c>
    </row>
    <row r="251" spans="2:27" x14ac:dyDescent="0.25">
      <c r="B251">
        <v>5163265306.1224003</v>
      </c>
      <c r="C251">
        <v>27.657114</v>
      </c>
      <c r="D251">
        <v>19.197289000000001</v>
      </c>
      <c r="Y251">
        <v>5163265306.1224003</v>
      </c>
      <c r="Z251">
        <v>27.603950999999999</v>
      </c>
      <c r="AA251">
        <v>19.026865000000001</v>
      </c>
    </row>
    <row r="252" spans="2:27" x14ac:dyDescent="0.25">
      <c r="B252">
        <v>5285714285.7143002</v>
      </c>
      <c r="C252">
        <v>28.166264000000002</v>
      </c>
      <c r="D252">
        <v>19.750418</v>
      </c>
      <c r="Y252">
        <v>5285714285.7143002</v>
      </c>
      <c r="Z252">
        <v>27.814520000000002</v>
      </c>
      <c r="AA252">
        <v>19.357520999999998</v>
      </c>
    </row>
    <row r="253" spans="2:27" x14ac:dyDescent="0.25">
      <c r="B253">
        <v>5408163265.3060999</v>
      </c>
      <c r="C253">
        <v>28.234119</v>
      </c>
      <c r="D253">
        <v>19.917192</v>
      </c>
      <c r="Y253">
        <v>5408163265.3060999</v>
      </c>
      <c r="Z253">
        <v>28.721177999999998</v>
      </c>
      <c r="AA253">
        <v>20.418610000000001</v>
      </c>
    </row>
    <row r="254" spans="2:27" x14ac:dyDescent="0.25">
      <c r="B254">
        <v>5530612244.8979998</v>
      </c>
      <c r="C254">
        <v>28.094849</v>
      </c>
      <c r="D254">
        <v>19.892904000000001</v>
      </c>
      <c r="Y254">
        <v>5530612244.8979998</v>
      </c>
      <c r="Z254">
        <v>28.294934999999999</v>
      </c>
      <c r="AA254">
        <v>20.159663999999999</v>
      </c>
    </row>
    <row r="255" spans="2:27" x14ac:dyDescent="0.25">
      <c r="B255">
        <v>5653061224.4898005</v>
      </c>
      <c r="C255">
        <v>28.786541</v>
      </c>
      <c r="D255">
        <v>20.679971999999999</v>
      </c>
      <c r="Y255">
        <v>5653061224.4898005</v>
      </c>
      <c r="Z255">
        <v>27.441616</v>
      </c>
      <c r="AA255">
        <v>19.42548</v>
      </c>
    </row>
    <row r="256" spans="2:27" x14ac:dyDescent="0.25">
      <c r="B256">
        <v>5775510204.0816002</v>
      </c>
      <c r="C256">
        <v>28.682988999999999</v>
      </c>
      <c r="D256">
        <v>20.660198000000001</v>
      </c>
      <c r="Y256">
        <v>5775510204.0816002</v>
      </c>
      <c r="Z256">
        <v>26.698917000000002</v>
      </c>
      <c r="AA256">
        <v>18.752272000000001</v>
      </c>
    </row>
    <row r="257" spans="2:27" x14ac:dyDescent="0.25">
      <c r="B257">
        <v>5897959183.6735001</v>
      </c>
      <c r="C257">
        <v>28.712917000000001</v>
      </c>
      <c r="D257">
        <v>20.754749</v>
      </c>
      <c r="Y257">
        <v>5897959183.6735001</v>
      </c>
      <c r="Z257">
        <v>27.490348999999998</v>
      </c>
      <c r="AA257">
        <v>19.548781999999999</v>
      </c>
    </row>
    <row r="258" spans="2:27" x14ac:dyDescent="0.25">
      <c r="B258">
        <v>6020408163.2652998</v>
      </c>
      <c r="C258">
        <v>28.507411999999999</v>
      </c>
      <c r="D258">
        <v>20.589183999999999</v>
      </c>
      <c r="Y258">
        <v>6020408163.2652998</v>
      </c>
      <c r="Z258">
        <v>27.903860000000002</v>
      </c>
      <c r="AA258">
        <v>19.938811999999999</v>
      </c>
    </row>
    <row r="259" spans="2:27" x14ac:dyDescent="0.25">
      <c r="B259">
        <v>6142857142.8570995</v>
      </c>
      <c r="C259">
        <v>28.572472000000001</v>
      </c>
      <c r="D259">
        <v>20.627468</v>
      </c>
      <c r="Y259">
        <v>6142857142.8570995</v>
      </c>
      <c r="Z259">
        <v>28.201453999999998</v>
      </c>
      <c r="AA259">
        <v>20.175374999999999</v>
      </c>
    </row>
    <row r="260" spans="2:27" x14ac:dyDescent="0.25">
      <c r="B260">
        <v>6265306122.4490004</v>
      </c>
      <c r="C260">
        <v>30.099965999999998</v>
      </c>
      <c r="D260">
        <v>22.057148000000002</v>
      </c>
      <c r="Y260">
        <v>6265306122.4490004</v>
      </c>
      <c r="Z260">
        <v>30.440526999999999</v>
      </c>
      <c r="AA260">
        <v>22.322405</v>
      </c>
    </row>
    <row r="261" spans="2:27" x14ac:dyDescent="0.25">
      <c r="B261">
        <v>6387755102.0408001</v>
      </c>
      <c r="C261">
        <v>31.910387</v>
      </c>
      <c r="D261">
        <v>23.748432000000001</v>
      </c>
      <c r="Y261">
        <v>6387755102.0408001</v>
      </c>
      <c r="Z261">
        <v>32.504398000000002</v>
      </c>
      <c r="AA261">
        <v>24.303132999999999</v>
      </c>
    </row>
    <row r="262" spans="2:27" x14ac:dyDescent="0.25">
      <c r="B262">
        <v>6510204081.6327</v>
      </c>
      <c r="C262">
        <v>32.342579000000001</v>
      </c>
      <c r="D262">
        <v>24.093588</v>
      </c>
      <c r="Y262">
        <v>6510204081.6327</v>
      </c>
      <c r="Z262">
        <v>32.967770000000002</v>
      </c>
      <c r="AA262">
        <v>24.702414000000001</v>
      </c>
    </row>
    <row r="263" spans="2:27" x14ac:dyDescent="0.25">
      <c r="B263">
        <v>6632653061.2244997</v>
      </c>
      <c r="C263">
        <v>32.410792999999998</v>
      </c>
      <c r="D263">
        <v>24.120982999999999</v>
      </c>
      <c r="Y263">
        <v>6632653061.2244997</v>
      </c>
      <c r="Z263">
        <v>31.601870000000002</v>
      </c>
      <c r="AA263">
        <v>23.344121999999999</v>
      </c>
    </row>
    <row r="264" spans="2:27" x14ac:dyDescent="0.25">
      <c r="B264">
        <v>6755102040.8163004</v>
      </c>
      <c r="C264">
        <v>32.055996</v>
      </c>
      <c r="D264">
        <v>23.743258000000001</v>
      </c>
      <c r="Y264">
        <v>6755102040.8163004</v>
      </c>
      <c r="Z264">
        <v>30.549569999999999</v>
      </c>
      <c r="AA264">
        <v>22.288971</v>
      </c>
    </row>
    <row r="265" spans="2:27" x14ac:dyDescent="0.25">
      <c r="B265">
        <v>6877551020.4082003</v>
      </c>
      <c r="C265">
        <v>32.941977999999999</v>
      </c>
      <c r="D265">
        <v>24.598558000000001</v>
      </c>
      <c r="Y265">
        <v>6877551020.4082003</v>
      </c>
      <c r="Z265">
        <v>30.890581000000001</v>
      </c>
      <c r="AA265">
        <v>22.644794000000001</v>
      </c>
    </row>
    <row r="266" spans="2:27" x14ac:dyDescent="0.25">
      <c r="B266">
        <v>7000000000</v>
      </c>
      <c r="C266">
        <v>33.157477999999998</v>
      </c>
      <c r="D266">
        <v>24.752389999999998</v>
      </c>
      <c r="Y266">
        <v>7000000000</v>
      </c>
      <c r="Z266">
        <v>31.541172</v>
      </c>
      <c r="AA266">
        <v>23.260393000000001</v>
      </c>
    </row>
    <row r="267" spans="2:27" x14ac:dyDescent="0.25">
      <c r="B267">
        <v>7122448979.5917997</v>
      </c>
      <c r="C267">
        <v>32.433582000000001</v>
      </c>
      <c r="D267">
        <v>23.991918999999999</v>
      </c>
      <c r="Y267">
        <v>7122448979.5917997</v>
      </c>
      <c r="Z267">
        <v>31.327013000000001</v>
      </c>
      <c r="AA267">
        <v>23.020624000000002</v>
      </c>
    </row>
    <row r="268" spans="2:27" x14ac:dyDescent="0.25">
      <c r="B268">
        <v>7244897959.1836996</v>
      </c>
      <c r="C268">
        <v>31.769151999999998</v>
      </c>
      <c r="D268">
        <v>23.287279000000002</v>
      </c>
      <c r="Y268">
        <v>7244897959.1836996</v>
      </c>
      <c r="Z268">
        <v>31.044426000000001</v>
      </c>
      <c r="AA268">
        <v>22.705793</v>
      </c>
    </row>
    <row r="269" spans="2:27" x14ac:dyDescent="0.25">
      <c r="B269">
        <v>7367346938.7755003</v>
      </c>
      <c r="C269">
        <v>30.887709000000001</v>
      </c>
      <c r="D269">
        <v>22.438085999999998</v>
      </c>
      <c r="Y269">
        <v>7367346938.7755003</v>
      </c>
      <c r="Z269">
        <v>29.232510000000001</v>
      </c>
      <c r="AA269">
        <v>20.910646</v>
      </c>
    </row>
    <row r="270" spans="2:27" x14ac:dyDescent="0.25">
      <c r="B270">
        <v>7489795918.3673</v>
      </c>
      <c r="C270">
        <v>31.059559</v>
      </c>
      <c r="D270">
        <v>22.583780000000001</v>
      </c>
      <c r="Y270">
        <v>7489795918.3673</v>
      </c>
      <c r="Z270">
        <v>28.542477000000002</v>
      </c>
      <c r="AA270">
        <v>20.198933</v>
      </c>
    </row>
    <row r="271" spans="2:27" x14ac:dyDescent="0.25">
      <c r="B271">
        <v>7612244897.9591999</v>
      </c>
      <c r="C271">
        <v>30.559448</v>
      </c>
      <c r="D271">
        <v>22.075384</v>
      </c>
      <c r="Y271">
        <v>7612244897.9591999</v>
      </c>
      <c r="Z271">
        <v>27.799208</v>
      </c>
      <c r="AA271">
        <v>19.434315000000002</v>
      </c>
    </row>
    <row r="272" spans="2:27" x14ac:dyDescent="0.25">
      <c r="B272">
        <v>7734693877.5509996</v>
      </c>
      <c r="C272">
        <v>29.669692999999999</v>
      </c>
      <c r="D272">
        <v>21.151392000000001</v>
      </c>
      <c r="Y272">
        <v>7734693877.5509996</v>
      </c>
      <c r="Z272">
        <v>27.613334999999999</v>
      </c>
      <c r="AA272">
        <v>19.188448000000001</v>
      </c>
    </row>
    <row r="273" spans="2:27" x14ac:dyDescent="0.25">
      <c r="B273">
        <v>7857142857.1429005</v>
      </c>
      <c r="C273">
        <v>27.971786000000002</v>
      </c>
      <c r="D273">
        <v>19.454211999999998</v>
      </c>
      <c r="Y273">
        <v>7857142857.1429005</v>
      </c>
      <c r="Z273">
        <v>27.201581999999998</v>
      </c>
      <c r="AA273">
        <v>18.740568</v>
      </c>
    </row>
    <row r="274" spans="2:27" x14ac:dyDescent="0.25">
      <c r="B274">
        <v>7979591836.7347002</v>
      </c>
      <c r="C274">
        <v>26.639745999999999</v>
      </c>
      <c r="D274">
        <v>18.094372</v>
      </c>
      <c r="Y274">
        <v>7979591836.7347002</v>
      </c>
      <c r="Z274">
        <v>27.039145000000001</v>
      </c>
      <c r="AA274">
        <v>18.512965999999999</v>
      </c>
    </row>
    <row r="275" spans="2:27" x14ac:dyDescent="0.25">
      <c r="B275">
        <v>8102040816.3264999</v>
      </c>
      <c r="C275">
        <v>25.613990999999999</v>
      </c>
      <c r="D275">
        <v>17.055443</v>
      </c>
      <c r="Y275">
        <v>8102040816.3264999</v>
      </c>
      <c r="Z275">
        <v>27.113678</v>
      </c>
      <c r="AA275">
        <v>18.50732</v>
      </c>
    </row>
    <row r="276" spans="2:27" x14ac:dyDescent="0.25">
      <c r="B276">
        <v>8224489795.9183998</v>
      </c>
      <c r="C276">
        <v>25.177251999999999</v>
      </c>
      <c r="D276">
        <v>16.637675999999999</v>
      </c>
      <c r="Y276">
        <v>8224489795.9183998</v>
      </c>
      <c r="Z276">
        <v>27.734673999999998</v>
      </c>
      <c r="AA276">
        <v>19.043590999999999</v>
      </c>
    </row>
    <row r="277" spans="2:27" x14ac:dyDescent="0.25">
      <c r="B277">
        <v>8346938775.5101995</v>
      </c>
      <c r="C277">
        <v>24.817637999999999</v>
      </c>
      <c r="D277">
        <v>16.301991000000001</v>
      </c>
      <c r="Y277">
        <v>8346938775.5101995</v>
      </c>
      <c r="Z277">
        <v>28.839158999999999</v>
      </c>
      <c r="AA277">
        <v>20.052178999999999</v>
      </c>
    </row>
    <row r="278" spans="2:27" x14ac:dyDescent="0.25">
      <c r="B278">
        <v>8469387755.1020002</v>
      </c>
      <c r="C278">
        <v>24.217361</v>
      </c>
      <c r="D278">
        <v>15.701357</v>
      </c>
      <c r="Y278">
        <v>8469387755.1020002</v>
      </c>
      <c r="Z278">
        <v>29.236951999999999</v>
      </c>
      <c r="AA278">
        <v>20.422827000000002</v>
      </c>
    </row>
    <row r="279" spans="2:27" x14ac:dyDescent="0.25">
      <c r="B279">
        <v>8591836734.6938992</v>
      </c>
      <c r="C279">
        <v>23.891836000000001</v>
      </c>
      <c r="D279">
        <v>15.302211</v>
      </c>
      <c r="Y279">
        <v>8591836734.6938992</v>
      </c>
      <c r="Z279">
        <v>29.084271999999999</v>
      </c>
      <c r="AA279">
        <v>20.217752000000001</v>
      </c>
    </row>
    <row r="280" spans="2:27" x14ac:dyDescent="0.25">
      <c r="B280">
        <v>8714285714.2856998</v>
      </c>
      <c r="C280">
        <v>23.467161000000001</v>
      </c>
      <c r="D280">
        <v>14.745358</v>
      </c>
      <c r="Y280">
        <v>8714285714.2856998</v>
      </c>
      <c r="Z280">
        <v>27.786438</v>
      </c>
      <c r="AA280">
        <v>18.871366999999999</v>
      </c>
    </row>
    <row r="281" spans="2:27" x14ac:dyDescent="0.25">
      <c r="B281">
        <v>8836734693.8775997</v>
      </c>
      <c r="C281">
        <v>23.605864</v>
      </c>
      <c r="D281">
        <v>14.715958000000001</v>
      </c>
      <c r="Y281">
        <v>8836734693.8775997</v>
      </c>
      <c r="Z281">
        <v>26.949086999999999</v>
      </c>
      <c r="AA281">
        <v>17.954325000000001</v>
      </c>
    </row>
    <row r="282" spans="2:27" x14ac:dyDescent="0.25">
      <c r="B282">
        <v>8959183673.4694004</v>
      </c>
      <c r="C282">
        <v>24.174206000000002</v>
      </c>
      <c r="D282">
        <v>15.11852</v>
      </c>
      <c r="Y282">
        <v>8959183673.4694004</v>
      </c>
      <c r="Z282">
        <v>26.644183999999999</v>
      </c>
      <c r="AA282">
        <v>17.590205999999998</v>
      </c>
    </row>
    <row r="283" spans="2:27" x14ac:dyDescent="0.25">
      <c r="B283">
        <v>9081632653.0611992</v>
      </c>
      <c r="C283">
        <v>24.621804999999998</v>
      </c>
      <c r="D283">
        <v>15.438457</v>
      </c>
      <c r="Y283">
        <v>9081632653.0611992</v>
      </c>
      <c r="Z283">
        <v>26.657181000000001</v>
      </c>
      <c r="AA283">
        <v>17.597684999999998</v>
      </c>
    </row>
    <row r="284" spans="2:27" x14ac:dyDescent="0.25">
      <c r="B284">
        <v>9204081632.6530991</v>
      </c>
      <c r="C284">
        <v>25.246995999999999</v>
      </c>
      <c r="D284">
        <v>16.057950999999999</v>
      </c>
      <c r="Y284">
        <v>9204081632.6530991</v>
      </c>
      <c r="Z284">
        <v>26.955601000000001</v>
      </c>
      <c r="AA284">
        <v>17.960846</v>
      </c>
    </row>
    <row r="285" spans="2:27" x14ac:dyDescent="0.25">
      <c r="B285">
        <v>9326530612.2448997</v>
      </c>
      <c r="C285">
        <v>25.465098999999999</v>
      </c>
      <c r="D285">
        <v>16.318956</v>
      </c>
      <c r="Y285">
        <v>9326530612.2448997</v>
      </c>
      <c r="Z285">
        <v>27.057317999999999</v>
      </c>
      <c r="AA285">
        <v>18.133621000000002</v>
      </c>
    </row>
    <row r="286" spans="2:27" x14ac:dyDescent="0.25">
      <c r="B286">
        <v>9448979591.8367004</v>
      </c>
      <c r="C286">
        <v>26.250097</v>
      </c>
      <c r="D286">
        <v>17.197462000000002</v>
      </c>
      <c r="Y286">
        <v>9448979591.8367004</v>
      </c>
      <c r="Z286">
        <v>27.575026000000001</v>
      </c>
      <c r="AA286">
        <v>18.653479000000001</v>
      </c>
    </row>
    <row r="287" spans="2:27" x14ac:dyDescent="0.25">
      <c r="B287">
        <v>9571428571.4286003</v>
      </c>
      <c r="C287">
        <v>26.667479</v>
      </c>
      <c r="D287">
        <v>17.568449000000001</v>
      </c>
      <c r="Y287">
        <v>9571428571.4286003</v>
      </c>
      <c r="Z287">
        <v>27.364737000000002</v>
      </c>
      <c r="AA287">
        <v>18.281030999999999</v>
      </c>
    </row>
    <row r="288" spans="2:27" x14ac:dyDescent="0.25">
      <c r="B288">
        <v>9693877551.0203991</v>
      </c>
      <c r="C288">
        <v>27.215261000000002</v>
      </c>
      <c r="D288">
        <v>18.140881</v>
      </c>
      <c r="Y288">
        <v>9693877551.0203991</v>
      </c>
      <c r="Z288">
        <v>27.126497000000001</v>
      </c>
      <c r="AA288">
        <v>17.957004999999999</v>
      </c>
    </row>
    <row r="289" spans="2:27" x14ac:dyDescent="0.25">
      <c r="B289">
        <v>9816326530.6121998</v>
      </c>
      <c r="C289">
        <v>27.514423000000001</v>
      </c>
      <c r="D289">
        <v>18.46331</v>
      </c>
      <c r="Y289">
        <v>9816326530.6121998</v>
      </c>
      <c r="Z289">
        <v>26.858920999999999</v>
      </c>
      <c r="AA289">
        <v>17.662025</v>
      </c>
    </row>
    <row r="290" spans="2:27" x14ac:dyDescent="0.25">
      <c r="B290">
        <v>9938775510.2040997</v>
      </c>
      <c r="C290">
        <v>27.572258000000001</v>
      </c>
      <c r="D290">
        <v>18.510088</v>
      </c>
      <c r="Y290">
        <v>9938775510.2040997</v>
      </c>
      <c r="Z290">
        <v>26.960996999999999</v>
      </c>
      <c r="AA290">
        <v>17.701156999999998</v>
      </c>
    </row>
    <row r="291" spans="2:27" x14ac:dyDescent="0.25">
      <c r="B291">
        <v>10061224489.796</v>
      </c>
      <c r="C291">
        <v>27.095499</v>
      </c>
      <c r="D291">
        <v>18.068377000000002</v>
      </c>
      <c r="Y291">
        <v>10061224489.796</v>
      </c>
      <c r="Z291">
        <v>26.846508</v>
      </c>
      <c r="AA291">
        <v>17.601955</v>
      </c>
    </row>
    <row r="292" spans="2:27" x14ac:dyDescent="0.25">
      <c r="B292">
        <v>10183673469.388</v>
      </c>
      <c r="C292">
        <v>26.191223000000001</v>
      </c>
      <c r="D292">
        <v>17.232479000000001</v>
      </c>
      <c r="Y292">
        <v>10183673469.388</v>
      </c>
      <c r="Z292">
        <v>26.646927000000002</v>
      </c>
      <c r="AA292">
        <v>17.436147999999999</v>
      </c>
    </row>
    <row r="293" spans="2:27" x14ac:dyDescent="0.25">
      <c r="B293">
        <v>10306122448.98</v>
      </c>
      <c r="C293">
        <v>25.585927999999999</v>
      </c>
      <c r="D293">
        <v>16.720209000000001</v>
      </c>
      <c r="Y293">
        <v>10306122448.98</v>
      </c>
      <c r="Z293">
        <v>26.828125</v>
      </c>
      <c r="AA293">
        <v>17.684868000000002</v>
      </c>
    </row>
    <row r="294" spans="2:27" x14ac:dyDescent="0.25">
      <c r="B294">
        <v>10428571428.570999</v>
      </c>
      <c r="C294">
        <v>25.358103</v>
      </c>
      <c r="D294">
        <v>16.417947999999999</v>
      </c>
      <c r="Y294">
        <v>10428571428.570999</v>
      </c>
      <c r="Z294">
        <v>27.648199000000002</v>
      </c>
      <c r="AA294">
        <v>18.415955</v>
      </c>
    </row>
    <row r="295" spans="2:27" x14ac:dyDescent="0.25">
      <c r="B295">
        <v>10551020408.163</v>
      </c>
      <c r="C295">
        <v>25.763245000000001</v>
      </c>
      <c r="D295">
        <v>16.695919</v>
      </c>
      <c r="Y295">
        <v>10551020408.163</v>
      </c>
      <c r="Z295">
        <v>28.338384999999999</v>
      </c>
      <c r="AA295">
        <v>18.949165000000001</v>
      </c>
    </row>
    <row r="296" spans="2:27" x14ac:dyDescent="0.25">
      <c r="B296">
        <v>10673469387.754999</v>
      </c>
      <c r="C296">
        <v>26.905297999999998</v>
      </c>
      <c r="D296">
        <v>17.748163000000002</v>
      </c>
      <c r="Y296">
        <v>10673469387.754999</v>
      </c>
      <c r="Z296">
        <v>29.528673000000001</v>
      </c>
      <c r="AA296">
        <v>20.082833999999998</v>
      </c>
    </row>
    <row r="297" spans="2:27" x14ac:dyDescent="0.25">
      <c r="B297">
        <v>10795918367.347</v>
      </c>
      <c r="C297">
        <v>27.460922</v>
      </c>
      <c r="D297">
        <v>18.158180000000002</v>
      </c>
      <c r="Y297">
        <v>10795918367.347</v>
      </c>
      <c r="Z297">
        <v>29.138468</v>
      </c>
      <c r="AA297">
        <v>19.537407000000002</v>
      </c>
    </row>
    <row r="298" spans="2:27" x14ac:dyDescent="0.25">
      <c r="B298">
        <v>10918367346.938999</v>
      </c>
      <c r="C298">
        <v>27.147504999999999</v>
      </c>
      <c r="D298">
        <v>17.790436</v>
      </c>
      <c r="Y298">
        <v>10918367346.938999</v>
      </c>
      <c r="Z298">
        <v>28.368956000000001</v>
      </c>
      <c r="AA298">
        <v>18.763824</v>
      </c>
    </row>
    <row r="299" spans="2:27" x14ac:dyDescent="0.25">
      <c r="B299">
        <v>11040816326.531</v>
      </c>
      <c r="C299">
        <v>26.075310000000002</v>
      </c>
      <c r="D299">
        <v>16.615687999999999</v>
      </c>
      <c r="Y299">
        <v>11040816326.531</v>
      </c>
      <c r="Z299">
        <v>26.663307</v>
      </c>
      <c r="AA299">
        <v>17.006664000000001</v>
      </c>
    </row>
    <row r="300" spans="2:27" x14ac:dyDescent="0.25">
      <c r="B300">
        <v>11163265306.122</v>
      </c>
      <c r="C300">
        <v>25.878931000000001</v>
      </c>
      <c r="D300">
        <v>16.378188999999999</v>
      </c>
      <c r="Y300">
        <v>11163265306.122</v>
      </c>
      <c r="Z300">
        <v>26.577027999999999</v>
      </c>
      <c r="AA300">
        <v>16.947635999999999</v>
      </c>
    </row>
    <row r="301" spans="2:27" x14ac:dyDescent="0.25">
      <c r="B301">
        <v>11285714285.714001</v>
      </c>
      <c r="C301">
        <v>26.126766</v>
      </c>
      <c r="D301">
        <v>16.533825</v>
      </c>
      <c r="Y301">
        <v>11285714285.714001</v>
      </c>
      <c r="Z301">
        <v>26.644362999999998</v>
      </c>
      <c r="AA301">
        <v>16.968793999999999</v>
      </c>
    </row>
    <row r="302" spans="2:27" x14ac:dyDescent="0.25">
      <c r="B302">
        <v>11408163265.306</v>
      </c>
      <c r="C302">
        <v>26.104458000000001</v>
      </c>
      <c r="D302">
        <v>16.405733000000001</v>
      </c>
      <c r="Y302">
        <v>11408163265.306</v>
      </c>
      <c r="Z302">
        <v>26.522580999999999</v>
      </c>
      <c r="AA302">
        <v>16.755490999999999</v>
      </c>
    </row>
    <row r="303" spans="2:27" x14ac:dyDescent="0.25">
      <c r="B303">
        <v>11530612244.898001</v>
      </c>
      <c r="C303">
        <v>25.825361000000001</v>
      </c>
      <c r="D303">
        <v>16.051981000000001</v>
      </c>
      <c r="Y303">
        <v>11530612244.898001</v>
      </c>
      <c r="Z303">
        <v>25.873681999999999</v>
      </c>
      <c r="AA303">
        <v>16.065149000000002</v>
      </c>
    </row>
    <row r="304" spans="2:27" x14ac:dyDescent="0.25">
      <c r="B304">
        <v>11653061224.49</v>
      </c>
      <c r="C304">
        <v>25.590357000000001</v>
      </c>
      <c r="D304">
        <v>15.637269999999999</v>
      </c>
      <c r="Y304">
        <v>11653061224.49</v>
      </c>
      <c r="Z304">
        <v>25.082177999999999</v>
      </c>
      <c r="AA304">
        <v>15.136837999999999</v>
      </c>
    </row>
    <row r="305" spans="2:27" x14ac:dyDescent="0.25">
      <c r="B305">
        <v>11775510204.082001</v>
      </c>
      <c r="C305">
        <v>25.749669999999998</v>
      </c>
      <c r="D305">
        <v>15.700179</v>
      </c>
      <c r="Y305">
        <v>11775510204.082001</v>
      </c>
      <c r="Z305">
        <v>24.832998</v>
      </c>
      <c r="AA305">
        <v>14.809403</v>
      </c>
    </row>
    <row r="306" spans="2:27" x14ac:dyDescent="0.25">
      <c r="B306">
        <v>11897959183.673</v>
      </c>
      <c r="C306">
        <v>25.242871999999998</v>
      </c>
      <c r="D306">
        <v>15.037036000000001</v>
      </c>
      <c r="Y306">
        <v>11897959183.673</v>
      </c>
      <c r="Z306">
        <v>24.647234000000001</v>
      </c>
      <c r="AA306">
        <v>14.542789000000001</v>
      </c>
    </row>
    <row r="307" spans="2:27" x14ac:dyDescent="0.25">
      <c r="B307">
        <v>12020408163.264999</v>
      </c>
      <c r="C307">
        <v>25.000789999999999</v>
      </c>
      <c r="D307">
        <v>14.785748999999999</v>
      </c>
      <c r="Y307">
        <v>12020408163.264999</v>
      </c>
      <c r="Z307">
        <v>24.967278</v>
      </c>
      <c r="AA307">
        <v>14.885451</v>
      </c>
    </row>
    <row r="308" spans="2:27" x14ac:dyDescent="0.25">
      <c r="B308">
        <v>12142857142.857</v>
      </c>
      <c r="C308">
        <v>24.56193</v>
      </c>
      <c r="D308">
        <v>14.261117</v>
      </c>
      <c r="Y308">
        <v>12142857142.857</v>
      </c>
      <c r="Z308">
        <v>25.24785</v>
      </c>
      <c r="AA308">
        <v>15.186197</v>
      </c>
    </row>
    <row r="309" spans="2:27" x14ac:dyDescent="0.25">
      <c r="B309">
        <v>12265306122.448999</v>
      </c>
      <c r="C309">
        <v>24.747741999999999</v>
      </c>
      <c r="D309">
        <v>14.288612000000001</v>
      </c>
      <c r="Y309">
        <v>12265306122.448999</v>
      </c>
      <c r="Z309">
        <v>25.005590000000002</v>
      </c>
      <c r="AA309">
        <v>14.840223</v>
      </c>
    </row>
    <row r="310" spans="2:27" x14ac:dyDescent="0.25">
      <c r="B310">
        <v>12387755102.041</v>
      </c>
      <c r="C310">
        <v>24.599143999999999</v>
      </c>
      <c r="D310">
        <v>13.966896</v>
      </c>
      <c r="Y310">
        <v>12387755102.041</v>
      </c>
      <c r="Z310">
        <v>24.784071000000001</v>
      </c>
      <c r="AA310">
        <v>14.533989</v>
      </c>
    </row>
    <row r="311" spans="2:27" x14ac:dyDescent="0.25">
      <c r="B311">
        <v>12510204081.632999</v>
      </c>
      <c r="C311">
        <v>24.504396</v>
      </c>
      <c r="D311">
        <v>13.51713</v>
      </c>
      <c r="Y311">
        <v>12510204081.632999</v>
      </c>
      <c r="Z311">
        <v>23.789650000000002</v>
      </c>
      <c r="AA311">
        <v>13.283049999999999</v>
      </c>
    </row>
    <row r="312" spans="2:27" x14ac:dyDescent="0.25">
      <c r="B312">
        <v>12632653061.224001</v>
      </c>
      <c r="C312">
        <v>24.301310999999998</v>
      </c>
      <c r="D312">
        <v>13.003679999999999</v>
      </c>
      <c r="Y312">
        <v>12632653061.224001</v>
      </c>
      <c r="Z312">
        <v>23.285834999999999</v>
      </c>
      <c r="AA312">
        <v>12.565194999999999</v>
      </c>
    </row>
    <row r="313" spans="2:27" x14ac:dyDescent="0.25">
      <c r="B313">
        <v>12755102040.816</v>
      </c>
      <c r="C313">
        <v>23.83849</v>
      </c>
      <c r="D313">
        <v>12.06925</v>
      </c>
      <c r="Y313">
        <v>12755102040.816</v>
      </c>
      <c r="Z313">
        <v>22.173511999999999</v>
      </c>
      <c r="AA313">
        <v>11.105055999999999</v>
      </c>
    </row>
    <row r="314" spans="2:27" x14ac:dyDescent="0.25">
      <c r="B314">
        <v>12877551020.408001</v>
      </c>
      <c r="C314">
        <v>23.376519999999999</v>
      </c>
      <c r="D314">
        <v>11.425964</v>
      </c>
      <c r="Y314">
        <v>12877551020.408001</v>
      </c>
      <c r="Z314">
        <v>21.933146000000001</v>
      </c>
      <c r="AA314">
        <v>10.748915999999999</v>
      </c>
    </row>
    <row r="315" spans="2:27" x14ac:dyDescent="0.25">
      <c r="B315">
        <v>13000000000</v>
      </c>
      <c r="C315">
        <v>22.927537999999998</v>
      </c>
      <c r="D315">
        <v>10.891540000000001</v>
      </c>
      <c r="Y315">
        <v>13000000000</v>
      </c>
      <c r="Z315">
        <v>21.658308000000002</v>
      </c>
      <c r="AA315">
        <v>10.428197000000001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278</v>
      </c>
      <c r="D320" t="s">
        <v>279</v>
      </c>
      <c r="Y320" t="s">
        <v>23</v>
      </c>
      <c r="Z320" t="s">
        <v>278</v>
      </c>
      <c r="AA320" t="s">
        <v>279</v>
      </c>
    </row>
    <row r="321" spans="2:27" x14ac:dyDescent="0.25">
      <c r="B321">
        <v>1000000000</v>
      </c>
      <c r="C321">
        <v>23.222483</v>
      </c>
      <c r="D321">
        <v>11.514729000000001</v>
      </c>
      <c r="Y321">
        <v>1000000000</v>
      </c>
      <c r="Z321">
        <v>25.228543999999999</v>
      </c>
      <c r="AA321">
        <v>11.623053000000001</v>
      </c>
    </row>
    <row r="322" spans="2:27" x14ac:dyDescent="0.25">
      <c r="B322">
        <v>1122448979.5918</v>
      </c>
      <c r="C322">
        <v>22.357693000000001</v>
      </c>
      <c r="D322">
        <v>11.342454999999999</v>
      </c>
      <c r="Y322">
        <v>1122448979.5918</v>
      </c>
      <c r="Z322">
        <v>24.623612999999999</v>
      </c>
      <c r="AA322">
        <v>11.816238</v>
      </c>
    </row>
    <row r="323" spans="2:27" x14ac:dyDescent="0.25">
      <c r="B323">
        <v>1244897959.1837001</v>
      </c>
      <c r="C323">
        <v>21.890744999999999</v>
      </c>
      <c r="D323">
        <v>11.760191000000001</v>
      </c>
      <c r="Y323">
        <v>1244897959.1837001</v>
      </c>
      <c r="Z323">
        <v>24.024654000000002</v>
      </c>
      <c r="AA323">
        <v>12.201110999999999</v>
      </c>
    </row>
    <row r="324" spans="2:27" x14ac:dyDescent="0.25">
      <c r="B324">
        <v>1367346938.7755001</v>
      </c>
      <c r="C324">
        <v>22.141701000000001</v>
      </c>
      <c r="D324">
        <v>12.750749000000001</v>
      </c>
      <c r="Y324">
        <v>1367346938.7755001</v>
      </c>
      <c r="Z324">
        <v>23.855837000000001</v>
      </c>
      <c r="AA324">
        <v>12.846422</v>
      </c>
    </row>
    <row r="325" spans="2:27" x14ac:dyDescent="0.25">
      <c r="B325">
        <v>1489795918.3673</v>
      </c>
      <c r="C325">
        <v>22.298109</v>
      </c>
      <c r="D325">
        <v>13.324956</v>
      </c>
      <c r="Y325">
        <v>1489795918.3673</v>
      </c>
      <c r="Z325">
        <v>23.416311</v>
      </c>
      <c r="AA325">
        <v>12.963103</v>
      </c>
    </row>
    <row r="326" spans="2:27" x14ac:dyDescent="0.25">
      <c r="B326">
        <v>1612244897.9591999</v>
      </c>
      <c r="C326">
        <v>22.48348</v>
      </c>
      <c r="D326">
        <v>13.812519999999999</v>
      </c>
      <c r="Y326">
        <v>1612244897.9591999</v>
      </c>
      <c r="Z326">
        <v>23.354143000000001</v>
      </c>
      <c r="AA326">
        <v>13.344144</v>
      </c>
    </row>
    <row r="327" spans="2:27" x14ac:dyDescent="0.25">
      <c r="B327">
        <v>1734693877.5510001</v>
      </c>
      <c r="C327">
        <v>22.537115</v>
      </c>
      <c r="D327">
        <v>14.047964</v>
      </c>
      <c r="Y327">
        <v>1734693877.5510001</v>
      </c>
      <c r="Z327">
        <v>23.141919999999999</v>
      </c>
      <c r="AA327">
        <v>13.483079999999999</v>
      </c>
    </row>
    <row r="328" spans="2:27" x14ac:dyDescent="0.25">
      <c r="B328">
        <v>1857142857.1429</v>
      </c>
      <c r="C328">
        <v>22.456116000000002</v>
      </c>
      <c r="D328">
        <v>14.060377000000001</v>
      </c>
      <c r="Y328">
        <v>1857142857.1429</v>
      </c>
      <c r="Z328">
        <v>23.046966999999999</v>
      </c>
      <c r="AA328">
        <v>13.591065</v>
      </c>
    </row>
    <row r="329" spans="2:27" x14ac:dyDescent="0.25">
      <c r="B329">
        <v>1979591836.7347</v>
      </c>
      <c r="C329">
        <v>21.472103000000001</v>
      </c>
      <c r="D329">
        <v>12.993631000000001</v>
      </c>
      <c r="Y329">
        <v>1979591836.7347</v>
      </c>
      <c r="Z329">
        <v>22.483975999999998</v>
      </c>
      <c r="AA329">
        <v>13.168108</v>
      </c>
    </row>
    <row r="330" spans="2:27" x14ac:dyDescent="0.25">
      <c r="B330">
        <v>2102040816.3264999</v>
      </c>
      <c r="C330">
        <v>20.581773999999999</v>
      </c>
      <c r="D330">
        <v>12.08047</v>
      </c>
      <c r="Y330">
        <v>2102040816.3264999</v>
      </c>
      <c r="Z330">
        <v>21.916391000000001</v>
      </c>
      <c r="AA330">
        <v>12.775017999999999</v>
      </c>
    </row>
    <row r="331" spans="2:27" x14ac:dyDescent="0.25">
      <c r="B331">
        <v>2224489795.9183998</v>
      </c>
      <c r="C331">
        <v>19.963688000000001</v>
      </c>
      <c r="D331">
        <v>11.369538</v>
      </c>
      <c r="Y331">
        <v>2224489795.9183998</v>
      </c>
      <c r="Z331">
        <v>21.271963</v>
      </c>
      <c r="AA331">
        <v>12.233560000000001</v>
      </c>
    </row>
    <row r="332" spans="2:27" x14ac:dyDescent="0.25">
      <c r="B332">
        <v>2346938775.5102</v>
      </c>
      <c r="C332">
        <v>19.459171000000001</v>
      </c>
      <c r="D332">
        <v>10.723031000000001</v>
      </c>
      <c r="Y332">
        <v>2346938775.5102</v>
      </c>
      <c r="Z332">
        <v>20.358753</v>
      </c>
      <c r="AA332">
        <v>11.33131</v>
      </c>
    </row>
    <row r="333" spans="2:27" x14ac:dyDescent="0.25">
      <c r="B333">
        <v>2469387755.1020002</v>
      </c>
      <c r="C333">
        <v>19.034272999999999</v>
      </c>
      <c r="D333">
        <v>10.153563999999999</v>
      </c>
      <c r="Y333">
        <v>2469387755.1020002</v>
      </c>
      <c r="Z333">
        <v>19.742705999999998</v>
      </c>
      <c r="AA333">
        <v>10.71978</v>
      </c>
    </row>
    <row r="334" spans="2:27" x14ac:dyDescent="0.25">
      <c r="B334">
        <v>2591836734.6939001</v>
      </c>
      <c r="C334">
        <v>19.322113000000002</v>
      </c>
      <c r="D334">
        <v>10.467948</v>
      </c>
      <c r="Y334">
        <v>2591836734.6939001</v>
      </c>
      <c r="Z334">
        <v>19.526163</v>
      </c>
      <c r="AA334">
        <v>10.623137</v>
      </c>
    </row>
    <row r="335" spans="2:27" x14ac:dyDescent="0.25">
      <c r="B335">
        <v>2714285714.2856998</v>
      </c>
      <c r="C335">
        <v>20.208518999999999</v>
      </c>
      <c r="D335">
        <v>11.525148</v>
      </c>
      <c r="Y335">
        <v>2714285714.2856998</v>
      </c>
      <c r="Z335">
        <v>19.796037999999999</v>
      </c>
      <c r="AA335">
        <v>11.086441000000001</v>
      </c>
    </row>
    <row r="336" spans="2:27" x14ac:dyDescent="0.25">
      <c r="B336">
        <v>2836734693.8776002</v>
      </c>
      <c r="C336">
        <v>20.917916999999999</v>
      </c>
      <c r="D336">
        <v>12.238129000000001</v>
      </c>
      <c r="Y336">
        <v>2836734693.8776002</v>
      </c>
      <c r="Z336">
        <v>20.034571</v>
      </c>
      <c r="AA336">
        <v>11.418558000000001</v>
      </c>
    </row>
    <row r="337" spans="2:27" x14ac:dyDescent="0.25">
      <c r="B337">
        <v>2959183673.4693999</v>
      </c>
      <c r="C337">
        <v>20.912928000000001</v>
      </c>
      <c r="D337">
        <v>12.048389</v>
      </c>
      <c r="Y337">
        <v>2959183673.4693999</v>
      </c>
      <c r="Z337">
        <v>20.481245000000001</v>
      </c>
      <c r="AA337">
        <v>11.807093999999999</v>
      </c>
    </row>
    <row r="338" spans="2:27" x14ac:dyDescent="0.25">
      <c r="B338">
        <v>3081632653.0612001</v>
      </c>
      <c r="C338">
        <v>20.727685999999999</v>
      </c>
      <c r="D338">
        <v>11.610929</v>
      </c>
      <c r="Y338">
        <v>3081632653.0612001</v>
      </c>
      <c r="Z338">
        <v>20.621158999999999</v>
      </c>
      <c r="AA338">
        <v>11.849036999999999</v>
      </c>
    </row>
    <row r="339" spans="2:27" x14ac:dyDescent="0.25">
      <c r="B339">
        <v>3204081632.6531</v>
      </c>
      <c r="C339">
        <v>20.630341000000001</v>
      </c>
      <c r="D339">
        <v>11.305102</v>
      </c>
      <c r="Y339">
        <v>3204081632.6531</v>
      </c>
      <c r="Z339">
        <v>20.591009</v>
      </c>
      <c r="AA339">
        <v>11.688889</v>
      </c>
    </row>
    <row r="340" spans="2:27" x14ac:dyDescent="0.25">
      <c r="B340">
        <v>3326530612.2449002</v>
      </c>
      <c r="C340">
        <v>20.605889999999999</v>
      </c>
      <c r="D340">
        <v>11.256015</v>
      </c>
      <c r="Y340">
        <v>3326530612.2449002</v>
      </c>
      <c r="Z340">
        <v>20.327504999999999</v>
      </c>
      <c r="AA340">
        <v>11.46777</v>
      </c>
    </row>
    <row r="341" spans="2:27" x14ac:dyDescent="0.25">
      <c r="B341">
        <v>3448979591.8367</v>
      </c>
      <c r="C341">
        <v>20.451682999999999</v>
      </c>
      <c r="D341">
        <v>10.999288</v>
      </c>
      <c r="Y341">
        <v>3448979591.8367</v>
      </c>
      <c r="Z341">
        <v>20.269503</v>
      </c>
      <c r="AA341">
        <v>11.390779</v>
      </c>
    </row>
    <row r="342" spans="2:27" x14ac:dyDescent="0.25">
      <c r="B342">
        <v>3571428571.4285998</v>
      </c>
      <c r="C342">
        <v>20.898104</v>
      </c>
      <c r="D342">
        <v>11.452538000000001</v>
      </c>
      <c r="Y342">
        <v>3571428571.4285998</v>
      </c>
      <c r="Z342">
        <v>21.534679000000001</v>
      </c>
      <c r="AA342">
        <v>12.734806000000001</v>
      </c>
    </row>
    <row r="343" spans="2:27" x14ac:dyDescent="0.25">
      <c r="B343">
        <v>3693877551.0204</v>
      </c>
      <c r="C343">
        <v>21.509717999999999</v>
      </c>
      <c r="D343">
        <v>11.927325</v>
      </c>
      <c r="Y343">
        <v>3693877551.0204</v>
      </c>
      <c r="Z343">
        <v>23.007190999999999</v>
      </c>
      <c r="AA343">
        <v>14.144242</v>
      </c>
    </row>
    <row r="344" spans="2:27" x14ac:dyDescent="0.25">
      <c r="B344">
        <v>3816326530.6121998</v>
      </c>
      <c r="C344">
        <v>21.828531000000002</v>
      </c>
      <c r="D344">
        <v>12.265931999999999</v>
      </c>
      <c r="Y344">
        <v>3816326530.6121998</v>
      </c>
      <c r="Z344">
        <v>24.690849</v>
      </c>
      <c r="AA344">
        <v>15.900281</v>
      </c>
    </row>
    <row r="345" spans="2:27" x14ac:dyDescent="0.25">
      <c r="B345">
        <v>3938775510.2041001</v>
      </c>
      <c r="C345">
        <v>21.921520000000001</v>
      </c>
      <c r="D345">
        <v>12.248632000000001</v>
      </c>
      <c r="Y345">
        <v>3938775510.2041001</v>
      </c>
      <c r="Z345">
        <v>26.518196</v>
      </c>
      <c r="AA345">
        <v>17.676451</v>
      </c>
    </row>
    <row r="346" spans="2:27" x14ac:dyDescent="0.25">
      <c r="B346">
        <v>4061224489.7958999</v>
      </c>
      <c r="C346">
        <v>21.310942000000001</v>
      </c>
      <c r="D346">
        <v>11.542001000000001</v>
      </c>
      <c r="Y346">
        <v>4061224489.7958999</v>
      </c>
      <c r="Z346">
        <v>27.672105999999999</v>
      </c>
      <c r="AA346">
        <v>18.783957000000001</v>
      </c>
    </row>
    <row r="347" spans="2:27" x14ac:dyDescent="0.25">
      <c r="B347">
        <v>4183673469.3878002</v>
      </c>
      <c r="C347">
        <v>20.501009</v>
      </c>
      <c r="D347">
        <v>10.589178</v>
      </c>
      <c r="Y347">
        <v>4183673469.3878002</v>
      </c>
      <c r="Z347">
        <v>27.678630999999999</v>
      </c>
      <c r="AA347">
        <v>18.725570999999999</v>
      </c>
    </row>
    <row r="348" spans="2:27" x14ac:dyDescent="0.25">
      <c r="B348">
        <v>4306122448.9796</v>
      </c>
      <c r="C348">
        <v>19.420117999999999</v>
      </c>
      <c r="D348">
        <v>9.4290322999999994</v>
      </c>
      <c r="Y348">
        <v>4306122448.9796</v>
      </c>
      <c r="Z348">
        <v>26.163912</v>
      </c>
      <c r="AA348">
        <v>17.189741000000001</v>
      </c>
    </row>
    <row r="349" spans="2:27" x14ac:dyDescent="0.25">
      <c r="B349">
        <v>4428571428.5713997</v>
      </c>
      <c r="C349">
        <v>20.081099999999999</v>
      </c>
      <c r="D349">
        <v>10.230942000000001</v>
      </c>
      <c r="Y349">
        <v>4428571428.5713997</v>
      </c>
      <c r="Z349">
        <v>25.222363999999999</v>
      </c>
      <c r="AA349">
        <v>16.311419999999998</v>
      </c>
    </row>
    <row r="350" spans="2:27" x14ac:dyDescent="0.25">
      <c r="B350">
        <v>4551020408.1632996</v>
      </c>
      <c r="C350">
        <v>21.388066999999999</v>
      </c>
      <c r="D350">
        <v>11.785002</v>
      </c>
      <c r="Y350">
        <v>4551020408.1632996</v>
      </c>
      <c r="Z350">
        <v>24.579720999999999</v>
      </c>
      <c r="AA350">
        <v>15.639188000000001</v>
      </c>
    </row>
    <row r="351" spans="2:27" x14ac:dyDescent="0.25">
      <c r="B351">
        <v>4673469387.7551003</v>
      </c>
      <c r="C351">
        <v>22.552862000000001</v>
      </c>
      <c r="D351">
        <v>13.286098000000001</v>
      </c>
      <c r="Y351">
        <v>4673469387.7551003</v>
      </c>
      <c r="Z351">
        <v>23.765651999999999</v>
      </c>
      <c r="AA351">
        <v>14.781094</v>
      </c>
    </row>
    <row r="352" spans="2:27" x14ac:dyDescent="0.25">
      <c r="B352">
        <v>4795918367.3469</v>
      </c>
      <c r="C352">
        <v>22.904305999999998</v>
      </c>
      <c r="D352">
        <v>13.859045999999999</v>
      </c>
      <c r="Y352">
        <v>4795918367.3469</v>
      </c>
      <c r="Z352">
        <v>22.945426999999999</v>
      </c>
      <c r="AA352">
        <v>13.893291</v>
      </c>
    </row>
    <row r="353" spans="2:27" x14ac:dyDescent="0.25">
      <c r="B353">
        <v>4918367346.9387999</v>
      </c>
      <c r="C353">
        <v>24.376595999999999</v>
      </c>
      <c r="D353">
        <v>15.437455999999999</v>
      </c>
      <c r="Y353">
        <v>4918367346.9387999</v>
      </c>
      <c r="Z353">
        <v>23.249344000000001</v>
      </c>
      <c r="AA353">
        <v>14.17282</v>
      </c>
    </row>
    <row r="354" spans="2:27" x14ac:dyDescent="0.25">
      <c r="B354">
        <v>5040816326.5305996</v>
      </c>
      <c r="C354">
        <v>25.814415</v>
      </c>
      <c r="D354">
        <v>16.891697000000001</v>
      </c>
      <c r="Y354">
        <v>5040816326.5305996</v>
      </c>
      <c r="Z354">
        <v>23.729244000000001</v>
      </c>
      <c r="AA354">
        <v>14.683649000000001</v>
      </c>
    </row>
    <row r="355" spans="2:27" x14ac:dyDescent="0.25">
      <c r="B355">
        <v>5163265306.1224003</v>
      </c>
      <c r="C355">
        <v>26.269093999999999</v>
      </c>
      <c r="D355">
        <v>17.336521000000001</v>
      </c>
      <c r="Y355">
        <v>5163265306.1224003</v>
      </c>
      <c r="Z355">
        <v>24.133457</v>
      </c>
      <c r="AA355">
        <v>15.102568</v>
      </c>
    </row>
    <row r="356" spans="2:27" x14ac:dyDescent="0.25">
      <c r="B356">
        <v>5285714285.7143002</v>
      </c>
      <c r="C356">
        <v>25.486660000000001</v>
      </c>
      <c r="D356">
        <v>16.640625</v>
      </c>
      <c r="Y356">
        <v>5285714285.7143002</v>
      </c>
      <c r="Z356">
        <v>24.142326000000001</v>
      </c>
      <c r="AA356">
        <v>15.235113999999999</v>
      </c>
    </row>
    <row r="357" spans="2:27" x14ac:dyDescent="0.25">
      <c r="B357">
        <v>5408163265.3060999</v>
      </c>
      <c r="C357">
        <v>25.567516000000001</v>
      </c>
      <c r="D357">
        <v>16.859031999999999</v>
      </c>
      <c r="Y357">
        <v>5408163265.3060999</v>
      </c>
      <c r="Z357">
        <v>24.872522</v>
      </c>
      <c r="AA357">
        <v>16.132674999999999</v>
      </c>
    </row>
    <row r="358" spans="2:27" x14ac:dyDescent="0.25">
      <c r="B358">
        <v>5530612244.8979998</v>
      </c>
      <c r="C358">
        <v>26.202234000000001</v>
      </c>
      <c r="D358">
        <v>17.622354999999999</v>
      </c>
      <c r="Y358">
        <v>5530612244.8979998</v>
      </c>
      <c r="Z358">
        <v>24.924358000000002</v>
      </c>
      <c r="AA358">
        <v>16.363247000000001</v>
      </c>
    </row>
    <row r="359" spans="2:27" x14ac:dyDescent="0.25">
      <c r="B359">
        <v>5653061224.4898005</v>
      </c>
      <c r="C359">
        <v>26.936554000000001</v>
      </c>
      <c r="D359">
        <v>18.4697</v>
      </c>
      <c r="Y359">
        <v>5653061224.4898005</v>
      </c>
      <c r="Z359">
        <v>24.869823</v>
      </c>
      <c r="AA359">
        <v>16.457402999999999</v>
      </c>
    </row>
    <row r="360" spans="2:27" x14ac:dyDescent="0.25">
      <c r="B360">
        <v>5775510204.0816002</v>
      </c>
      <c r="C360">
        <v>26.657312000000001</v>
      </c>
      <c r="D360">
        <v>18.283016</v>
      </c>
      <c r="Y360">
        <v>5775510204.0816002</v>
      </c>
      <c r="Z360">
        <v>24.627516</v>
      </c>
      <c r="AA360">
        <v>16.302689000000001</v>
      </c>
    </row>
    <row r="361" spans="2:27" x14ac:dyDescent="0.25">
      <c r="B361">
        <v>5897959183.6735001</v>
      </c>
      <c r="C361">
        <v>26.671793000000001</v>
      </c>
      <c r="D361">
        <v>18.359300999999999</v>
      </c>
      <c r="Y361">
        <v>5897959183.6735001</v>
      </c>
      <c r="Z361">
        <v>25.468235</v>
      </c>
      <c r="AA361">
        <v>17.155757999999999</v>
      </c>
    </row>
    <row r="362" spans="2:27" x14ac:dyDescent="0.25">
      <c r="B362">
        <v>6020408163.2652998</v>
      </c>
      <c r="C362">
        <v>26.876042999999999</v>
      </c>
      <c r="D362">
        <v>18.579121000000001</v>
      </c>
      <c r="Y362">
        <v>6020408163.2652998</v>
      </c>
      <c r="Z362">
        <v>26.197506000000001</v>
      </c>
      <c r="AA362">
        <v>17.842054000000001</v>
      </c>
    </row>
    <row r="363" spans="2:27" x14ac:dyDescent="0.25">
      <c r="B363">
        <v>6142857142.8570995</v>
      </c>
      <c r="C363">
        <v>28.031003999999999</v>
      </c>
      <c r="D363">
        <v>19.666708</v>
      </c>
      <c r="Y363">
        <v>6142857142.8570995</v>
      </c>
      <c r="Z363">
        <v>27.396317</v>
      </c>
      <c r="AA363">
        <v>18.942139000000001</v>
      </c>
    </row>
    <row r="364" spans="2:27" x14ac:dyDescent="0.25">
      <c r="B364">
        <v>6265306122.4490004</v>
      </c>
      <c r="C364">
        <v>28.830981999999999</v>
      </c>
      <c r="D364">
        <v>20.337330000000001</v>
      </c>
      <c r="Y364">
        <v>6265306122.4490004</v>
      </c>
      <c r="Z364">
        <v>30.365053</v>
      </c>
      <c r="AA364">
        <v>21.784445000000002</v>
      </c>
    </row>
    <row r="365" spans="2:27" x14ac:dyDescent="0.25">
      <c r="B365">
        <v>6387755102.0408001</v>
      </c>
      <c r="C365">
        <v>30.048642999999998</v>
      </c>
      <c r="D365">
        <v>21.422241</v>
      </c>
      <c r="Y365">
        <v>6387755102.0408001</v>
      </c>
      <c r="Z365">
        <v>30.450115</v>
      </c>
      <c r="AA365">
        <v>21.772438000000001</v>
      </c>
    </row>
    <row r="366" spans="2:27" x14ac:dyDescent="0.25">
      <c r="B366">
        <v>6510204081.6327</v>
      </c>
      <c r="C366">
        <v>29.662025</v>
      </c>
      <c r="D366">
        <v>20.95862</v>
      </c>
      <c r="Y366">
        <v>6510204081.6327</v>
      </c>
      <c r="Z366">
        <v>29.165171000000001</v>
      </c>
      <c r="AA366">
        <v>20.426646999999999</v>
      </c>
    </row>
    <row r="367" spans="2:27" x14ac:dyDescent="0.25">
      <c r="B367">
        <v>6632653061.2244997</v>
      </c>
      <c r="C367">
        <v>30.304838</v>
      </c>
      <c r="D367">
        <v>21.582104000000001</v>
      </c>
      <c r="Y367">
        <v>6632653061.2244997</v>
      </c>
      <c r="Z367">
        <v>26.332360999999999</v>
      </c>
      <c r="AA367">
        <v>17.618092999999998</v>
      </c>
    </row>
    <row r="368" spans="2:27" x14ac:dyDescent="0.25">
      <c r="B368">
        <v>6755102040.8163004</v>
      </c>
      <c r="C368">
        <v>30.132760999999999</v>
      </c>
      <c r="D368">
        <v>21.392458000000001</v>
      </c>
      <c r="Y368">
        <v>6755102040.8163004</v>
      </c>
      <c r="Z368">
        <v>26.499966000000001</v>
      </c>
      <c r="AA368">
        <v>17.784723</v>
      </c>
    </row>
    <row r="369" spans="2:27" x14ac:dyDescent="0.25">
      <c r="B369">
        <v>6877551020.4082003</v>
      </c>
      <c r="C369">
        <v>30.833431000000001</v>
      </c>
      <c r="D369">
        <v>22.078738999999999</v>
      </c>
      <c r="Y369">
        <v>6877551020.4082003</v>
      </c>
      <c r="Z369">
        <v>27.358877</v>
      </c>
      <c r="AA369">
        <v>18.680902</v>
      </c>
    </row>
    <row r="370" spans="2:27" x14ac:dyDescent="0.25">
      <c r="B370">
        <v>7000000000</v>
      </c>
      <c r="C370">
        <v>29.564688</v>
      </c>
      <c r="D370">
        <v>20.755801999999999</v>
      </c>
      <c r="Y370">
        <v>7000000000</v>
      </c>
      <c r="Z370">
        <v>27.622540000000001</v>
      </c>
      <c r="AA370">
        <v>18.918977999999999</v>
      </c>
    </row>
    <row r="371" spans="2:27" x14ac:dyDescent="0.25">
      <c r="B371">
        <v>7122448979.5917997</v>
      </c>
      <c r="C371">
        <v>28.406471</v>
      </c>
      <c r="D371">
        <v>19.589127000000001</v>
      </c>
      <c r="Y371">
        <v>7122448979.5917997</v>
      </c>
      <c r="Z371">
        <v>27.292627</v>
      </c>
      <c r="AA371">
        <v>18.596294</v>
      </c>
    </row>
    <row r="372" spans="2:27" x14ac:dyDescent="0.25">
      <c r="B372">
        <v>7244897959.1836996</v>
      </c>
      <c r="C372">
        <v>26.934671000000002</v>
      </c>
      <c r="D372">
        <v>18.084323999999999</v>
      </c>
      <c r="Y372">
        <v>7244897959.1836996</v>
      </c>
      <c r="Z372">
        <v>26.554418999999999</v>
      </c>
      <c r="AA372">
        <v>17.836828000000001</v>
      </c>
    </row>
    <row r="373" spans="2:27" x14ac:dyDescent="0.25">
      <c r="B373">
        <v>7367346938.7755003</v>
      </c>
      <c r="C373">
        <v>26.642059</v>
      </c>
      <c r="D373">
        <v>17.848358000000001</v>
      </c>
      <c r="Y373">
        <v>7367346938.7755003</v>
      </c>
      <c r="Z373">
        <v>25.879909999999999</v>
      </c>
      <c r="AA373">
        <v>17.199508999999999</v>
      </c>
    </row>
    <row r="374" spans="2:27" x14ac:dyDescent="0.25">
      <c r="B374">
        <v>7489795918.3673</v>
      </c>
      <c r="C374">
        <v>26.147905000000002</v>
      </c>
      <c r="D374">
        <v>17.334565999999999</v>
      </c>
      <c r="Y374">
        <v>7489795918.3673</v>
      </c>
      <c r="Z374">
        <v>25.631207</v>
      </c>
      <c r="AA374">
        <v>16.924475000000001</v>
      </c>
    </row>
    <row r="375" spans="2:27" x14ac:dyDescent="0.25">
      <c r="B375">
        <v>7612244897.9591999</v>
      </c>
      <c r="C375">
        <v>25.561218</v>
      </c>
      <c r="D375">
        <v>16.735073</v>
      </c>
      <c r="Y375">
        <v>7612244897.9591999</v>
      </c>
      <c r="Z375">
        <v>25.405619000000002</v>
      </c>
      <c r="AA375">
        <v>16.675049000000001</v>
      </c>
    </row>
    <row r="376" spans="2:27" x14ac:dyDescent="0.25">
      <c r="B376">
        <v>7734693877.5509996</v>
      </c>
      <c r="C376">
        <v>24.503499999999999</v>
      </c>
      <c r="D376">
        <v>15.631442</v>
      </c>
      <c r="Y376">
        <v>7734693877.5509996</v>
      </c>
      <c r="Z376">
        <v>25.13043</v>
      </c>
      <c r="AA376">
        <v>16.346717999999999</v>
      </c>
    </row>
    <row r="377" spans="2:27" x14ac:dyDescent="0.25">
      <c r="B377">
        <v>7857142857.1429005</v>
      </c>
      <c r="C377">
        <v>23.180710000000001</v>
      </c>
      <c r="D377">
        <v>14.281594999999999</v>
      </c>
      <c r="Y377">
        <v>7857142857.1429005</v>
      </c>
      <c r="Z377">
        <v>24.818068</v>
      </c>
      <c r="AA377">
        <v>16.003574</v>
      </c>
    </row>
    <row r="378" spans="2:27" x14ac:dyDescent="0.25">
      <c r="B378">
        <v>7979591836.7347002</v>
      </c>
      <c r="C378">
        <v>22.121220000000001</v>
      </c>
      <c r="D378">
        <v>13.167490000000001</v>
      </c>
      <c r="Y378">
        <v>7979591836.7347002</v>
      </c>
      <c r="Z378">
        <v>24.710118999999999</v>
      </c>
      <c r="AA378">
        <v>15.833873000000001</v>
      </c>
    </row>
    <row r="379" spans="2:27" x14ac:dyDescent="0.25">
      <c r="B379">
        <v>8102040816.3264999</v>
      </c>
      <c r="C379">
        <v>21.369194</v>
      </c>
      <c r="D379">
        <v>12.344063999999999</v>
      </c>
      <c r="Y379">
        <v>8102040816.3264999</v>
      </c>
      <c r="Z379">
        <v>24.810407999999999</v>
      </c>
      <c r="AA379">
        <v>15.846564000000001</v>
      </c>
    </row>
    <row r="380" spans="2:27" x14ac:dyDescent="0.25">
      <c r="B380">
        <v>8224489795.9183998</v>
      </c>
      <c r="C380">
        <v>21.029453</v>
      </c>
      <c r="D380">
        <v>11.98977</v>
      </c>
      <c r="Y380">
        <v>8224489795.9183998</v>
      </c>
      <c r="Z380">
        <v>25.025798999999999</v>
      </c>
      <c r="AA380">
        <v>15.997377</v>
      </c>
    </row>
    <row r="381" spans="2:27" x14ac:dyDescent="0.25">
      <c r="B381">
        <v>8346938775.5101995</v>
      </c>
      <c r="C381">
        <v>20.892499999999998</v>
      </c>
      <c r="D381">
        <v>11.847787</v>
      </c>
      <c r="Y381">
        <v>8346938775.5101995</v>
      </c>
      <c r="Z381">
        <v>25.174688</v>
      </c>
      <c r="AA381">
        <v>16.087774</v>
      </c>
    </row>
    <row r="382" spans="2:27" x14ac:dyDescent="0.25">
      <c r="B382">
        <v>8469387755.1020002</v>
      </c>
      <c r="C382">
        <v>20.601931</v>
      </c>
      <c r="D382">
        <v>11.513864999999999</v>
      </c>
      <c r="Y382">
        <v>8469387755.1020002</v>
      </c>
      <c r="Z382">
        <v>24.356932</v>
      </c>
      <c r="AA382">
        <v>15.263019999999999</v>
      </c>
    </row>
    <row r="383" spans="2:27" x14ac:dyDescent="0.25">
      <c r="B383">
        <v>8591836734.6938992</v>
      </c>
      <c r="C383">
        <v>20.800743000000001</v>
      </c>
      <c r="D383">
        <v>11.613988000000001</v>
      </c>
      <c r="Y383">
        <v>8591836734.6938992</v>
      </c>
      <c r="Z383">
        <v>23.836327000000001</v>
      </c>
      <c r="AA383">
        <v>14.710386</v>
      </c>
    </row>
    <row r="384" spans="2:27" x14ac:dyDescent="0.25">
      <c r="B384">
        <v>8714285714.2856998</v>
      </c>
      <c r="C384">
        <v>20.911795000000001</v>
      </c>
      <c r="D384">
        <v>11.552237</v>
      </c>
      <c r="Y384">
        <v>8714285714.2856998</v>
      </c>
      <c r="Z384">
        <v>22.949059999999999</v>
      </c>
      <c r="AA384">
        <v>13.754117000000001</v>
      </c>
    </row>
    <row r="385" spans="2:27" x14ac:dyDescent="0.25">
      <c r="B385">
        <v>8836734693.8775997</v>
      </c>
      <c r="C385">
        <v>21.293531000000002</v>
      </c>
      <c r="D385">
        <v>11.745630999999999</v>
      </c>
      <c r="Y385">
        <v>8836734693.8775997</v>
      </c>
      <c r="Z385">
        <v>22.620014000000001</v>
      </c>
      <c r="AA385">
        <v>13.305001000000001</v>
      </c>
    </row>
    <row r="386" spans="2:27" x14ac:dyDescent="0.25">
      <c r="B386">
        <v>8959183673.4694004</v>
      </c>
      <c r="C386">
        <v>21.85829</v>
      </c>
      <c r="D386">
        <v>12.138799000000001</v>
      </c>
      <c r="Y386">
        <v>8959183673.4694004</v>
      </c>
      <c r="Z386">
        <v>22.600065000000001</v>
      </c>
      <c r="AA386">
        <v>13.181749</v>
      </c>
    </row>
    <row r="387" spans="2:27" x14ac:dyDescent="0.25">
      <c r="B387">
        <v>9081632653.0611992</v>
      </c>
      <c r="C387">
        <v>21.971209000000002</v>
      </c>
      <c r="D387">
        <v>12.114433999999999</v>
      </c>
      <c r="Y387">
        <v>9081632653.0611992</v>
      </c>
      <c r="Z387">
        <v>22.505787000000002</v>
      </c>
      <c r="AA387">
        <v>13.020268</v>
      </c>
    </row>
    <row r="388" spans="2:27" x14ac:dyDescent="0.25">
      <c r="B388">
        <v>9204081632.6530991</v>
      </c>
      <c r="C388">
        <v>22.841248</v>
      </c>
      <c r="D388">
        <v>13.045624</v>
      </c>
      <c r="Y388">
        <v>9204081632.6530991</v>
      </c>
      <c r="Z388">
        <v>23.042164</v>
      </c>
      <c r="AA388">
        <v>13.609733</v>
      </c>
    </row>
    <row r="389" spans="2:27" x14ac:dyDescent="0.25">
      <c r="B389">
        <v>9326530612.2448997</v>
      </c>
      <c r="C389">
        <v>22.118932999999998</v>
      </c>
      <c r="D389">
        <v>12.336333</v>
      </c>
      <c r="Y389">
        <v>9326530612.2448997</v>
      </c>
      <c r="Z389">
        <v>22.398764</v>
      </c>
      <c r="AA389">
        <v>12.936522</v>
      </c>
    </row>
    <row r="390" spans="2:27" x14ac:dyDescent="0.25">
      <c r="B390">
        <v>9448979591.8367004</v>
      </c>
      <c r="C390">
        <v>23.061882000000001</v>
      </c>
      <c r="D390">
        <v>13.451361</v>
      </c>
      <c r="Y390">
        <v>9448979591.8367004</v>
      </c>
      <c r="Z390">
        <v>22.907581</v>
      </c>
      <c r="AA390">
        <v>13.438345</v>
      </c>
    </row>
    <row r="391" spans="2:27" x14ac:dyDescent="0.25">
      <c r="B391">
        <v>9571428571.4286003</v>
      </c>
      <c r="C391">
        <v>22.240786</v>
      </c>
      <c r="D391">
        <v>12.539845</v>
      </c>
      <c r="Y391">
        <v>9571428571.4286003</v>
      </c>
      <c r="Z391">
        <v>22.432279999999999</v>
      </c>
      <c r="AA391">
        <v>12.726255</v>
      </c>
    </row>
    <row r="392" spans="2:27" x14ac:dyDescent="0.25">
      <c r="B392">
        <v>9693877551.0203991</v>
      </c>
      <c r="C392">
        <v>22.409147000000001</v>
      </c>
      <c r="D392">
        <v>12.776958</v>
      </c>
      <c r="Y392">
        <v>9693877551.0203991</v>
      </c>
      <c r="Z392">
        <v>22.574076000000002</v>
      </c>
      <c r="AA392">
        <v>12.801460000000001</v>
      </c>
    </row>
    <row r="393" spans="2:27" x14ac:dyDescent="0.25">
      <c r="B393">
        <v>9816326530.6121998</v>
      </c>
      <c r="C393">
        <v>21.507107000000001</v>
      </c>
      <c r="D393">
        <v>11.863372999999999</v>
      </c>
      <c r="Y393">
        <v>9816326530.6121998</v>
      </c>
      <c r="Z393">
        <v>22.204063000000001</v>
      </c>
      <c r="AA393">
        <v>12.391992</v>
      </c>
    </row>
    <row r="394" spans="2:27" x14ac:dyDescent="0.25">
      <c r="B394">
        <v>9938775510.2040997</v>
      </c>
      <c r="C394">
        <v>21.366495</v>
      </c>
      <c r="D394">
        <v>11.691145000000001</v>
      </c>
      <c r="Y394">
        <v>9938775510.2040997</v>
      </c>
      <c r="Z394">
        <v>22.053661000000002</v>
      </c>
      <c r="AA394">
        <v>12.161458</v>
      </c>
    </row>
    <row r="395" spans="2:27" x14ac:dyDescent="0.25">
      <c r="B395">
        <v>10061224489.796</v>
      </c>
      <c r="C395">
        <v>21.197454</v>
      </c>
      <c r="D395">
        <v>11.530763</v>
      </c>
      <c r="Y395">
        <v>10061224489.796</v>
      </c>
      <c r="Z395">
        <v>22.017178999999999</v>
      </c>
      <c r="AA395">
        <v>12.124986</v>
      </c>
    </row>
    <row r="396" spans="2:27" x14ac:dyDescent="0.25">
      <c r="B396">
        <v>10183673469.388</v>
      </c>
      <c r="C396">
        <v>20.863721999999999</v>
      </c>
      <c r="D396">
        <v>11.188001</v>
      </c>
      <c r="Y396">
        <v>10183673469.388</v>
      </c>
      <c r="Z396">
        <v>21.878703999999999</v>
      </c>
      <c r="AA396">
        <v>11.954254000000001</v>
      </c>
    </row>
    <row r="397" spans="2:27" x14ac:dyDescent="0.25">
      <c r="B397">
        <v>10306122448.98</v>
      </c>
      <c r="C397">
        <v>21.248916999999999</v>
      </c>
      <c r="D397">
        <v>11.632173999999999</v>
      </c>
      <c r="Y397">
        <v>10306122448.98</v>
      </c>
      <c r="Z397">
        <v>22.404325</v>
      </c>
      <c r="AA397">
        <v>12.519429000000001</v>
      </c>
    </row>
    <row r="398" spans="2:27" x14ac:dyDescent="0.25">
      <c r="B398">
        <v>10428571428.570999</v>
      </c>
      <c r="C398">
        <v>22.259069</v>
      </c>
      <c r="D398">
        <v>12.486219</v>
      </c>
      <c r="Y398">
        <v>10428571428.570999</v>
      </c>
      <c r="Z398">
        <v>23.310794999999999</v>
      </c>
      <c r="AA398">
        <v>13.288131999999999</v>
      </c>
    </row>
    <row r="399" spans="2:27" x14ac:dyDescent="0.25">
      <c r="B399">
        <v>10551020408.163</v>
      </c>
      <c r="C399">
        <v>23.404067999999999</v>
      </c>
      <c r="D399">
        <v>13.422539</v>
      </c>
      <c r="Y399">
        <v>10551020408.163</v>
      </c>
      <c r="Z399">
        <v>23.574289</v>
      </c>
      <c r="AA399">
        <v>13.296628</v>
      </c>
    </row>
    <row r="400" spans="2:27" x14ac:dyDescent="0.25">
      <c r="B400">
        <v>10673469387.754999</v>
      </c>
      <c r="C400">
        <v>24.197689</v>
      </c>
      <c r="D400">
        <v>14.099926999999999</v>
      </c>
      <c r="Y400">
        <v>10673469387.754999</v>
      </c>
      <c r="Z400">
        <v>24.018642</v>
      </c>
      <c r="AA400">
        <v>13.679378</v>
      </c>
    </row>
    <row r="401" spans="2:27" x14ac:dyDescent="0.25">
      <c r="B401">
        <v>10795918367.347</v>
      </c>
      <c r="C401">
        <v>23.905853</v>
      </c>
      <c r="D401">
        <v>13.621130000000001</v>
      </c>
      <c r="Y401">
        <v>10795918367.347</v>
      </c>
      <c r="Z401">
        <v>22.923566999999998</v>
      </c>
      <c r="AA401">
        <v>12.338969000000001</v>
      </c>
    </row>
    <row r="402" spans="2:27" x14ac:dyDescent="0.25">
      <c r="B402">
        <v>10918367346.938999</v>
      </c>
      <c r="C402">
        <v>23.337569999999999</v>
      </c>
      <c r="D402">
        <v>13.023871</v>
      </c>
      <c r="Y402">
        <v>10918367346.938999</v>
      </c>
      <c r="Z402">
        <v>22.370795999999999</v>
      </c>
      <c r="AA402">
        <v>11.801422000000001</v>
      </c>
    </row>
    <row r="403" spans="2:27" x14ac:dyDescent="0.25">
      <c r="B403">
        <v>11040816326.531</v>
      </c>
      <c r="C403">
        <v>22.09881</v>
      </c>
      <c r="D403">
        <v>11.596557000000001</v>
      </c>
      <c r="Y403">
        <v>11040816326.531</v>
      </c>
      <c r="Z403">
        <v>20.692726</v>
      </c>
      <c r="AA403">
        <v>9.9240379000000001</v>
      </c>
    </row>
    <row r="404" spans="2:27" x14ac:dyDescent="0.25">
      <c r="B404">
        <v>11163265306.122</v>
      </c>
      <c r="C404">
        <v>21.676096000000001</v>
      </c>
      <c r="D404">
        <v>11.136936</v>
      </c>
      <c r="Y404">
        <v>11163265306.122</v>
      </c>
      <c r="Z404">
        <v>20.294180000000001</v>
      </c>
      <c r="AA404">
        <v>9.5377606999999998</v>
      </c>
    </row>
    <row r="405" spans="2:27" x14ac:dyDescent="0.25">
      <c r="B405">
        <v>11285714285.714001</v>
      </c>
      <c r="C405">
        <v>21.096844000000001</v>
      </c>
      <c r="D405">
        <v>10.403805</v>
      </c>
      <c r="Y405">
        <v>11285714285.714001</v>
      </c>
      <c r="Z405">
        <v>19.703019999999999</v>
      </c>
      <c r="AA405">
        <v>8.8097811000000004</v>
      </c>
    </row>
    <row r="406" spans="2:27" x14ac:dyDescent="0.25">
      <c r="B406">
        <v>11408163265.306</v>
      </c>
      <c r="C406">
        <v>20.938891999999999</v>
      </c>
      <c r="D406">
        <v>10.108487</v>
      </c>
      <c r="Y406">
        <v>11408163265.306</v>
      </c>
      <c r="Z406">
        <v>19.495335000000001</v>
      </c>
      <c r="AA406">
        <v>8.4563197999999993</v>
      </c>
    </row>
    <row r="407" spans="2:27" x14ac:dyDescent="0.25">
      <c r="B407">
        <v>11530612244.898001</v>
      </c>
      <c r="C407">
        <v>20.625993999999999</v>
      </c>
      <c r="D407">
        <v>9.6662178000000001</v>
      </c>
      <c r="Y407">
        <v>11530612244.898001</v>
      </c>
      <c r="Z407">
        <v>19.168240000000001</v>
      </c>
      <c r="AA407">
        <v>8.0275221000000005</v>
      </c>
    </row>
    <row r="408" spans="2:27" x14ac:dyDescent="0.25">
      <c r="B408">
        <v>11653061224.49</v>
      </c>
      <c r="C408">
        <v>20.695499000000002</v>
      </c>
      <c r="D408">
        <v>9.4782743000000007</v>
      </c>
      <c r="Y408">
        <v>11653061224.49</v>
      </c>
      <c r="Z408">
        <v>18.664466999999998</v>
      </c>
      <c r="AA408">
        <v>7.2836350999999997</v>
      </c>
    </row>
    <row r="409" spans="2:27" x14ac:dyDescent="0.25">
      <c r="B409">
        <v>11775510204.082001</v>
      </c>
      <c r="C409">
        <v>21.091211000000001</v>
      </c>
      <c r="D409">
        <v>9.8010625999999998</v>
      </c>
      <c r="Y409">
        <v>11775510204.082001</v>
      </c>
      <c r="Z409">
        <v>18.700817000000001</v>
      </c>
      <c r="AA409">
        <v>7.2576274999999999</v>
      </c>
    </row>
    <row r="410" spans="2:27" x14ac:dyDescent="0.25">
      <c r="B410">
        <v>11897959183.673</v>
      </c>
      <c r="C410">
        <v>21.040338999999999</v>
      </c>
      <c r="D410">
        <v>9.4925461000000002</v>
      </c>
      <c r="Y410">
        <v>11897959183.673</v>
      </c>
      <c r="Z410">
        <v>18.121455999999998</v>
      </c>
      <c r="AA410">
        <v>6.4614824999999998</v>
      </c>
    </row>
    <row r="411" spans="2:27" x14ac:dyDescent="0.25">
      <c r="B411">
        <v>12020408163.264999</v>
      </c>
      <c r="C411">
        <v>21.297730999999999</v>
      </c>
      <c r="D411">
        <v>9.8056573999999994</v>
      </c>
      <c r="Y411">
        <v>12020408163.264999</v>
      </c>
      <c r="Z411">
        <v>18.091017000000001</v>
      </c>
      <c r="AA411">
        <v>6.4979700999999999</v>
      </c>
    </row>
    <row r="412" spans="2:27" x14ac:dyDescent="0.25">
      <c r="B412">
        <v>12142857142.857</v>
      </c>
      <c r="C412">
        <v>21.030556000000001</v>
      </c>
      <c r="D412">
        <v>9.3807191999999997</v>
      </c>
      <c r="Y412">
        <v>12142857142.857</v>
      </c>
      <c r="Z412">
        <v>17.334641999999999</v>
      </c>
      <c r="AA412">
        <v>5.6479225</v>
      </c>
    </row>
    <row r="413" spans="2:27" x14ac:dyDescent="0.25">
      <c r="B413">
        <v>12265306122.448999</v>
      </c>
      <c r="C413">
        <v>20.974136000000001</v>
      </c>
      <c r="D413">
        <v>9.1494312000000004</v>
      </c>
      <c r="Y413">
        <v>12265306122.448999</v>
      </c>
      <c r="Z413">
        <v>17.076699999999999</v>
      </c>
      <c r="AA413">
        <v>5.1429857999999999</v>
      </c>
    </row>
    <row r="414" spans="2:27" x14ac:dyDescent="0.25">
      <c r="B414">
        <v>12387755102.041</v>
      </c>
      <c r="C414">
        <v>20.639869999999998</v>
      </c>
      <c r="D414">
        <v>8.5574560000000002</v>
      </c>
      <c r="Y414">
        <v>12387755102.041</v>
      </c>
      <c r="Z414">
        <v>16.974464000000001</v>
      </c>
      <c r="AA414">
        <v>4.8123082999999998</v>
      </c>
    </row>
    <row r="415" spans="2:27" x14ac:dyDescent="0.25">
      <c r="B415">
        <v>12510204081.632999</v>
      </c>
      <c r="C415">
        <v>19.309629000000001</v>
      </c>
      <c r="D415">
        <v>6.6306080999999999</v>
      </c>
      <c r="Y415">
        <v>12510204081.632999</v>
      </c>
      <c r="Z415">
        <v>17.260366000000001</v>
      </c>
      <c r="AA415">
        <v>4.2846155000000001</v>
      </c>
    </row>
    <row r="416" spans="2:27" x14ac:dyDescent="0.25">
      <c r="B416">
        <v>12632653061.224001</v>
      </c>
      <c r="C416">
        <v>18.210339999999999</v>
      </c>
      <c r="D416">
        <v>5.0182276000000003</v>
      </c>
      <c r="Y416">
        <v>12632653061.224001</v>
      </c>
      <c r="Z416">
        <v>18.208836000000002</v>
      </c>
      <c r="AA416">
        <v>4.5979919000000002</v>
      </c>
    </row>
    <row r="417" spans="2:27" x14ac:dyDescent="0.25">
      <c r="B417">
        <v>12755102040.816</v>
      </c>
      <c r="C417">
        <v>16.761759000000001</v>
      </c>
      <c r="D417">
        <v>2.5858264000000002</v>
      </c>
      <c r="Y417">
        <v>12755102040.816</v>
      </c>
      <c r="Z417">
        <v>18.419691</v>
      </c>
      <c r="AA417">
        <v>3.4870746000000001</v>
      </c>
    </row>
    <row r="418" spans="2:27" x14ac:dyDescent="0.25">
      <c r="B418">
        <v>12877551020.408001</v>
      </c>
      <c r="C418">
        <v>16.619429</v>
      </c>
      <c r="D418">
        <v>2.0721679000000002</v>
      </c>
      <c r="Y418">
        <v>12877551020.408001</v>
      </c>
      <c r="Z418">
        <v>20.392804999999999</v>
      </c>
      <c r="AA418">
        <v>5.1009536000000004</v>
      </c>
    </row>
    <row r="419" spans="2:27" x14ac:dyDescent="0.25">
      <c r="B419">
        <v>13000000000</v>
      </c>
      <c r="C419">
        <v>16.383385000000001</v>
      </c>
      <c r="D419">
        <v>1.56918</v>
      </c>
      <c r="Y419">
        <v>13000000000</v>
      </c>
      <c r="Z419">
        <v>21.729395</v>
      </c>
      <c r="AA419">
        <v>6.1539159000000003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280</v>
      </c>
      <c r="D424" t="s">
        <v>281</v>
      </c>
      <c r="Y424" t="s">
        <v>23</v>
      </c>
      <c r="Z424" t="s">
        <v>280</v>
      </c>
      <c r="AA424" t="s">
        <v>281</v>
      </c>
    </row>
    <row r="425" spans="2:27" x14ac:dyDescent="0.25">
      <c r="B425">
        <v>1000000000</v>
      </c>
      <c r="C425">
        <v>21.618694000000001</v>
      </c>
      <c r="D425">
        <v>8.8526515999999997</v>
      </c>
      <c r="Y425">
        <v>1000000000</v>
      </c>
      <c r="Z425">
        <v>23.781932999999999</v>
      </c>
      <c r="AA425">
        <v>9.4367856999999997</v>
      </c>
    </row>
    <row r="426" spans="2:27" x14ac:dyDescent="0.25">
      <c r="B426">
        <v>1122448979.5918</v>
      </c>
      <c r="C426">
        <v>20.769940999999999</v>
      </c>
      <c r="D426">
        <v>8.7018994999999997</v>
      </c>
      <c r="Y426">
        <v>1122448979.5918</v>
      </c>
      <c r="Z426">
        <v>23.051356999999999</v>
      </c>
      <c r="AA426">
        <v>9.4703044999999992</v>
      </c>
    </row>
    <row r="427" spans="2:27" x14ac:dyDescent="0.25">
      <c r="B427">
        <v>1244897959.1837001</v>
      </c>
      <c r="C427">
        <v>20.157620999999999</v>
      </c>
      <c r="D427">
        <v>9.0116662999999999</v>
      </c>
      <c r="Y427">
        <v>1244897959.1837001</v>
      </c>
      <c r="Z427">
        <v>22.628129999999999</v>
      </c>
      <c r="AA427">
        <v>9.9817342999999994</v>
      </c>
    </row>
    <row r="428" spans="2:27" x14ac:dyDescent="0.25">
      <c r="B428">
        <v>1367346938.7755001</v>
      </c>
      <c r="C428">
        <v>19.936028</v>
      </c>
      <c r="D428">
        <v>9.6117066999999992</v>
      </c>
      <c r="Y428">
        <v>1367346938.7755001</v>
      </c>
      <c r="Z428">
        <v>22.234034000000001</v>
      </c>
      <c r="AA428">
        <v>10.374741</v>
      </c>
    </row>
    <row r="429" spans="2:27" x14ac:dyDescent="0.25">
      <c r="B429">
        <v>1489795918.3673</v>
      </c>
      <c r="C429">
        <v>19.902231</v>
      </c>
      <c r="D429">
        <v>10.049245000000001</v>
      </c>
      <c r="Y429">
        <v>1489795918.3673</v>
      </c>
      <c r="Z429">
        <v>21.910195999999999</v>
      </c>
      <c r="AA429">
        <v>10.604088000000001</v>
      </c>
    </row>
    <row r="430" spans="2:27" x14ac:dyDescent="0.25">
      <c r="B430">
        <v>1612244897.9591999</v>
      </c>
      <c r="C430">
        <v>19.789770000000001</v>
      </c>
      <c r="D430">
        <v>10.240161000000001</v>
      </c>
      <c r="Y430">
        <v>1612244897.9591999</v>
      </c>
      <c r="Z430">
        <v>21.486450000000001</v>
      </c>
      <c r="AA430">
        <v>10.569604</v>
      </c>
    </row>
    <row r="431" spans="2:27" x14ac:dyDescent="0.25">
      <c r="B431">
        <v>1734693877.5510001</v>
      </c>
      <c r="C431">
        <v>20.134809000000001</v>
      </c>
      <c r="D431">
        <v>10.826779</v>
      </c>
      <c r="Y431">
        <v>1734693877.5510001</v>
      </c>
      <c r="Z431">
        <v>21.609114000000002</v>
      </c>
      <c r="AA431">
        <v>11.074379</v>
      </c>
    </row>
    <row r="432" spans="2:27" x14ac:dyDescent="0.25">
      <c r="B432">
        <v>1857142857.1429</v>
      </c>
      <c r="C432">
        <v>19.887218000000001</v>
      </c>
      <c r="D432">
        <v>10.655787999999999</v>
      </c>
      <c r="Y432">
        <v>1857142857.1429</v>
      </c>
      <c r="Z432">
        <v>21.243351000000001</v>
      </c>
      <c r="AA432">
        <v>10.835813999999999</v>
      </c>
    </row>
    <row r="433" spans="2:27" x14ac:dyDescent="0.25">
      <c r="B433">
        <v>1979591836.7347</v>
      </c>
      <c r="C433">
        <v>19.026896000000001</v>
      </c>
      <c r="D433">
        <v>9.7029314000000007</v>
      </c>
      <c r="Y433">
        <v>1979591836.7347</v>
      </c>
      <c r="Z433">
        <v>20.333832000000001</v>
      </c>
      <c r="AA433">
        <v>10.05152</v>
      </c>
    </row>
    <row r="434" spans="2:27" x14ac:dyDescent="0.25">
      <c r="B434">
        <v>2102040816.3264999</v>
      </c>
      <c r="C434">
        <v>17.844217</v>
      </c>
      <c r="D434">
        <v>8.4228620999999997</v>
      </c>
      <c r="Y434">
        <v>2102040816.3264999</v>
      </c>
      <c r="Z434">
        <v>19.044547999999999</v>
      </c>
      <c r="AA434">
        <v>8.8598499000000004</v>
      </c>
    </row>
    <row r="435" spans="2:27" x14ac:dyDescent="0.25">
      <c r="B435">
        <v>2224489795.9183998</v>
      </c>
      <c r="C435">
        <v>17.03558</v>
      </c>
      <c r="D435">
        <v>7.4477586999999996</v>
      </c>
      <c r="Y435">
        <v>2224489795.9183998</v>
      </c>
      <c r="Z435">
        <v>18.309313</v>
      </c>
      <c r="AA435">
        <v>8.2050505000000005</v>
      </c>
    </row>
    <row r="436" spans="2:27" x14ac:dyDescent="0.25">
      <c r="B436">
        <v>2346938775.5102</v>
      </c>
      <c r="C436">
        <v>16.601154000000001</v>
      </c>
      <c r="D436">
        <v>6.8650321999999999</v>
      </c>
      <c r="Y436">
        <v>2346938775.5102</v>
      </c>
      <c r="Z436">
        <v>17.981763999999998</v>
      </c>
      <c r="AA436">
        <v>7.9279723000000004</v>
      </c>
    </row>
    <row r="437" spans="2:27" x14ac:dyDescent="0.25">
      <c r="B437">
        <v>2469387755.1020002</v>
      </c>
      <c r="C437">
        <v>16.235372999999999</v>
      </c>
      <c r="D437">
        <v>6.3730674</v>
      </c>
      <c r="Y437">
        <v>2469387755.1020002</v>
      </c>
      <c r="Z437">
        <v>17.888912000000001</v>
      </c>
      <c r="AA437">
        <v>7.9042076999999997</v>
      </c>
    </row>
    <row r="438" spans="2:27" x14ac:dyDescent="0.25">
      <c r="B438">
        <v>2591836734.6939001</v>
      </c>
      <c r="C438">
        <v>16.427817999999998</v>
      </c>
      <c r="D438">
        <v>6.6071501000000001</v>
      </c>
      <c r="Y438">
        <v>2591836734.6939001</v>
      </c>
      <c r="Z438">
        <v>18.113130999999999</v>
      </c>
      <c r="AA438">
        <v>8.2687492000000002</v>
      </c>
    </row>
    <row r="439" spans="2:27" x14ac:dyDescent="0.25">
      <c r="B439">
        <v>2714285714.2856998</v>
      </c>
      <c r="C439">
        <v>17.100100000000001</v>
      </c>
      <c r="D439">
        <v>7.4447998999999996</v>
      </c>
      <c r="Y439">
        <v>2714285714.2856998</v>
      </c>
      <c r="Z439">
        <v>18.566050000000001</v>
      </c>
      <c r="AA439">
        <v>8.9254704</v>
      </c>
    </row>
    <row r="440" spans="2:27" x14ac:dyDescent="0.25">
      <c r="B440">
        <v>2836734693.8776002</v>
      </c>
      <c r="C440">
        <v>17.712465000000002</v>
      </c>
      <c r="D440">
        <v>8.0043343999999994</v>
      </c>
      <c r="Y440">
        <v>2836734693.8776002</v>
      </c>
      <c r="Z440">
        <v>19.397511999999999</v>
      </c>
      <c r="AA440">
        <v>9.7843207999999997</v>
      </c>
    </row>
    <row r="441" spans="2:27" x14ac:dyDescent="0.25">
      <c r="B441">
        <v>2959183673.4693999</v>
      </c>
      <c r="C441">
        <v>18.262684</v>
      </c>
      <c r="D441">
        <v>8.3953065999999996</v>
      </c>
      <c r="Y441">
        <v>2959183673.4693999</v>
      </c>
      <c r="Z441">
        <v>19.794450999999999</v>
      </c>
      <c r="AA441">
        <v>10.110932</v>
      </c>
    </row>
    <row r="442" spans="2:27" x14ac:dyDescent="0.25">
      <c r="B442">
        <v>3081632653.0612001</v>
      </c>
      <c r="C442">
        <v>18.480343000000001</v>
      </c>
      <c r="D442">
        <v>8.3564053000000005</v>
      </c>
      <c r="Y442">
        <v>3081632653.0612001</v>
      </c>
      <c r="Z442">
        <v>19.532530000000001</v>
      </c>
      <c r="AA442">
        <v>9.6905642000000007</v>
      </c>
    </row>
    <row r="443" spans="2:27" x14ac:dyDescent="0.25">
      <c r="B443">
        <v>3204081632.6531</v>
      </c>
      <c r="C443">
        <v>18.806256999999999</v>
      </c>
      <c r="D443">
        <v>8.5119428999999993</v>
      </c>
      <c r="Y443">
        <v>3204081632.6531</v>
      </c>
      <c r="Z443">
        <v>18.649274999999999</v>
      </c>
      <c r="AA443">
        <v>8.6804112999999994</v>
      </c>
    </row>
    <row r="444" spans="2:27" x14ac:dyDescent="0.25">
      <c r="B444">
        <v>3326530612.2449002</v>
      </c>
      <c r="C444">
        <v>18.846384</v>
      </c>
      <c r="D444">
        <v>8.5198193</v>
      </c>
      <c r="Y444">
        <v>3326530612.2449002</v>
      </c>
      <c r="Z444">
        <v>18.101324000000002</v>
      </c>
      <c r="AA444">
        <v>8.1682091000000003</v>
      </c>
    </row>
    <row r="445" spans="2:27" x14ac:dyDescent="0.25">
      <c r="B445">
        <v>3448979591.8367</v>
      </c>
      <c r="C445">
        <v>18.656296000000001</v>
      </c>
      <c r="D445">
        <v>8.2010106999999994</v>
      </c>
      <c r="Y445">
        <v>3448979591.8367</v>
      </c>
      <c r="Z445">
        <v>18.139012999999998</v>
      </c>
      <c r="AA445">
        <v>8.1655177999999999</v>
      </c>
    </row>
    <row r="446" spans="2:27" x14ac:dyDescent="0.25">
      <c r="B446">
        <v>3571428571.4285998</v>
      </c>
      <c r="C446">
        <v>18.796492000000001</v>
      </c>
      <c r="D446">
        <v>8.3318767999999999</v>
      </c>
      <c r="Y446">
        <v>3571428571.4285998</v>
      </c>
      <c r="Z446">
        <v>19.968039999999998</v>
      </c>
      <c r="AA446">
        <v>10.089114</v>
      </c>
    </row>
    <row r="447" spans="2:27" x14ac:dyDescent="0.25">
      <c r="B447">
        <v>3693877551.0204</v>
      </c>
      <c r="C447">
        <v>19.108191999999999</v>
      </c>
      <c r="D447">
        <v>8.5032739999999993</v>
      </c>
      <c r="Y447">
        <v>3693877551.0204</v>
      </c>
      <c r="Z447">
        <v>22.562393</v>
      </c>
      <c r="AA447">
        <v>12.685775</v>
      </c>
    </row>
    <row r="448" spans="2:27" x14ac:dyDescent="0.25">
      <c r="B448">
        <v>3816326530.6121998</v>
      </c>
      <c r="C448">
        <v>19.209768</v>
      </c>
      <c r="D448">
        <v>8.6045780000000001</v>
      </c>
      <c r="Y448">
        <v>3816326530.6121998</v>
      </c>
      <c r="Z448">
        <v>26.226284</v>
      </c>
      <c r="AA448">
        <v>16.515152</v>
      </c>
    </row>
    <row r="449" spans="2:27" x14ac:dyDescent="0.25">
      <c r="B449">
        <v>3938775510.2041001</v>
      </c>
      <c r="C449">
        <v>19.238363</v>
      </c>
      <c r="D449">
        <v>8.5251751000000002</v>
      </c>
      <c r="Y449">
        <v>3938775510.2041001</v>
      </c>
      <c r="Z449">
        <v>27.648064000000002</v>
      </c>
      <c r="AA449">
        <v>17.971336000000001</v>
      </c>
    </row>
    <row r="450" spans="2:27" x14ac:dyDescent="0.25">
      <c r="B450">
        <v>4061224489.7958999</v>
      </c>
      <c r="C450">
        <v>18.838839</v>
      </c>
      <c r="D450">
        <v>8.0539436000000002</v>
      </c>
      <c r="Y450">
        <v>4061224489.7958999</v>
      </c>
      <c r="Z450">
        <v>28.050331</v>
      </c>
      <c r="AA450">
        <v>18.380512</v>
      </c>
    </row>
    <row r="451" spans="2:27" x14ac:dyDescent="0.25">
      <c r="B451">
        <v>4183673469.3878002</v>
      </c>
      <c r="C451">
        <v>18.493378</v>
      </c>
      <c r="D451">
        <v>7.6304917000000003</v>
      </c>
      <c r="Y451">
        <v>4183673469.3878002</v>
      </c>
      <c r="Z451">
        <v>26.203371000000001</v>
      </c>
      <c r="AA451">
        <v>16.502502</v>
      </c>
    </row>
    <row r="452" spans="2:27" x14ac:dyDescent="0.25">
      <c r="B452">
        <v>4306122448.9796</v>
      </c>
      <c r="C452">
        <v>17.864597</v>
      </c>
      <c r="D452">
        <v>6.9787816999999999</v>
      </c>
      <c r="Y452">
        <v>4306122448.9796</v>
      </c>
      <c r="Z452">
        <v>24.787531000000001</v>
      </c>
      <c r="AA452">
        <v>15.084697999999999</v>
      </c>
    </row>
    <row r="453" spans="2:27" x14ac:dyDescent="0.25">
      <c r="B453">
        <v>4428571428.5713997</v>
      </c>
      <c r="C453">
        <v>18.229710000000001</v>
      </c>
      <c r="D453">
        <v>7.5292544000000001</v>
      </c>
      <c r="Y453">
        <v>4428571428.5713997</v>
      </c>
      <c r="Z453">
        <v>23.691198</v>
      </c>
      <c r="AA453">
        <v>14.072132999999999</v>
      </c>
    </row>
    <row r="454" spans="2:27" x14ac:dyDescent="0.25">
      <c r="B454">
        <v>4551020408.1632996</v>
      </c>
      <c r="C454">
        <v>19.570028000000001</v>
      </c>
      <c r="D454">
        <v>9.1470499000000007</v>
      </c>
      <c r="Y454">
        <v>4551020408.1632996</v>
      </c>
      <c r="Z454">
        <v>22.812498000000001</v>
      </c>
      <c r="AA454">
        <v>13.195637</v>
      </c>
    </row>
    <row r="455" spans="2:27" x14ac:dyDescent="0.25">
      <c r="B455">
        <v>4673469387.7551003</v>
      </c>
      <c r="C455">
        <v>21.021946</v>
      </c>
      <c r="D455">
        <v>10.947145000000001</v>
      </c>
      <c r="Y455">
        <v>4673469387.7551003</v>
      </c>
      <c r="Z455">
        <v>22.081423000000001</v>
      </c>
      <c r="AA455">
        <v>12.446495000000001</v>
      </c>
    </row>
    <row r="456" spans="2:27" x14ac:dyDescent="0.25">
      <c r="B456">
        <v>4795918367.3469</v>
      </c>
      <c r="C456">
        <v>22.219239999999999</v>
      </c>
      <c r="D456">
        <v>12.384497</v>
      </c>
      <c r="Y456">
        <v>4795918367.3469</v>
      </c>
      <c r="Z456">
        <v>21.457460000000001</v>
      </c>
      <c r="AA456">
        <v>11.779598999999999</v>
      </c>
    </row>
    <row r="457" spans="2:27" x14ac:dyDescent="0.25">
      <c r="B457">
        <v>4918367346.9387999</v>
      </c>
      <c r="C457">
        <v>22.819341999999999</v>
      </c>
      <c r="D457">
        <v>13.128059</v>
      </c>
      <c r="Y457">
        <v>4918367346.9387999</v>
      </c>
      <c r="Z457">
        <v>21.707339999999999</v>
      </c>
      <c r="AA457">
        <v>12.016280999999999</v>
      </c>
    </row>
    <row r="458" spans="2:27" x14ac:dyDescent="0.25">
      <c r="B458">
        <v>5040816326.5305996</v>
      </c>
      <c r="C458">
        <v>22.814723999999998</v>
      </c>
      <c r="D458">
        <v>13.183147999999999</v>
      </c>
      <c r="Y458">
        <v>5040816326.5305996</v>
      </c>
      <c r="Z458">
        <v>21.561848000000001</v>
      </c>
      <c r="AA458">
        <v>11.898424</v>
      </c>
    </row>
    <row r="459" spans="2:27" x14ac:dyDescent="0.25">
      <c r="B459">
        <v>5163265306.1224003</v>
      </c>
      <c r="C459">
        <v>22.304516</v>
      </c>
      <c r="D459">
        <v>12.697751999999999</v>
      </c>
      <c r="Y459">
        <v>5163265306.1224003</v>
      </c>
      <c r="Z459">
        <v>21.398899</v>
      </c>
      <c r="AA459">
        <v>11.738027000000001</v>
      </c>
    </row>
    <row r="460" spans="2:27" x14ac:dyDescent="0.25">
      <c r="B460">
        <v>5285714285.7143002</v>
      </c>
      <c r="C460">
        <v>21.919342</v>
      </c>
      <c r="D460">
        <v>12.423030000000001</v>
      </c>
      <c r="Y460">
        <v>5285714285.7143002</v>
      </c>
      <c r="Z460">
        <v>20.978660999999999</v>
      </c>
      <c r="AA460">
        <v>11.425742</v>
      </c>
    </row>
    <row r="461" spans="2:27" x14ac:dyDescent="0.25">
      <c r="B461">
        <v>5408163265.3060999</v>
      </c>
      <c r="C461">
        <v>22.472405999999999</v>
      </c>
      <c r="D461">
        <v>13.134570999999999</v>
      </c>
      <c r="Y461">
        <v>5408163265.3060999</v>
      </c>
      <c r="Z461">
        <v>21.251045000000001</v>
      </c>
      <c r="AA461">
        <v>11.859496999999999</v>
      </c>
    </row>
    <row r="462" spans="2:27" x14ac:dyDescent="0.25">
      <c r="B462">
        <v>5530612244.8979998</v>
      </c>
      <c r="C462">
        <v>23.042197999999999</v>
      </c>
      <c r="D462">
        <v>13.834167000000001</v>
      </c>
      <c r="Y462">
        <v>5530612244.8979998</v>
      </c>
      <c r="Z462">
        <v>21.30162</v>
      </c>
      <c r="AA462">
        <v>12.061645</v>
      </c>
    </row>
    <row r="463" spans="2:27" x14ac:dyDescent="0.25">
      <c r="B463">
        <v>5653061224.4898005</v>
      </c>
      <c r="C463">
        <v>23.443832</v>
      </c>
      <c r="D463">
        <v>14.365850999999999</v>
      </c>
      <c r="Y463">
        <v>5653061224.4898005</v>
      </c>
      <c r="Z463">
        <v>21.711812999999999</v>
      </c>
      <c r="AA463">
        <v>12.625237</v>
      </c>
    </row>
    <row r="464" spans="2:27" x14ac:dyDescent="0.25">
      <c r="B464">
        <v>5775510204.0816002</v>
      </c>
      <c r="C464">
        <v>23.248386</v>
      </c>
      <c r="D464">
        <v>14.253434</v>
      </c>
      <c r="Y464">
        <v>5775510204.0816002</v>
      </c>
      <c r="Z464">
        <v>22.039035999999999</v>
      </c>
      <c r="AA464">
        <v>13.032142</v>
      </c>
    </row>
    <row r="465" spans="2:27" x14ac:dyDescent="0.25">
      <c r="B465">
        <v>5897959183.6735001</v>
      </c>
      <c r="C465">
        <v>23.378899000000001</v>
      </c>
      <c r="D465">
        <v>14.442038999999999</v>
      </c>
      <c r="Y465">
        <v>5897959183.6735001</v>
      </c>
      <c r="Z465">
        <v>23.077894000000001</v>
      </c>
      <c r="AA465">
        <v>14.104069000000001</v>
      </c>
    </row>
    <row r="466" spans="2:27" x14ac:dyDescent="0.25">
      <c r="B466">
        <v>6020408163.2652998</v>
      </c>
      <c r="C466">
        <v>23.942530000000001</v>
      </c>
      <c r="D466">
        <v>14.982616999999999</v>
      </c>
      <c r="Y466">
        <v>6020408163.2652998</v>
      </c>
      <c r="Z466">
        <v>24.053778000000001</v>
      </c>
      <c r="AA466">
        <v>15.022035000000001</v>
      </c>
    </row>
    <row r="467" spans="2:27" x14ac:dyDescent="0.25">
      <c r="B467">
        <v>6142857142.8570995</v>
      </c>
      <c r="C467">
        <v>25.511236</v>
      </c>
      <c r="D467">
        <v>16.449771999999999</v>
      </c>
      <c r="Y467">
        <v>6142857142.8570995</v>
      </c>
      <c r="Z467">
        <v>25.493244000000001</v>
      </c>
      <c r="AA467">
        <v>16.348566000000002</v>
      </c>
    </row>
    <row r="468" spans="2:27" x14ac:dyDescent="0.25">
      <c r="B468">
        <v>6265306122.4490004</v>
      </c>
      <c r="C468">
        <v>26.758645999999999</v>
      </c>
      <c r="D468">
        <v>17.545974999999999</v>
      </c>
      <c r="Y468">
        <v>6265306122.4490004</v>
      </c>
      <c r="Z468">
        <v>26.609081</v>
      </c>
      <c r="AA468">
        <v>17.323957</v>
      </c>
    </row>
    <row r="469" spans="2:27" x14ac:dyDescent="0.25">
      <c r="B469">
        <v>6387755102.0408001</v>
      </c>
      <c r="C469">
        <v>27.177111</v>
      </c>
      <c r="D469">
        <v>17.834689999999998</v>
      </c>
      <c r="Y469">
        <v>6387755102.0408001</v>
      </c>
      <c r="Z469">
        <v>26.204360999999999</v>
      </c>
      <c r="AA469">
        <v>16.824034000000001</v>
      </c>
    </row>
    <row r="470" spans="2:27" x14ac:dyDescent="0.25">
      <c r="B470">
        <v>6510204081.6327</v>
      </c>
      <c r="C470">
        <v>26.095628999999999</v>
      </c>
      <c r="D470">
        <v>16.697887000000001</v>
      </c>
      <c r="Y470">
        <v>6510204081.6327</v>
      </c>
      <c r="Z470">
        <v>24.726921000000001</v>
      </c>
      <c r="AA470">
        <v>15.286236000000001</v>
      </c>
    </row>
    <row r="471" spans="2:27" x14ac:dyDescent="0.25">
      <c r="B471">
        <v>6632653061.2244997</v>
      </c>
      <c r="C471">
        <v>26.153561</v>
      </c>
      <c r="D471">
        <v>16.769677999999999</v>
      </c>
      <c r="Y471">
        <v>6632653061.2244997</v>
      </c>
      <c r="Z471">
        <v>23.515366</v>
      </c>
      <c r="AA471">
        <v>14.114264</v>
      </c>
    </row>
    <row r="472" spans="2:27" x14ac:dyDescent="0.25">
      <c r="B472">
        <v>6755102040.8163004</v>
      </c>
      <c r="C472">
        <v>25.940608999999998</v>
      </c>
      <c r="D472">
        <v>16.544262</v>
      </c>
      <c r="Y472">
        <v>6755102040.8163004</v>
      </c>
      <c r="Z472">
        <v>23.33259</v>
      </c>
      <c r="AA472">
        <v>13.915535999999999</v>
      </c>
    </row>
    <row r="473" spans="2:27" x14ac:dyDescent="0.25">
      <c r="B473">
        <v>6877551020.4082003</v>
      </c>
      <c r="C473">
        <v>26.377161000000001</v>
      </c>
      <c r="D473">
        <v>16.998042999999999</v>
      </c>
      <c r="Y473">
        <v>6877551020.4082003</v>
      </c>
      <c r="Z473">
        <v>23.812045999999999</v>
      </c>
      <c r="AA473">
        <v>14.461062999999999</v>
      </c>
    </row>
    <row r="474" spans="2:27" x14ac:dyDescent="0.25">
      <c r="B474">
        <v>7000000000</v>
      </c>
      <c r="C474">
        <v>24.917282</v>
      </c>
      <c r="D474">
        <v>15.485536</v>
      </c>
      <c r="Y474">
        <v>7000000000</v>
      </c>
      <c r="Z474">
        <v>23.379180999999999</v>
      </c>
      <c r="AA474">
        <v>13.998608000000001</v>
      </c>
    </row>
    <row r="475" spans="2:27" x14ac:dyDescent="0.25">
      <c r="B475">
        <v>7122448979.5917997</v>
      </c>
      <c r="C475">
        <v>23.51219</v>
      </c>
      <c r="D475">
        <v>14.094696000000001</v>
      </c>
      <c r="Y475">
        <v>7122448979.5917997</v>
      </c>
      <c r="Z475">
        <v>22.736563</v>
      </c>
      <c r="AA475">
        <v>13.395541</v>
      </c>
    </row>
    <row r="476" spans="2:27" x14ac:dyDescent="0.25">
      <c r="B476">
        <v>7244897959.1836996</v>
      </c>
      <c r="C476">
        <v>21.749516</v>
      </c>
      <c r="D476">
        <v>12.266923</v>
      </c>
      <c r="Y476">
        <v>7244897959.1836996</v>
      </c>
      <c r="Z476">
        <v>21.794840000000001</v>
      </c>
      <c r="AA476">
        <v>12.413824999999999</v>
      </c>
    </row>
    <row r="477" spans="2:27" x14ac:dyDescent="0.25">
      <c r="B477">
        <v>7367346938.7755003</v>
      </c>
      <c r="C477">
        <v>20.821449000000001</v>
      </c>
      <c r="D477">
        <v>11.394155</v>
      </c>
      <c r="Y477">
        <v>7367346938.7755003</v>
      </c>
      <c r="Z477">
        <v>21.338442000000001</v>
      </c>
      <c r="AA477">
        <v>12.012238999999999</v>
      </c>
    </row>
    <row r="478" spans="2:27" x14ac:dyDescent="0.25">
      <c r="B478">
        <v>7489795918.3673</v>
      </c>
      <c r="C478">
        <v>20.129767999999999</v>
      </c>
      <c r="D478">
        <v>10.649259000000001</v>
      </c>
      <c r="Y478">
        <v>7489795918.3673</v>
      </c>
      <c r="Z478">
        <v>21.044775000000001</v>
      </c>
      <c r="AA478">
        <v>11.692828</v>
      </c>
    </row>
    <row r="479" spans="2:27" x14ac:dyDescent="0.25">
      <c r="B479">
        <v>7612244897.9591999</v>
      </c>
      <c r="C479">
        <v>19.460003</v>
      </c>
      <c r="D479">
        <v>9.9106120999999998</v>
      </c>
      <c r="Y479">
        <v>7612244897.9591999</v>
      </c>
      <c r="Z479">
        <v>20.485821000000001</v>
      </c>
      <c r="AA479">
        <v>11.104623999999999</v>
      </c>
    </row>
    <row r="480" spans="2:27" x14ac:dyDescent="0.25">
      <c r="B480">
        <v>7734693877.5509996</v>
      </c>
      <c r="C480">
        <v>18.837993999999998</v>
      </c>
      <c r="D480">
        <v>9.1948643000000008</v>
      </c>
      <c r="Y480">
        <v>7734693877.5509996</v>
      </c>
      <c r="Z480">
        <v>19.908823000000002</v>
      </c>
      <c r="AA480">
        <v>10.478631999999999</v>
      </c>
    </row>
    <row r="481" spans="2:27" x14ac:dyDescent="0.25">
      <c r="B481">
        <v>7857142857.1429005</v>
      </c>
      <c r="C481">
        <v>18.161726000000002</v>
      </c>
      <c r="D481">
        <v>8.4087543</v>
      </c>
      <c r="Y481">
        <v>7857142857.1429005</v>
      </c>
      <c r="Z481">
        <v>19.339437</v>
      </c>
      <c r="AA481">
        <v>9.8565091999999996</v>
      </c>
    </row>
    <row r="482" spans="2:27" x14ac:dyDescent="0.25">
      <c r="B482">
        <v>7979591836.7347002</v>
      </c>
      <c r="C482">
        <v>17.715771</v>
      </c>
      <c r="D482">
        <v>7.8589649000000001</v>
      </c>
      <c r="Y482">
        <v>7979591836.7347002</v>
      </c>
      <c r="Z482">
        <v>19.048407000000001</v>
      </c>
      <c r="AA482">
        <v>9.4994841000000001</v>
      </c>
    </row>
    <row r="483" spans="2:27" x14ac:dyDescent="0.25">
      <c r="B483">
        <v>8102040816.3264999</v>
      </c>
      <c r="C483">
        <v>17.027280999999999</v>
      </c>
      <c r="D483">
        <v>6.9411278000000003</v>
      </c>
      <c r="Y483">
        <v>8102040816.3264999</v>
      </c>
      <c r="Z483">
        <v>18.263178</v>
      </c>
      <c r="AA483">
        <v>8.5468940999999994</v>
      </c>
    </row>
    <row r="484" spans="2:27" x14ac:dyDescent="0.25">
      <c r="B484">
        <v>8224489795.9183998</v>
      </c>
      <c r="C484">
        <v>16.843306999999999</v>
      </c>
      <c r="D484">
        <v>6.6749482000000002</v>
      </c>
      <c r="Y484">
        <v>8224489795.9183998</v>
      </c>
      <c r="Z484">
        <v>17.869247000000001</v>
      </c>
      <c r="AA484">
        <v>8.0747432999999997</v>
      </c>
    </row>
    <row r="485" spans="2:27" x14ac:dyDescent="0.25">
      <c r="B485">
        <v>8346938775.5101995</v>
      </c>
      <c r="C485">
        <v>16.691389000000001</v>
      </c>
      <c r="D485">
        <v>6.4457811999999999</v>
      </c>
      <c r="Y485">
        <v>8346938775.5101995</v>
      </c>
      <c r="Z485">
        <v>17.452000000000002</v>
      </c>
      <c r="AA485">
        <v>7.5939674000000004</v>
      </c>
    </row>
    <row r="486" spans="2:27" x14ac:dyDescent="0.25">
      <c r="B486">
        <v>8469387755.1020002</v>
      </c>
      <c r="C486">
        <v>16.402633999999999</v>
      </c>
      <c r="D486">
        <v>5.9807220000000001</v>
      </c>
      <c r="Y486">
        <v>8469387755.1020002</v>
      </c>
      <c r="Z486">
        <v>16.730523999999999</v>
      </c>
      <c r="AA486">
        <v>6.7802267000000001</v>
      </c>
    </row>
    <row r="487" spans="2:27" x14ac:dyDescent="0.25">
      <c r="B487">
        <v>8591836734.6938992</v>
      </c>
      <c r="C487">
        <v>16.373707</v>
      </c>
      <c r="D487">
        <v>5.7886237999999999</v>
      </c>
      <c r="Y487">
        <v>8591836734.6938992</v>
      </c>
      <c r="Z487">
        <v>16.427353</v>
      </c>
      <c r="AA487">
        <v>6.4073792000000003</v>
      </c>
    </row>
    <row r="488" spans="2:27" x14ac:dyDescent="0.25">
      <c r="B488">
        <v>8714285714.2856998</v>
      </c>
      <c r="C488">
        <v>16.054093999999999</v>
      </c>
      <c r="D488">
        <v>5.1397915000000003</v>
      </c>
      <c r="Y488">
        <v>8714285714.2856998</v>
      </c>
      <c r="Z488">
        <v>15.854968</v>
      </c>
      <c r="AA488">
        <v>5.6121926000000002</v>
      </c>
    </row>
    <row r="489" spans="2:27" x14ac:dyDescent="0.25">
      <c r="B489">
        <v>8836734693.8775997</v>
      </c>
      <c r="C489">
        <v>15.915603000000001</v>
      </c>
      <c r="D489">
        <v>4.7005448000000003</v>
      </c>
      <c r="Y489">
        <v>8836734693.8775997</v>
      </c>
      <c r="Z489">
        <v>15.812949</v>
      </c>
      <c r="AA489">
        <v>5.3295669999999999</v>
      </c>
    </row>
    <row r="490" spans="2:27" x14ac:dyDescent="0.25">
      <c r="B490">
        <v>8959183673.4694004</v>
      </c>
      <c r="C490">
        <v>15.373759</v>
      </c>
      <c r="D490">
        <v>3.8778058999999998</v>
      </c>
      <c r="Y490">
        <v>8959183673.4694004</v>
      </c>
      <c r="Z490">
        <v>15.667641</v>
      </c>
      <c r="AA490">
        <v>4.9666342999999999</v>
      </c>
    </row>
    <row r="491" spans="2:27" x14ac:dyDescent="0.25">
      <c r="B491">
        <v>9081632653.0611992</v>
      </c>
      <c r="C491">
        <v>14.727658</v>
      </c>
      <c r="D491">
        <v>2.8034401</v>
      </c>
      <c r="Y491">
        <v>9081632653.0611992</v>
      </c>
      <c r="Z491">
        <v>15.508347000000001</v>
      </c>
      <c r="AA491">
        <v>4.5445843000000004</v>
      </c>
    </row>
    <row r="492" spans="2:27" x14ac:dyDescent="0.25">
      <c r="B492">
        <v>9204081632.6530991</v>
      </c>
      <c r="C492">
        <v>14.871707000000001</v>
      </c>
      <c r="D492">
        <v>3.1519685000000002</v>
      </c>
      <c r="Y492">
        <v>9204081632.6530991</v>
      </c>
      <c r="Z492">
        <v>16.347926999999999</v>
      </c>
      <c r="AA492">
        <v>5.5045228000000002</v>
      </c>
    </row>
    <row r="493" spans="2:27" x14ac:dyDescent="0.25">
      <c r="B493">
        <v>9326530612.2448997</v>
      </c>
      <c r="C493">
        <v>14.442399</v>
      </c>
      <c r="D493">
        <v>2.2718658</v>
      </c>
      <c r="Y493">
        <v>9326530612.2448997</v>
      </c>
      <c r="Z493">
        <v>16.391672</v>
      </c>
      <c r="AA493">
        <v>5.2036648000000003</v>
      </c>
    </row>
    <row r="494" spans="2:27" x14ac:dyDescent="0.25">
      <c r="B494">
        <v>9448979591.8367004</v>
      </c>
      <c r="C494">
        <v>15.140575</v>
      </c>
      <c r="D494">
        <v>3.4845798000000001</v>
      </c>
      <c r="Y494">
        <v>9448979591.8367004</v>
      </c>
      <c r="Z494">
        <v>17.771474999999999</v>
      </c>
      <c r="AA494">
        <v>6.7136703000000004</v>
      </c>
    </row>
    <row r="495" spans="2:27" x14ac:dyDescent="0.25">
      <c r="B495">
        <v>9571428571.4286003</v>
      </c>
      <c r="C495">
        <v>14.835338999999999</v>
      </c>
      <c r="D495">
        <v>2.7776062000000001</v>
      </c>
      <c r="Y495">
        <v>9571428571.4286003</v>
      </c>
      <c r="Z495">
        <v>18.122530000000001</v>
      </c>
      <c r="AA495">
        <v>6.627408</v>
      </c>
    </row>
    <row r="496" spans="2:27" x14ac:dyDescent="0.25">
      <c r="B496">
        <v>9693877551.0203991</v>
      </c>
      <c r="C496">
        <v>15.263109</v>
      </c>
      <c r="D496">
        <v>3.6163626</v>
      </c>
      <c r="Y496">
        <v>9693877551.0203991</v>
      </c>
      <c r="Z496">
        <v>18.738333000000001</v>
      </c>
      <c r="AA496">
        <v>7.3277229999999998</v>
      </c>
    </row>
    <row r="497" spans="2:27" x14ac:dyDescent="0.25">
      <c r="B497">
        <v>9816326530.6121998</v>
      </c>
      <c r="C497">
        <v>15.103778</v>
      </c>
      <c r="D497">
        <v>3.2808362999999998</v>
      </c>
      <c r="Y497">
        <v>9816326530.6121998</v>
      </c>
      <c r="Z497">
        <v>18.438053</v>
      </c>
      <c r="AA497">
        <v>6.9323287000000002</v>
      </c>
    </row>
    <row r="498" spans="2:27" x14ac:dyDescent="0.25">
      <c r="B498">
        <v>9938775510.2040997</v>
      </c>
      <c r="C498">
        <v>15.260405</v>
      </c>
      <c r="D498">
        <v>3.4103715000000001</v>
      </c>
      <c r="Y498">
        <v>9938775510.2040997</v>
      </c>
      <c r="Z498">
        <v>17.786359999999998</v>
      </c>
      <c r="AA498">
        <v>6.1226506000000001</v>
      </c>
    </row>
    <row r="499" spans="2:27" x14ac:dyDescent="0.25">
      <c r="B499">
        <v>10061224489.796</v>
      </c>
      <c r="C499">
        <v>15.703685999999999</v>
      </c>
      <c r="D499">
        <v>3.8341558</v>
      </c>
      <c r="Y499">
        <v>10061224489.796</v>
      </c>
      <c r="Z499">
        <v>17.675239999999999</v>
      </c>
      <c r="AA499">
        <v>5.9755191999999999</v>
      </c>
    </row>
    <row r="500" spans="2:27" x14ac:dyDescent="0.25">
      <c r="B500">
        <v>10183673469.388</v>
      </c>
      <c r="C500">
        <v>15.673537</v>
      </c>
      <c r="D500">
        <v>3.6566920000000001</v>
      </c>
      <c r="Y500">
        <v>10183673469.388</v>
      </c>
      <c r="Z500">
        <v>17.022311999999999</v>
      </c>
      <c r="AA500">
        <v>5.1129122000000002</v>
      </c>
    </row>
    <row r="501" spans="2:27" x14ac:dyDescent="0.25">
      <c r="B501">
        <v>10306122448.98</v>
      </c>
      <c r="C501">
        <v>16.251104000000002</v>
      </c>
      <c r="D501">
        <v>4.4153003999999996</v>
      </c>
      <c r="Y501">
        <v>10306122448.98</v>
      </c>
      <c r="Z501">
        <v>17.015885999999998</v>
      </c>
      <c r="AA501">
        <v>5.1720585999999997</v>
      </c>
    </row>
    <row r="502" spans="2:27" x14ac:dyDescent="0.25">
      <c r="B502">
        <v>10428571428.570999</v>
      </c>
      <c r="C502">
        <v>16.495529000000001</v>
      </c>
      <c r="D502">
        <v>4.4675225999999997</v>
      </c>
      <c r="Y502">
        <v>10428571428.570999</v>
      </c>
      <c r="Z502">
        <v>16.719512999999999</v>
      </c>
      <c r="AA502">
        <v>4.6595215999999997</v>
      </c>
    </row>
    <row r="503" spans="2:27" x14ac:dyDescent="0.25">
      <c r="B503">
        <v>10551020408.163</v>
      </c>
      <c r="C503">
        <v>16.754802999999999</v>
      </c>
      <c r="D503">
        <v>4.4347196000000002</v>
      </c>
      <c r="Y503">
        <v>10551020408.163</v>
      </c>
      <c r="Z503">
        <v>16.426791999999999</v>
      </c>
      <c r="AA503">
        <v>3.7349198000000001</v>
      </c>
    </row>
    <row r="504" spans="2:27" x14ac:dyDescent="0.25">
      <c r="B504">
        <v>10673469387.754999</v>
      </c>
      <c r="C504">
        <v>16.691053</v>
      </c>
      <c r="D504">
        <v>4.2460088999999996</v>
      </c>
      <c r="Y504">
        <v>10673469387.754999</v>
      </c>
      <c r="Z504">
        <v>16.398855000000001</v>
      </c>
      <c r="AA504">
        <v>3.6228449</v>
      </c>
    </row>
    <row r="505" spans="2:27" x14ac:dyDescent="0.25">
      <c r="B505">
        <v>10795918367.347</v>
      </c>
      <c r="C505">
        <v>16.013967999999998</v>
      </c>
      <c r="D505">
        <v>3.2154429000000002</v>
      </c>
      <c r="Y505">
        <v>10795918367.347</v>
      </c>
      <c r="Z505">
        <v>15.521183000000001</v>
      </c>
      <c r="AA505">
        <v>1.9576750999999999</v>
      </c>
    </row>
    <row r="506" spans="2:27" x14ac:dyDescent="0.25">
      <c r="B506">
        <v>10918367346.938999</v>
      </c>
      <c r="C506">
        <v>15.843211</v>
      </c>
      <c r="D506">
        <v>3.0495190999999999</v>
      </c>
      <c r="Y506">
        <v>10918367346.938999</v>
      </c>
      <c r="Z506">
        <v>15.455235</v>
      </c>
      <c r="AA506">
        <v>1.8859695000000001</v>
      </c>
    </row>
    <row r="507" spans="2:27" x14ac:dyDescent="0.25">
      <c r="B507">
        <v>11040816326.531</v>
      </c>
      <c r="C507">
        <v>15.088245000000001</v>
      </c>
      <c r="D507">
        <v>1.5893120999999999</v>
      </c>
      <c r="Y507">
        <v>11040816326.531</v>
      </c>
      <c r="Z507">
        <v>16.744629</v>
      </c>
      <c r="AA507">
        <v>2.0465776999999998</v>
      </c>
    </row>
    <row r="508" spans="2:27" x14ac:dyDescent="0.25">
      <c r="B508">
        <v>11163265306.122</v>
      </c>
      <c r="C508">
        <v>14.897396000000001</v>
      </c>
      <c r="D508">
        <v>1.3040427999999999</v>
      </c>
      <c r="Y508">
        <v>11163265306.122</v>
      </c>
      <c r="Z508">
        <v>16.956078999999999</v>
      </c>
      <c r="AA508">
        <v>2.1250760999999998</v>
      </c>
    </row>
    <row r="509" spans="2:27" x14ac:dyDescent="0.25">
      <c r="B509">
        <v>11285714285.714001</v>
      </c>
      <c r="C509">
        <v>14.547139</v>
      </c>
      <c r="D509">
        <v>0.41319102000000002</v>
      </c>
      <c r="Y509">
        <v>11285714285.714001</v>
      </c>
      <c r="Z509">
        <v>18.397659000000001</v>
      </c>
      <c r="AA509">
        <v>2.7368063999999999</v>
      </c>
    </row>
    <row r="510" spans="2:27" x14ac:dyDescent="0.25">
      <c r="B510">
        <v>11408163265.306</v>
      </c>
      <c r="C510">
        <v>14.683011</v>
      </c>
      <c r="D510">
        <v>0.26537191999999998</v>
      </c>
      <c r="Y510">
        <v>11408163265.306</v>
      </c>
      <c r="Z510">
        <v>15.614941999999999</v>
      </c>
      <c r="AA510">
        <v>-0.67662655999999999</v>
      </c>
    </row>
    <row r="511" spans="2:27" x14ac:dyDescent="0.25">
      <c r="B511">
        <v>11530612244.898001</v>
      </c>
      <c r="C511">
        <v>14.547814000000001</v>
      </c>
      <c r="D511">
        <v>-0.25764250999999999</v>
      </c>
      <c r="Y511">
        <v>11530612244.898001</v>
      </c>
      <c r="Z511">
        <v>16.211824</v>
      </c>
      <c r="AA511">
        <v>-0.68330634000000001</v>
      </c>
    </row>
    <row r="512" spans="2:27" x14ac:dyDescent="0.25">
      <c r="B512">
        <v>11653061224.49</v>
      </c>
      <c r="C512">
        <v>14.484539</v>
      </c>
      <c r="D512">
        <v>-0.96052694000000005</v>
      </c>
      <c r="Y512">
        <v>11653061224.49</v>
      </c>
      <c r="Z512">
        <v>12.951567000000001</v>
      </c>
      <c r="AA512">
        <v>-4.9261546000000003</v>
      </c>
    </row>
    <row r="513" spans="2:27" x14ac:dyDescent="0.25">
      <c r="B513">
        <v>11775510204.082001</v>
      </c>
      <c r="C513">
        <v>14.345352</v>
      </c>
      <c r="D513">
        <v>-1.0056499999999999</v>
      </c>
      <c r="Y513">
        <v>11775510204.082001</v>
      </c>
      <c r="Z513">
        <v>13.222871</v>
      </c>
      <c r="AA513">
        <v>-4.7009376999999999</v>
      </c>
    </row>
    <row r="514" spans="2:27" x14ac:dyDescent="0.25">
      <c r="B514">
        <v>11897959183.673</v>
      </c>
      <c r="C514">
        <v>13.981508</v>
      </c>
      <c r="D514">
        <v>-2.2756683999999998</v>
      </c>
      <c r="Y514">
        <v>11897959183.673</v>
      </c>
      <c r="Z514">
        <v>10.032327</v>
      </c>
      <c r="AA514">
        <v>-9.0797709999999991</v>
      </c>
    </row>
    <row r="515" spans="2:27" x14ac:dyDescent="0.25">
      <c r="B515">
        <v>12020408163.264999</v>
      </c>
      <c r="C515">
        <v>13.88378</v>
      </c>
      <c r="D515">
        <v>-1.9913634</v>
      </c>
      <c r="Y515">
        <v>12020408163.264999</v>
      </c>
      <c r="Z515">
        <v>10.175316</v>
      </c>
      <c r="AA515">
        <v>-8.7429790000000001</v>
      </c>
    </row>
    <row r="516" spans="2:27" x14ac:dyDescent="0.25">
      <c r="B516">
        <v>12142857142.857</v>
      </c>
      <c r="C516">
        <v>13.682098</v>
      </c>
      <c r="D516">
        <v>-2.8973181000000001</v>
      </c>
      <c r="Y516">
        <v>12142857142.857</v>
      </c>
      <c r="Z516">
        <v>8.1381797999999996</v>
      </c>
      <c r="AA516">
        <v>-11.753119</v>
      </c>
    </row>
    <row r="517" spans="2:27" x14ac:dyDescent="0.25">
      <c r="B517">
        <v>12265306122.448999</v>
      </c>
      <c r="C517">
        <v>13.554575</v>
      </c>
      <c r="D517">
        <v>-3.2966383000000001</v>
      </c>
      <c r="Y517">
        <v>12265306122.448999</v>
      </c>
      <c r="Z517">
        <v>7.4506649999999999</v>
      </c>
      <c r="AA517">
        <v>-13.362691</v>
      </c>
    </row>
    <row r="518" spans="2:27" x14ac:dyDescent="0.25">
      <c r="B518">
        <v>12387755102.041</v>
      </c>
      <c r="C518">
        <v>13.397010999999999</v>
      </c>
      <c r="D518">
        <v>-4.2339425000000004</v>
      </c>
      <c r="Y518">
        <v>12387755102.041</v>
      </c>
      <c r="Z518">
        <v>6.1487645999999998</v>
      </c>
      <c r="AA518">
        <v>-15.597092999999999</v>
      </c>
    </row>
    <row r="519" spans="2:27" x14ac:dyDescent="0.25">
      <c r="B519">
        <v>12510204081.632999</v>
      </c>
      <c r="C519">
        <v>11.874077</v>
      </c>
      <c r="D519">
        <v>-7.4466485999999996</v>
      </c>
      <c r="Y519">
        <v>12510204081.632999</v>
      </c>
      <c r="Z519">
        <v>4.8888083</v>
      </c>
      <c r="AA519">
        <v>-19.434967</v>
      </c>
    </row>
    <row r="520" spans="2:27" x14ac:dyDescent="0.25">
      <c r="B520">
        <v>12632653061.224001</v>
      </c>
      <c r="C520">
        <v>10.719722000000001</v>
      </c>
      <c r="D520">
        <v>-10.027184</v>
      </c>
      <c r="Y520">
        <v>12632653061.224001</v>
      </c>
      <c r="Z520">
        <v>4.2423801000000001</v>
      </c>
      <c r="AA520">
        <v>-22.032039999999999</v>
      </c>
    </row>
    <row r="521" spans="2:27" x14ac:dyDescent="0.25">
      <c r="B521">
        <v>12755102040.816</v>
      </c>
      <c r="C521">
        <v>8.3876810000000006</v>
      </c>
      <c r="D521">
        <v>-15.275967</v>
      </c>
      <c r="Y521">
        <v>12755102040.816</v>
      </c>
      <c r="Z521">
        <v>2.8394425000000001</v>
      </c>
      <c r="AA521">
        <v>-27.374855</v>
      </c>
    </row>
    <row r="522" spans="2:27" x14ac:dyDescent="0.25">
      <c r="B522">
        <v>12877551020.408001</v>
      </c>
      <c r="C522">
        <v>7.9258037000000003</v>
      </c>
      <c r="D522">
        <v>-16.691330000000001</v>
      </c>
      <c r="Y522">
        <v>12877551020.408001</v>
      </c>
      <c r="Z522">
        <v>2.7161268999999999</v>
      </c>
      <c r="AA522">
        <v>-28.390198000000002</v>
      </c>
    </row>
    <row r="523" spans="2:27" x14ac:dyDescent="0.25">
      <c r="B523">
        <v>13000000000</v>
      </c>
      <c r="C523">
        <v>7.5066351999999998</v>
      </c>
      <c r="D523">
        <v>-17.916430999999999</v>
      </c>
      <c r="Y523">
        <v>13000000000</v>
      </c>
      <c r="Z523">
        <v>2.5669358</v>
      </c>
      <c r="AA523">
        <v>-29.256997999999999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282</v>
      </c>
      <c r="D528" t="s">
        <v>283</v>
      </c>
      <c r="Y528" t="s">
        <v>23</v>
      </c>
      <c r="Z528" t="s">
        <v>282</v>
      </c>
      <c r="AA528" t="s">
        <v>283</v>
      </c>
    </row>
    <row r="529" spans="2:27" x14ac:dyDescent="0.25">
      <c r="B529">
        <v>1000000000</v>
      </c>
      <c r="C529">
        <v>18.39855</v>
      </c>
      <c r="D529">
        <v>3.5602950999999998</v>
      </c>
      <c r="Y529">
        <v>1000000000</v>
      </c>
      <c r="Z529">
        <v>22.481190000000002</v>
      </c>
      <c r="AA529">
        <v>6.5480536999999996</v>
      </c>
    </row>
    <row r="530" spans="2:27" x14ac:dyDescent="0.25">
      <c r="B530">
        <v>1122448979.5918</v>
      </c>
      <c r="C530">
        <v>17.870456999999998</v>
      </c>
      <c r="D530">
        <v>3.6580832000000001</v>
      </c>
      <c r="Y530">
        <v>1122448979.5918</v>
      </c>
      <c r="Z530">
        <v>21.08032</v>
      </c>
      <c r="AA530">
        <v>5.7804446</v>
      </c>
    </row>
    <row r="531" spans="2:27" x14ac:dyDescent="0.25">
      <c r="B531">
        <v>1244897959.1837001</v>
      </c>
      <c r="C531">
        <v>17.587689999999998</v>
      </c>
      <c r="D531">
        <v>4.3071599000000003</v>
      </c>
      <c r="Y531">
        <v>1244897959.1837001</v>
      </c>
      <c r="Z531">
        <v>19.887301999999998</v>
      </c>
      <c r="AA531">
        <v>5.3927965000000002</v>
      </c>
    </row>
    <row r="532" spans="2:27" x14ac:dyDescent="0.25">
      <c r="B532">
        <v>1367346938.7755001</v>
      </c>
      <c r="C532">
        <v>17.005274</v>
      </c>
      <c r="D532">
        <v>4.7024106999999997</v>
      </c>
      <c r="Y532">
        <v>1367346938.7755001</v>
      </c>
      <c r="Z532">
        <v>19.095119</v>
      </c>
      <c r="AA532">
        <v>5.3559545999999996</v>
      </c>
    </row>
    <row r="533" spans="2:27" x14ac:dyDescent="0.25">
      <c r="B533">
        <v>1489795918.3673</v>
      </c>
      <c r="C533">
        <v>16.697702</v>
      </c>
      <c r="D533">
        <v>5.0134315000000003</v>
      </c>
      <c r="Y533">
        <v>1489795918.3673</v>
      </c>
      <c r="Z533">
        <v>18.472994</v>
      </c>
      <c r="AA533">
        <v>5.3190327000000002</v>
      </c>
    </row>
    <row r="534" spans="2:27" x14ac:dyDescent="0.25">
      <c r="B534">
        <v>1612244897.9591999</v>
      </c>
      <c r="C534">
        <v>15.863534</v>
      </c>
      <c r="D534">
        <v>4.4686393999999998</v>
      </c>
      <c r="Y534">
        <v>1612244897.9591999</v>
      </c>
      <c r="Z534">
        <v>16.885467999999999</v>
      </c>
      <c r="AA534">
        <v>3.9577350999999998</v>
      </c>
    </row>
    <row r="535" spans="2:27" x14ac:dyDescent="0.25">
      <c r="B535">
        <v>1734693877.5510001</v>
      </c>
      <c r="C535">
        <v>16.212862000000001</v>
      </c>
      <c r="D535">
        <v>5.1767754999999998</v>
      </c>
      <c r="Y535">
        <v>1734693877.5510001</v>
      </c>
      <c r="Z535">
        <v>16.658933999999999</v>
      </c>
      <c r="AA535">
        <v>4.1677980000000003</v>
      </c>
    </row>
    <row r="536" spans="2:27" x14ac:dyDescent="0.25">
      <c r="B536">
        <v>1857142857.1429</v>
      </c>
      <c r="C536">
        <v>15.440441</v>
      </c>
      <c r="D536">
        <v>4.3940333999999996</v>
      </c>
      <c r="Y536">
        <v>1857142857.1429</v>
      </c>
      <c r="Z536">
        <v>15.866849999999999</v>
      </c>
      <c r="AA536">
        <v>3.3155024000000002</v>
      </c>
    </row>
    <row r="537" spans="2:27" x14ac:dyDescent="0.25">
      <c r="B537">
        <v>1979591836.7347</v>
      </c>
      <c r="C537">
        <v>14.826066000000001</v>
      </c>
      <c r="D537">
        <v>3.7350349</v>
      </c>
      <c r="Y537">
        <v>1979591836.7347</v>
      </c>
      <c r="Z537">
        <v>15.963353</v>
      </c>
      <c r="AA537">
        <v>3.6413812999999999</v>
      </c>
    </row>
    <row r="538" spans="2:27" x14ac:dyDescent="0.25">
      <c r="B538">
        <v>2102040816.3264999</v>
      </c>
      <c r="C538">
        <v>13.879632000000001</v>
      </c>
      <c r="D538">
        <v>2.6414776</v>
      </c>
      <c r="Y538">
        <v>2102040816.3264999</v>
      </c>
      <c r="Z538">
        <v>15.732308</v>
      </c>
      <c r="AA538">
        <v>3.4748451999999999</v>
      </c>
    </row>
    <row r="539" spans="2:27" x14ac:dyDescent="0.25">
      <c r="B539">
        <v>2224489795.9183998</v>
      </c>
      <c r="C539">
        <v>13.898408</v>
      </c>
      <c r="D539">
        <v>2.5715743999999998</v>
      </c>
      <c r="Y539">
        <v>2224489795.9183998</v>
      </c>
      <c r="Z539">
        <v>16.368164</v>
      </c>
      <c r="AA539">
        <v>4.2665429000000001</v>
      </c>
    </row>
    <row r="540" spans="2:27" x14ac:dyDescent="0.25">
      <c r="B540">
        <v>2346938775.5102</v>
      </c>
      <c r="C540">
        <v>14.120020999999999</v>
      </c>
      <c r="D540">
        <v>2.7264216000000001</v>
      </c>
      <c r="Y540">
        <v>2346938775.5102</v>
      </c>
      <c r="Z540">
        <v>16.764075999999999</v>
      </c>
      <c r="AA540">
        <v>4.7697225000000003</v>
      </c>
    </row>
    <row r="541" spans="2:27" x14ac:dyDescent="0.25">
      <c r="B541">
        <v>2469387755.1020002</v>
      </c>
      <c r="C541">
        <v>14.290687999999999</v>
      </c>
      <c r="D541">
        <v>2.8471378999999999</v>
      </c>
      <c r="Y541">
        <v>2469387755.1020002</v>
      </c>
      <c r="Z541">
        <v>17.244083</v>
      </c>
      <c r="AA541">
        <v>5.3796271999999998</v>
      </c>
    </row>
    <row r="542" spans="2:27" x14ac:dyDescent="0.25">
      <c r="B542">
        <v>2591836734.6939001</v>
      </c>
      <c r="C542">
        <v>14.531185000000001</v>
      </c>
      <c r="D542">
        <v>3.0279414999999998</v>
      </c>
      <c r="Y542">
        <v>2591836734.6939001</v>
      </c>
      <c r="Z542">
        <v>17.398426000000001</v>
      </c>
      <c r="AA542">
        <v>5.5379806</v>
      </c>
    </row>
    <row r="543" spans="2:27" x14ac:dyDescent="0.25">
      <c r="B543">
        <v>2714285714.2856998</v>
      </c>
      <c r="C543">
        <v>15.065369</v>
      </c>
      <c r="D543">
        <v>3.6935866000000002</v>
      </c>
      <c r="Y543">
        <v>2714285714.2856998</v>
      </c>
      <c r="Z543">
        <v>18.244662999999999</v>
      </c>
      <c r="AA543">
        <v>6.5241756000000004</v>
      </c>
    </row>
    <row r="544" spans="2:27" x14ac:dyDescent="0.25">
      <c r="B544">
        <v>2836734693.8776002</v>
      </c>
      <c r="C544">
        <v>15.593667999999999</v>
      </c>
      <c r="D544">
        <v>4.1056828000000003</v>
      </c>
      <c r="Y544">
        <v>2836734693.8776002</v>
      </c>
      <c r="Z544">
        <v>18.027221999999998</v>
      </c>
      <c r="AA544">
        <v>6.1993108000000001</v>
      </c>
    </row>
    <row r="545" spans="2:27" x14ac:dyDescent="0.25">
      <c r="B545">
        <v>2959183673.4693999</v>
      </c>
      <c r="C545">
        <v>16.148069</v>
      </c>
      <c r="D545">
        <v>4.6252975000000003</v>
      </c>
      <c r="Y545">
        <v>2959183673.4693999</v>
      </c>
      <c r="Z545">
        <v>18.117504</v>
      </c>
      <c r="AA545">
        <v>6.3185973000000004</v>
      </c>
    </row>
    <row r="546" spans="2:27" x14ac:dyDescent="0.25">
      <c r="B546">
        <v>3081632653.0612001</v>
      </c>
      <c r="C546">
        <v>16.336102</v>
      </c>
      <c r="D546">
        <v>4.5459341999999996</v>
      </c>
      <c r="Y546">
        <v>3081632653.0612001</v>
      </c>
      <c r="Z546">
        <v>17.481379</v>
      </c>
      <c r="AA546">
        <v>5.4664617</v>
      </c>
    </row>
    <row r="547" spans="2:27" x14ac:dyDescent="0.25">
      <c r="B547">
        <v>3204081632.6531</v>
      </c>
      <c r="C547">
        <v>16.576815</v>
      </c>
      <c r="D547">
        <v>4.6494607999999999</v>
      </c>
      <c r="Y547">
        <v>3204081632.6531</v>
      </c>
      <c r="Z547">
        <v>17.159168000000001</v>
      </c>
      <c r="AA547">
        <v>5.0438799999999997</v>
      </c>
    </row>
    <row r="548" spans="2:27" x14ac:dyDescent="0.25">
      <c r="B548">
        <v>3326530612.2449002</v>
      </c>
      <c r="C548">
        <v>16.522296999999998</v>
      </c>
      <c r="D548">
        <v>4.5449114000000002</v>
      </c>
      <c r="Y548">
        <v>3326530612.2449002</v>
      </c>
      <c r="Z548">
        <v>15.869914</v>
      </c>
      <c r="AA548">
        <v>3.752284</v>
      </c>
    </row>
    <row r="549" spans="2:27" x14ac:dyDescent="0.25">
      <c r="B549">
        <v>3448979591.8367</v>
      </c>
      <c r="C549">
        <v>16.246400999999999</v>
      </c>
      <c r="D549">
        <v>4.0970348999999997</v>
      </c>
      <c r="Y549">
        <v>3448979591.8367</v>
      </c>
      <c r="Z549">
        <v>14.510915000000001</v>
      </c>
      <c r="AA549">
        <v>2.2920704000000001</v>
      </c>
    </row>
    <row r="550" spans="2:27" x14ac:dyDescent="0.25">
      <c r="B550">
        <v>3571428571.4285998</v>
      </c>
      <c r="C550">
        <v>16.336565</v>
      </c>
      <c r="D550">
        <v>4.1454209999999998</v>
      </c>
      <c r="Y550">
        <v>3571428571.4285998</v>
      </c>
      <c r="Z550">
        <v>15.084949999999999</v>
      </c>
      <c r="AA550">
        <v>3.0119294999999999</v>
      </c>
    </row>
    <row r="551" spans="2:27" x14ac:dyDescent="0.25">
      <c r="B551">
        <v>3693877551.0204</v>
      </c>
      <c r="C551">
        <v>16.865819999999999</v>
      </c>
      <c r="D551">
        <v>4.5367512999999997</v>
      </c>
      <c r="Y551">
        <v>3693877551.0204</v>
      </c>
      <c r="Z551">
        <v>17.210649</v>
      </c>
      <c r="AA551">
        <v>5.3432602999999999</v>
      </c>
    </row>
    <row r="552" spans="2:27" x14ac:dyDescent="0.25">
      <c r="B552">
        <v>3816326530.6121998</v>
      </c>
      <c r="C552">
        <v>17.754474999999999</v>
      </c>
      <c r="D552">
        <v>5.3586701999999997</v>
      </c>
      <c r="Y552">
        <v>3816326530.6121998</v>
      </c>
      <c r="Z552">
        <v>18.821391999999999</v>
      </c>
      <c r="AA552">
        <v>7.3440618999999998</v>
      </c>
    </row>
    <row r="553" spans="2:27" x14ac:dyDescent="0.25">
      <c r="B553">
        <v>3938775510.2041001</v>
      </c>
      <c r="C553">
        <v>18.626691999999998</v>
      </c>
      <c r="D553">
        <v>6.1638045000000004</v>
      </c>
      <c r="Y553">
        <v>3938775510.2041001</v>
      </c>
      <c r="Z553">
        <v>19.315332000000001</v>
      </c>
      <c r="AA553">
        <v>8.1080646999999999</v>
      </c>
    </row>
    <row r="554" spans="2:27" x14ac:dyDescent="0.25">
      <c r="B554">
        <v>4061224489.7958999</v>
      </c>
      <c r="C554">
        <v>19.09347</v>
      </c>
      <c r="D554">
        <v>6.6205115000000001</v>
      </c>
      <c r="Y554">
        <v>4061224489.7958999</v>
      </c>
      <c r="Z554">
        <v>19.470808000000002</v>
      </c>
      <c r="AA554">
        <v>8.4127264000000004</v>
      </c>
    </row>
    <row r="555" spans="2:27" x14ac:dyDescent="0.25">
      <c r="B555">
        <v>4183673469.3878002</v>
      </c>
      <c r="C555">
        <v>18.873816999999999</v>
      </c>
      <c r="D555">
        <v>6.4680266</v>
      </c>
      <c r="Y555">
        <v>4183673469.3878002</v>
      </c>
      <c r="Z555">
        <v>21.439897999999999</v>
      </c>
      <c r="AA555">
        <v>10.489556</v>
      </c>
    </row>
    <row r="556" spans="2:27" x14ac:dyDescent="0.25">
      <c r="B556">
        <v>4306122448.9796</v>
      </c>
      <c r="C556">
        <v>17.975249999999999</v>
      </c>
      <c r="D556">
        <v>5.6368841999999999</v>
      </c>
      <c r="Y556">
        <v>4306122448.9796</v>
      </c>
      <c r="Z556">
        <v>25.592455000000001</v>
      </c>
      <c r="AA556">
        <v>14.713692</v>
      </c>
    </row>
    <row r="557" spans="2:27" x14ac:dyDescent="0.25">
      <c r="B557">
        <v>4428571428.5713997</v>
      </c>
      <c r="C557">
        <v>17.064634000000002</v>
      </c>
      <c r="D557">
        <v>4.9520911999999999</v>
      </c>
      <c r="Y557">
        <v>4428571428.5713997</v>
      </c>
      <c r="Z557">
        <v>27.513922000000001</v>
      </c>
      <c r="AA557">
        <v>16.773866999999999</v>
      </c>
    </row>
    <row r="558" spans="2:27" x14ac:dyDescent="0.25">
      <c r="B558">
        <v>4551020408.1632996</v>
      </c>
      <c r="C558">
        <v>16.652087999999999</v>
      </c>
      <c r="D558">
        <v>4.8336028999999998</v>
      </c>
      <c r="Y558">
        <v>4551020408.1632996</v>
      </c>
      <c r="Z558">
        <v>27.435580999999999</v>
      </c>
      <c r="AA558">
        <v>16.778997</v>
      </c>
    </row>
    <row r="559" spans="2:27" x14ac:dyDescent="0.25">
      <c r="B559">
        <v>4673469387.7551003</v>
      </c>
      <c r="C559">
        <v>16.414925</v>
      </c>
      <c r="D559">
        <v>4.8947963999999997</v>
      </c>
      <c r="Y559">
        <v>4673469387.7551003</v>
      </c>
      <c r="Z559">
        <v>24.668845999999998</v>
      </c>
      <c r="AA559">
        <v>14.045899</v>
      </c>
    </row>
    <row r="560" spans="2:27" x14ac:dyDescent="0.25">
      <c r="B560">
        <v>4795918367.3469</v>
      </c>
      <c r="C560">
        <v>16.230297</v>
      </c>
      <c r="D560">
        <v>4.9568767999999999</v>
      </c>
      <c r="Y560">
        <v>4795918367.3469</v>
      </c>
      <c r="Z560">
        <v>24.637577</v>
      </c>
      <c r="AA560">
        <v>14.018171000000001</v>
      </c>
    </row>
    <row r="561" spans="2:27" x14ac:dyDescent="0.25">
      <c r="B561">
        <v>4918367346.9387999</v>
      </c>
      <c r="C561">
        <v>16.046423000000001</v>
      </c>
      <c r="D561">
        <v>4.9822544999999998</v>
      </c>
      <c r="Y561">
        <v>4918367346.9387999</v>
      </c>
      <c r="Z561">
        <v>25.451435</v>
      </c>
      <c r="AA561">
        <v>14.826948</v>
      </c>
    </row>
    <row r="562" spans="2:27" x14ac:dyDescent="0.25">
      <c r="B562">
        <v>5040816326.5305996</v>
      </c>
      <c r="C562">
        <v>16.233917000000002</v>
      </c>
      <c r="D562">
        <v>5.2993573999999999</v>
      </c>
      <c r="Y562">
        <v>5040816326.5305996</v>
      </c>
      <c r="Z562">
        <v>24.560435999999999</v>
      </c>
      <c r="AA562">
        <v>13.928393</v>
      </c>
    </row>
    <row r="563" spans="2:27" x14ac:dyDescent="0.25">
      <c r="B563">
        <v>5163265306.1224003</v>
      </c>
      <c r="C563">
        <v>16.573039999999999</v>
      </c>
      <c r="D563">
        <v>5.6889304999999997</v>
      </c>
      <c r="Y563">
        <v>5163265306.1224003</v>
      </c>
      <c r="Z563">
        <v>22.270699</v>
      </c>
      <c r="AA563">
        <v>11.587108000000001</v>
      </c>
    </row>
    <row r="564" spans="2:27" x14ac:dyDescent="0.25">
      <c r="B564">
        <v>5285714285.7143002</v>
      </c>
      <c r="C564">
        <v>17.014177</v>
      </c>
      <c r="D564">
        <v>6.2533025999999996</v>
      </c>
      <c r="Y564">
        <v>5285714285.7143002</v>
      </c>
      <c r="Z564">
        <v>19.575996</v>
      </c>
      <c r="AA564">
        <v>8.9295691999999995</v>
      </c>
    </row>
    <row r="565" spans="2:27" x14ac:dyDescent="0.25">
      <c r="B565">
        <v>5408163265.3060999</v>
      </c>
      <c r="C565">
        <v>17.283981000000001</v>
      </c>
      <c r="D565">
        <v>6.7013631</v>
      </c>
      <c r="Y565">
        <v>5408163265.3060999</v>
      </c>
      <c r="Z565">
        <v>18.809291999999999</v>
      </c>
      <c r="AA565">
        <v>8.2861376</v>
      </c>
    </row>
    <row r="566" spans="2:27" x14ac:dyDescent="0.25">
      <c r="B566">
        <v>5530612244.8979998</v>
      </c>
      <c r="C566">
        <v>17.525763999999999</v>
      </c>
      <c r="D566">
        <v>7.0482316000000003</v>
      </c>
      <c r="Y566">
        <v>5530612244.8979998</v>
      </c>
      <c r="Z566">
        <v>18.330814</v>
      </c>
      <c r="AA566">
        <v>7.8724594000000003</v>
      </c>
    </row>
    <row r="567" spans="2:27" x14ac:dyDescent="0.25">
      <c r="B567">
        <v>5653061224.4898005</v>
      </c>
      <c r="C567">
        <v>17.837723</v>
      </c>
      <c r="D567">
        <v>7.5195980000000002</v>
      </c>
      <c r="Y567">
        <v>5653061224.4898005</v>
      </c>
      <c r="Z567">
        <v>18.427482999999999</v>
      </c>
      <c r="AA567">
        <v>8.1110802</v>
      </c>
    </row>
    <row r="568" spans="2:27" x14ac:dyDescent="0.25">
      <c r="B568">
        <v>5775510204.0816002</v>
      </c>
      <c r="C568">
        <v>17.607409000000001</v>
      </c>
      <c r="D568">
        <v>7.2950296000000003</v>
      </c>
      <c r="Y568">
        <v>5775510204.0816002</v>
      </c>
      <c r="Z568">
        <v>18.210090999999998</v>
      </c>
      <c r="AA568">
        <v>7.8797622</v>
      </c>
    </row>
    <row r="569" spans="2:27" x14ac:dyDescent="0.25">
      <c r="B569">
        <v>5897959183.6735001</v>
      </c>
      <c r="C569">
        <v>17.806532000000001</v>
      </c>
      <c r="D569">
        <v>7.5678204999999998</v>
      </c>
      <c r="Y569">
        <v>5897959183.6735001</v>
      </c>
      <c r="Z569">
        <v>18.612010999999999</v>
      </c>
      <c r="AA569">
        <v>8.3468675999999995</v>
      </c>
    </row>
    <row r="570" spans="2:27" x14ac:dyDescent="0.25">
      <c r="B570">
        <v>6020408163.2652998</v>
      </c>
      <c r="C570">
        <v>18.079139999999999</v>
      </c>
      <c r="D570">
        <v>7.7571048999999999</v>
      </c>
      <c r="Y570">
        <v>6020408163.2652998</v>
      </c>
      <c r="Z570">
        <v>18.961684999999999</v>
      </c>
      <c r="AA570">
        <v>8.6024752000000007</v>
      </c>
    </row>
    <row r="571" spans="2:27" x14ac:dyDescent="0.25">
      <c r="B571">
        <v>6142857142.8570995</v>
      </c>
      <c r="C571">
        <v>19.039428999999998</v>
      </c>
      <c r="D571">
        <v>8.6468276999999993</v>
      </c>
      <c r="Y571">
        <v>6142857142.8570995</v>
      </c>
      <c r="Z571">
        <v>19.825548000000001</v>
      </c>
      <c r="AA571">
        <v>9.3879041999999995</v>
      </c>
    </row>
    <row r="572" spans="2:27" x14ac:dyDescent="0.25">
      <c r="B572">
        <v>6265306122.4490004</v>
      </c>
      <c r="C572">
        <v>19.570906000000001</v>
      </c>
      <c r="D572">
        <v>9.0402327000000007</v>
      </c>
      <c r="Y572">
        <v>6265306122.4490004</v>
      </c>
      <c r="Z572">
        <v>20.326324</v>
      </c>
      <c r="AA572">
        <v>9.7487344999999994</v>
      </c>
    </row>
    <row r="573" spans="2:27" x14ac:dyDescent="0.25">
      <c r="B573">
        <v>6387755102.0408001</v>
      </c>
      <c r="C573">
        <v>19.675982000000001</v>
      </c>
      <c r="D573">
        <v>9.0413169999999994</v>
      </c>
      <c r="Y573">
        <v>6387755102.0408001</v>
      </c>
      <c r="Z573">
        <v>20.65626</v>
      </c>
      <c r="AA573">
        <v>9.9891491000000006</v>
      </c>
    </row>
    <row r="574" spans="2:27" x14ac:dyDescent="0.25">
      <c r="B574">
        <v>6510204081.6327</v>
      </c>
      <c r="C574">
        <v>19.222839</v>
      </c>
      <c r="D574">
        <v>8.5356035000000006</v>
      </c>
      <c r="Y574">
        <v>6510204081.6327</v>
      </c>
      <c r="Z574">
        <v>20.605785000000001</v>
      </c>
      <c r="AA574">
        <v>9.8418074000000004</v>
      </c>
    </row>
    <row r="575" spans="2:27" x14ac:dyDescent="0.25">
      <c r="B575">
        <v>6632653061.2244997</v>
      </c>
      <c r="C575">
        <v>18.771605000000001</v>
      </c>
      <c r="D575">
        <v>8.1269550000000006</v>
      </c>
      <c r="Y575">
        <v>6632653061.2244997</v>
      </c>
      <c r="Z575">
        <v>20.442302999999999</v>
      </c>
      <c r="AA575">
        <v>9.7269238999999992</v>
      </c>
    </row>
    <row r="576" spans="2:27" x14ac:dyDescent="0.25">
      <c r="B576">
        <v>6755102040.8163004</v>
      </c>
      <c r="C576">
        <v>17.527784</v>
      </c>
      <c r="D576">
        <v>6.7850622999999999</v>
      </c>
      <c r="Y576">
        <v>6755102040.8163004</v>
      </c>
      <c r="Z576">
        <v>19.262675999999999</v>
      </c>
      <c r="AA576">
        <v>8.4247025999999998</v>
      </c>
    </row>
    <row r="577" spans="2:27" x14ac:dyDescent="0.25">
      <c r="B577">
        <v>6877551020.4082003</v>
      </c>
      <c r="C577">
        <v>16.881439</v>
      </c>
      <c r="D577">
        <v>6.1640772999999998</v>
      </c>
      <c r="Y577">
        <v>6877551020.4082003</v>
      </c>
      <c r="Z577">
        <v>18.658723999999999</v>
      </c>
      <c r="AA577">
        <v>7.9153131999999999</v>
      </c>
    </row>
    <row r="578" spans="2:27" x14ac:dyDescent="0.25">
      <c r="B578">
        <v>7000000000</v>
      </c>
      <c r="C578">
        <v>16.010151</v>
      </c>
      <c r="D578">
        <v>5.1395583</v>
      </c>
      <c r="Y578">
        <v>7000000000</v>
      </c>
      <c r="Z578">
        <v>17.724696999999999</v>
      </c>
      <c r="AA578">
        <v>6.8678207000000002</v>
      </c>
    </row>
    <row r="579" spans="2:27" x14ac:dyDescent="0.25">
      <c r="B579">
        <v>7122448979.5917997</v>
      </c>
      <c r="C579">
        <v>15.732483999999999</v>
      </c>
      <c r="D579">
        <v>4.8591746999999996</v>
      </c>
      <c r="Y579">
        <v>7122448979.5917997</v>
      </c>
      <c r="Z579">
        <v>17.235008000000001</v>
      </c>
      <c r="AA579">
        <v>6.4509677999999999</v>
      </c>
    </row>
    <row r="580" spans="2:27" x14ac:dyDescent="0.25">
      <c r="B580">
        <v>7244897959.1836996</v>
      </c>
      <c r="C580">
        <v>14.945916</v>
      </c>
      <c r="D580">
        <v>3.7902591000000001</v>
      </c>
      <c r="Y580">
        <v>7244897959.1836996</v>
      </c>
      <c r="Z580">
        <v>15.948484000000001</v>
      </c>
      <c r="AA580">
        <v>4.9623761000000002</v>
      </c>
    </row>
    <row r="581" spans="2:27" x14ac:dyDescent="0.25">
      <c r="B581">
        <v>7367346938.7755003</v>
      </c>
      <c r="C581">
        <v>14.473625</v>
      </c>
      <c r="D581">
        <v>3.2873622999999998</v>
      </c>
      <c r="Y581">
        <v>7367346938.7755003</v>
      </c>
      <c r="Z581">
        <v>15.108686000000001</v>
      </c>
      <c r="AA581">
        <v>4.1567879000000003</v>
      </c>
    </row>
    <row r="582" spans="2:27" x14ac:dyDescent="0.25">
      <c r="B582">
        <v>7489795918.3673</v>
      </c>
      <c r="C582">
        <v>14.120984999999999</v>
      </c>
      <c r="D582">
        <v>2.7233738999999999</v>
      </c>
      <c r="Y582">
        <v>7489795918.3673</v>
      </c>
      <c r="Z582">
        <v>14.5002</v>
      </c>
      <c r="AA582">
        <v>3.4430811000000001</v>
      </c>
    </row>
    <row r="583" spans="2:27" x14ac:dyDescent="0.25">
      <c r="B583">
        <v>7612244897.9591999</v>
      </c>
      <c r="C583">
        <v>13.671737</v>
      </c>
      <c r="D583">
        <v>1.9946223000000001</v>
      </c>
      <c r="Y583">
        <v>7612244897.9591999</v>
      </c>
      <c r="Z583">
        <v>13.704183</v>
      </c>
      <c r="AA583">
        <v>2.4786239000000001</v>
      </c>
    </row>
    <row r="584" spans="2:27" x14ac:dyDescent="0.25">
      <c r="B584">
        <v>7734693877.5509996</v>
      </c>
      <c r="C584">
        <v>13.447433</v>
      </c>
      <c r="D584">
        <v>1.5370766</v>
      </c>
      <c r="Y584">
        <v>7734693877.5509996</v>
      </c>
      <c r="Z584">
        <v>13.079299000000001</v>
      </c>
      <c r="AA584">
        <v>1.7290502000000001</v>
      </c>
    </row>
    <row r="585" spans="2:27" x14ac:dyDescent="0.25">
      <c r="B585">
        <v>7857142857.1429005</v>
      </c>
      <c r="C585">
        <v>13.441202000000001</v>
      </c>
      <c r="D585">
        <v>1.1611244999999999</v>
      </c>
      <c r="Y585">
        <v>7857142857.1429005</v>
      </c>
      <c r="Z585">
        <v>12.603579</v>
      </c>
      <c r="AA585">
        <v>1.005253</v>
      </c>
    </row>
    <row r="586" spans="2:27" x14ac:dyDescent="0.25">
      <c r="B586">
        <v>7979591836.7347002</v>
      </c>
      <c r="C586">
        <v>13.745011</v>
      </c>
      <c r="D586">
        <v>1.303434</v>
      </c>
      <c r="Y586">
        <v>7979591836.7347002</v>
      </c>
      <c r="Z586">
        <v>12.608475</v>
      </c>
      <c r="AA586">
        <v>0.89961857000000001</v>
      </c>
    </row>
    <row r="587" spans="2:27" x14ac:dyDescent="0.25">
      <c r="B587">
        <v>8102040816.3264999</v>
      </c>
      <c r="C587">
        <v>13.325993</v>
      </c>
      <c r="D587">
        <v>8.8633001000000003E-2</v>
      </c>
      <c r="Y587">
        <v>8102040816.3264999</v>
      </c>
      <c r="Z587">
        <v>12.041435999999999</v>
      </c>
      <c r="AA587">
        <v>-0.35475530999999999</v>
      </c>
    </row>
    <row r="588" spans="2:27" x14ac:dyDescent="0.25">
      <c r="B588">
        <v>8224489795.9183998</v>
      </c>
      <c r="C588">
        <v>13.143528999999999</v>
      </c>
      <c r="D588">
        <v>-0.38421633999999999</v>
      </c>
      <c r="Y588">
        <v>8224489795.9183998</v>
      </c>
      <c r="Z588">
        <v>11.837375</v>
      </c>
      <c r="AA588">
        <v>-0.85515498999999995</v>
      </c>
    </row>
    <row r="589" spans="2:27" x14ac:dyDescent="0.25">
      <c r="B589">
        <v>8346938775.5101995</v>
      </c>
      <c r="C589">
        <v>12.885213</v>
      </c>
      <c r="D589">
        <v>-1.0351523</v>
      </c>
      <c r="Y589">
        <v>8346938775.5101995</v>
      </c>
      <c r="Z589">
        <v>11.795518</v>
      </c>
      <c r="AA589">
        <v>-1.2229719999999999</v>
      </c>
    </row>
    <row r="590" spans="2:27" x14ac:dyDescent="0.25">
      <c r="B590">
        <v>8469387755.1020002</v>
      </c>
      <c r="C590">
        <v>12.119619999999999</v>
      </c>
      <c r="D590">
        <v>-2.4955497000000002</v>
      </c>
      <c r="Y590">
        <v>8469387755.1020002</v>
      </c>
      <c r="Z590">
        <v>12.280625000000001</v>
      </c>
      <c r="AA590">
        <v>-1.325634</v>
      </c>
    </row>
    <row r="591" spans="2:27" x14ac:dyDescent="0.25">
      <c r="B591">
        <v>8591836734.6938992</v>
      </c>
      <c r="C591">
        <v>11.854412999999999</v>
      </c>
      <c r="D591">
        <v>-3.2768408999999998</v>
      </c>
      <c r="Y591">
        <v>8591836734.6938992</v>
      </c>
      <c r="Z591">
        <v>12.390942000000001</v>
      </c>
      <c r="AA591">
        <v>-1.5554494999999999</v>
      </c>
    </row>
    <row r="592" spans="2:27" x14ac:dyDescent="0.25">
      <c r="B592">
        <v>8714285714.2856998</v>
      </c>
      <c r="C592">
        <v>10.8583</v>
      </c>
      <c r="D592">
        <v>-5.3007058999999996</v>
      </c>
      <c r="Y592">
        <v>8714285714.2856998</v>
      </c>
      <c r="Z592">
        <v>13.644318999999999</v>
      </c>
      <c r="AA592">
        <v>-1.1539851000000001</v>
      </c>
    </row>
    <row r="593" spans="2:27" x14ac:dyDescent="0.25">
      <c r="B593">
        <v>8836734693.8775997</v>
      </c>
      <c r="C593">
        <v>10.192542</v>
      </c>
      <c r="D593">
        <v>-6.6848855</v>
      </c>
      <c r="Y593">
        <v>8836734693.8775997</v>
      </c>
      <c r="Z593">
        <v>13.896345</v>
      </c>
      <c r="AA593">
        <v>-1.4769871999999999</v>
      </c>
    </row>
    <row r="594" spans="2:27" x14ac:dyDescent="0.25">
      <c r="B594">
        <v>8959183673.4694004</v>
      </c>
      <c r="C594">
        <v>9.3654623000000008</v>
      </c>
      <c r="D594">
        <v>-8.3394299000000007</v>
      </c>
      <c r="Y594">
        <v>8959183673.4694004</v>
      </c>
      <c r="Z594">
        <v>14.754749</v>
      </c>
      <c r="AA594">
        <v>-1.1906060000000001</v>
      </c>
    </row>
    <row r="595" spans="2:27" x14ac:dyDescent="0.25">
      <c r="B595">
        <v>9081632653.0611992</v>
      </c>
      <c r="C595">
        <v>8.1855191999999999</v>
      </c>
      <c r="D595">
        <v>-10.702140999999999</v>
      </c>
      <c r="Y595">
        <v>9081632653.0611992</v>
      </c>
      <c r="Z595">
        <v>12.890037</v>
      </c>
      <c r="AA595">
        <v>-3.9427346999999999</v>
      </c>
    </row>
    <row r="596" spans="2:27" x14ac:dyDescent="0.25">
      <c r="B596">
        <v>9204081632.6530991</v>
      </c>
      <c r="C596">
        <v>8.6366137999999992</v>
      </c>
      <c r="D596">
        <v>-9.8124255999999992</v>
      </c>
      <c r="Y596">
        <v>9204081632.6530991</v>
      </c>
      <c r="Z596">
        <v>13.624927</v>
      </c>
      <c r="AA596">
        <v>-2.6831798999999998</v>
      </c>
    </row>
    <row r="597" spans="2:27" x14ac:dyDescent="0.25">
      <c r="B597">
        <v>9326530612.2448997</v>
      </c>
      <c r="C597">
        <v>6.9582796</v>
      </c>
      <c r="D597">
        <v>-12.947747</v>
      </c>
      <c r="Y597">
        <v>9326530612.2448997</v>
      </c>
      <c r="Z597">
        <v>11.34647</v>
      </c>
      <c r="AA597">
        <v>-6.3369473999999997</v>
      </c>
    </row>
    <row r="598" spans="2:27" x14ac:dyDescent="0.25">
      <c r="B598">
        <v>9448979591.8367004</v>
      </c>
      <c r="C598">
        <v>8.3280697000000004</v>
      </c>
      <c r="D598">
        <v>-10.317947999999999</v>
      </c>
      <c r="Y598">
        <v>9448979591.8367004</v>
      </c>
      <c r="Z598">
        <v>13.700316000000001</v>
      </c>
      <c r="AA598">
        <v>-3.0965264000000001</v>
      </c>
    </row>
    <row r="599" spans="2:27" x14ac:dyDescent="0.25">
      <c r="B599">
        <v>9571428571.4286003</v>
      </c>
      <c r="C599">
        <v>7.1723552000000002</v>
      </c>
      <c r="D599">
        <v>-12.665388999999999</v>
      </c>
      <c r="Y599">
        <v>9571428571.4286003</v>
      </c>
      <c r="Z599">
        <v>11.849183</v>
      </c>
      <c r="AA599">
        <v>-6.1449284999999998</v>
      </c>
    </row>
    <row r="600" spans="2:27" x14ac:dyDescent="0.25">
      <c r="B600">
        <v>9693877551.0203991</v>
      </c>
      <c r="C600">
        <v>8.2161684000000008</v>
      </c>
      <c r="D600">
        <v>-10.523854999999999</v>
      </c>
      <c r="Y600">
        <v>9693877551.0203991</v>
      </c>
      <c r="Z600">
        <v>13.363161</v>
      </c>
      <c r="AA600">
        <v>-3.9869707000000001</v>
      </c>
    </row>
    <row r="601" spans="2:27" x14ac:dyDescent="0.25">
      <c r="B601">
        <v>9816326530.6121998</v>
      </c>
      <c r="C601">
        <v>7.5416011999999997</v>
      </c>
      <c r="D601">
        <v>-11.767951</v>
      </c>
      <c r="Y601">
        <v>9816326530.6121998</v>
      </c>
      <c r="Z601">
        <v>13.261492000000001</v>
      </c>
      <c r="AA601">
        <v>-4.5317669</v>
      </c>
    </row>
    <row r="602" spans="2:27" x14ac:dyDescent="0.25">
      <c r="B602">
        <v>9938775510.2040997</v>
      </c>
      <c r="C602">
        <v>8.0379038000000005</v>
      </c>
      <c r="D602">
        <v>-11.241705</v>
      </c>
      <c r="Y602">
        <v>9938775510.2040997</v>
      </c>
      <c r="Z602">
        <v>12.922228</v>
      </c>
      <c r="AA602">
        <v>-5.3788118000000003</v>
      </c>
    </row>
    <row r="603" spans="2:27" x14ac:dyDescent="0.25">
      <c r="B603">
        <v>10061224489.796</v>
      </c>
      <c r="C603">
        <v>8.1838750999999998</v>
      </c>
      <c r="D603">
        <v>-11.065659999999999</v>
      </c>
      <c r="Y603">
        <v>10061224489.796</v>
      </c>
      <c r="Z603">
        <v>12.558318999999999</v>
      </c>
      <c r="AA603">
        <v>-5.8399400999999997</v>
      </c>
    </row>
    <row r="604" spans="2:27" x14ac:dyDescent="0.25">
      <c r="B604">
        <v>10183673469.388</v>
      </c>
      <c r="C604">
        <v>7.9543419000000002</v>
      </c>
      <c r="D604">
        <v>-11.668982</v>
      </c>
      <c r="Y604">
        <v>10183673469.388</v>
      </c>
      <c r="Z604">
        <v>9.9127893</v>
      </c>
      <c r="AA604">
        <v>-9.3157271999999995</v>
      </c>
    </row>
    <row r="605" spans="2:27" x14ac:dyDescent="0.25">
      <c r="B605">
        <v>10306122448.98</v>
      </c>
      <c r="C605">
        <v>8.6900673000000008</v>
      </c>
      <c r="D605">
        <v>-10.269767999999999</v>
      </c>
      <c r="Y605">
        <v>10306122448.98</v>
      </c>
      <c r="Z605">
        <v>10.118010999999999</v>
      </c>
      <c r="AA605">
        <v>-8.8841895999999991</v>
      </c>
    </row>
    <row r="606" spans="2:27" x14ac:dyDescent="0.25">
      <c r="B606">
        <v>10428571428.570999</v>
      </c>
      <c r="C606">
        <v>8.7572927000000007</v>
      </c>
      <c r="D606">
        <v>-10.540504</v>
      </c>
      <c r="Y606">
        <v>10428571428.570999</v>
      </c>
      <c r="Z606">
        <v>9.2783546000000001</v>
      </c>
      <c r="AA606">
        <v>-10.396826000000001</v>
      </c>
    </row>
    <row r="607" spans="2:27" x14ac:dyDescent="0.25">
      <c r="B607">
        <v>10551020408.163</v>
      </c>
      <c r="C607">
        <v>8.3461399000000007</v>
      </c>
      <c r="D607">
        <v>-11.528199000000001</v>
      </c>
      <c r="Y607">
        <v>10551020408.163</v>
      </c>
      <c r="Z607">
        <v>7.6633810999999996</v>
      </c>
      <c r="AA607">
        <v>-13.819283</v>
      </c>
    </row>
    <row r="608" spans="2:27" x14ac:dyDescent="0.25">
      <c r="B608">
        <v>10673469387.754999</v>
      </c>
      <c r="C608">
        <v>7.9484624999999998</v>
      </c>
      <c r="D608">
        <v>-12.289268</v>
      </c>
      <c r="Y608">
        <v>10673469387.754999</v>
      </c>
      <c r="Z608">
        <v>6.9937015000000002</v>
      </c>
      <c r="AA608">
        <v>-14.850025</v>
      </c>
    </row>
    <row r="609" spans="2:27" x14ac:dyDescent="0.25">
      <c r="B609">
        <v>10795918367.347</v>
      </c>
      <c r="C609">
        <v>7.3166713999999997</v>
      </c>
      <c r="D609">
        <v>-13.858104000000001</v>
      </c>
      <c r="Y609">
        <v>10795918367.347</v>
      </c>
      <c r="Z609">
        <v>5.1974444000000002</v>
      </c>
      <c r="AA609">
        <v>-19.051421999999999</v>
      </c>
    </row>
    <row r="610" spans="2:27" x14ac:dyDescent="0.25">
      <c r="B610">
        <v>10918367346.938999</v>
      </c>
      <c r="C610">
        <v>7.2719063999999998</v>
      </c>
      <c r="D610">
        <v>-13.929684999999999</v>
      </c>
      <c r="Y610">
        <v>10918367346.938999</v>
      </c>
      <c r="Z610">
        <v>5.0074372</v>
      </c>
      <c r="AA610">
        <v>-19.394908999999998</v>
      </c>
    </row>
    <row r="611" spans="2:27" x14ac:dyDescent="0.25">
      <c r="B611">
        <v>11040816326.531</v>
      </c>
      <c r="C611">
        <v>5.8027616000000002</v>
      </c>
      <c r="D611">
        <v>-17.265087000000001</v>
      </c>
      <c r="Y611">
        <v>11040816326.531</v>
      </c>
      <c r="Z611">
        <v>2.9693071999999998</v>
      </c>
      <c r="AA611">
        <v>-24.564952999999999</v>
      </c>
    </row>
    <row r="612" spans="2:27" x14ac:dyDescent="0.25">
      <c r="B612">
        <v>11163265306.122</v>
      </c>
      <c r="C612">
        <v>5.5880784999999999</v>
      </c>
      <c r="D612">
        <v>-17.763859</v>
      </c>
      <c r="Y612">
        <v>11163265306.122</v>
      </c>
      <c r="Z612">
        <v>2.6869988</v>
      </c>
      <c r="AA612">
        <v>-25.276682000000001</v>
      </c>
    </row>
    <row r="613" spans="2:27" x14ac:dyDescent="0.25">
      <c r="B613">
        <v>11285714285.714001</v>
      </c>
      <c r="C613">
        <v>4.8342853000000003</v>
      </c>
      <c r="D613">
        <v>-19.872816</v>
      </c>
      <c r="Y613">
        <v>11285714285.714001</v>
      </c>
      <c r="Z613">
        <v>2.0143957000000001</v>
      </c>
      <c r="AA613">
        <v>-27.911795000000001</v>
      </c>
    </row>
    <row r="614" spans="2:27" x14ac:dyDescent="0.25">
      <c r="B614">
        <v>11408163265.306</v>
      </c>
      <c r="C614">
        <v>4.5609878999999998</v>
      </c>
      <c r="D614">
        <v>-20.816306999999998</v>
      </c>
      <c r="Y614">
        <v>11408163265.306</v>
      </c>
      <c r="Z614">
        <v>1.7875375</v>
      </c>
      <c r="AA614">
        <v>-29.436088999999999</v>
      </c>
    </row>
    <row r="615" spans="2:27" x14ac:dyDescent="0.25">
      <c r="B615">
        <v>11530612244.898001</v>
      </c>
      <c r="C615">
        <v>3.9208411999999999</v>
      </c>
      <c r="D615">
        <v>-22.457100000000001</v>
      </c>
      <c r="Y615">
        <v>11530612244.898001</v>
      </c>
      <c r="Z615">
        <v>1.3938423</v>
      </c>
      <c r="AA615">
        <v>-31.209291</v>
      </c>
    </row>
    <row r="616" spans="2:27" x14ac:dyDescent="0.25">
      <c r="B616">
        <v>11653061224.49</v>
      </c>
      <c r="C616">
        <v>3.4854281</v>
      </c>
      <c r="D616">
        <v>-24.274967</v>
      </c>
      <c r="Y616">
        <v>11653061224.49</v>
      </c>
      <c r="Z616">
        <v>1.2701134999999999</v>
      </c>
      <c r="AA616">
        <v>-33.037415000000003</v>
      </c>
    </row>
    <row r="617" spans="2:27" x14ac:dyDescent="0.25">
      <c r="B617">
        <v>11775510204.082001</v>
      </c>
      <c r="C617">
        <v>3.8041491999999999</v>
      </c>
      <c r="D617">
        <v>-23.687287999999999</v>
      </c>
      <c r="Y617">
        <v>11775510204.082001</v>
      </c>
      <c r="Z617">
        <v>1.3314188</v>
      </c>
      <c r="AA617">
        <v>-33.145637999999998</v>
      </c>
    </row>
    <row r="618" spans="2:27" x14ac:dyDescent="0.25">
      <c r="B618">
        <v>11897959183.673</v>
      </c>
      <c r="C618">
        <v>3.1781720999999998</v>
      </c>
      <c r="D618">
        <v>-26.118628999999999</v>
      </c>
      <c r="Y618">
        <v>11897959183.673</v>
      </c>
      <c r="Z618">
        <v>1.2994207</v>
      </c>
      <c r="AA618">
        <v>-34.801785000000002</v>
      </c>
    </row>
    <row r="619" spans="2:27" x14ac:dyDescent="0.25">
      <c r="B619">
        <v>12020408163.264999</v>
      </c>
      <c r="C619">
        <v>3.6791429999999998</v>
      </c>
      <c r="D619">
        <v>-24.733415999999998</v>
      </c>
      <c r="Y619">
        <v>12020408163.264999</v>
      </c>
      <c r="Z619">
        <v>1.3704943999999999</v>
      </c>
      <c r="AA619">
        <v>-34.393597</v>
      </c>
    </row>
    <row r="620" spans="2:27" x14ac:dyDescent="0.25">
      <c r="B620">
        <v>12142857142.857</v>
      </c>
      <c r="C620">
        <v>3.0517204000000002</v>
      </c>
      <c r="D620">
        <v>-26.864754000000001</v>
      </c>
      <c r="Y620">
        <v>12142857142.857</v>
      </c>
      <c r="Z620">
        <v>1.3040471</v>
      </c>
      <c r="AA620">
        <v>-35.671829000000002</v>
      </c>
    </row>
    <row r="621" spans="2:27" x14ac:dyDescent="0.25">
      <c r="B621">
        <v>12265306122.448999</v>
      </c>
      <c r="C621">
        <v>3.1048171999999998</v>
      </c>
      <c r="D621">
        <v>-27.301670000000001</v>
      </c>
      <c r="Y621">
        <v>12265306122.448999</v>
      </c>
      <c r="Z621">
        <v>1.5349529</v>
      </c>
      <c r="AA621">
        <v>-36.407890000000002</v>
      </c>
    </row>
    <row r="622" spans="2:27" x14ac:dyDescent="0.25">
      <c r="B622">
        <v>12387755102.041</v>
      </c>
      <c r="C622">
        <v>2.5887654000000002</v>
      </c>
      <c r="D622">
        <v>-29.376265</v>
      </c>
      <c r="Y622">
        <v>12387755102.041</v>
      </c>
      <c r="Z622">
        <v>1.6154743</v>
      </c>
      <c r="AA622">
        <v>-37.526389999999999</v>
      </c>
    </row>
    <row r="623" spans="2:27" x14ac:dyDescent="0.25">
      <c r="B623">
        <v>12510204081.632999</v>
      </c>
      <c r="C623">
        <v>2.3006031999999998</v>
      </c>
      <c r="D623">
        <v>-32.484336999999996</v>
      </c>
      <c r="Y623">
        <v>12510204081.632999</v>
      </c>
      <c r="Z623">
        <v>2.6401534</v>
      </c>
      <c r="AA623">
        <v>-38.244025999999998</v>
      </c>
    </row>
    <row r="624" spans="2:27" x14ac:dyDescent="0.25">
      <c r="B624">
        <v>12632653061.224001</v>
      </c>
      <c r="C624">
        <v>2.1261052999999999</v>
      </c>
      <c r="D624">
        <v>-35.052731000000001</v>
      </c>
      <c r="Y624">
        <v>12632653061.224001</v>
      </c>
      <c r="Z624">
        <v>3.6386137000000001</v>
      </c>
      <c r="AA624">
        <v>-38.344383000000001</v>
      </c>
    </row>
    <row r="625" spans="2:27" x14ac:dyDescent="0.25">
      <c r="B625">
        <v>12755102040.816</v>
      </c>
      <c r="C625">
        <v>2.2527509000000001</v>
      </c>
      <c r="D625">
        <v>-38.865848999999997</v>
      </c>
      <c r="Y625">
        <v>12755102040.816</v>
      </c>
      <c r="Z625">
        <v>5.5095725</v>
      </c>
      <c r="AA625">
        <v>-38.375416000000001</v>
      </c>
    </row>
    <row r="626" spans="2:27" x14ac:dyDescent="0.25">
      <c r="B626">
        <v>12877551020.408001</v>
      </c>
      <c r="C626">
        <v>2.5000073999999999</v>
      </c>
      <c r="D626">
        <v>-39.776440000000001</v>
      </c>
      <c r="Y626">
        <v>12877551020.408001</v>
      </c>
      <c r="Z626">
        <v>6.0382853000000001</v>
      </c>
      <c r="AA626">
        <v>-38.252150999999998</v>
      </c>
    </row>
    <row r="627" spans="2:27" x14ac:dyDescent="0.25">
      <c r="B627">
        <v>13000000000</v>
      </c>
      <c r="C627">
        <v>2.7020197000000001</v>
      </c>
      <c r="D627">
        <v>-40.420521000000001</v>
      </c>
      <c r="Y627">
        <v>13000000000</v>
      </c>
      <c r="Z627">
        <v>6.3633714000000001</v>
      </c>
      <c r="AA627">
        <v>-38.171374999999998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628"/>
  <sheetViews>
    <sheetView topLeftCell="V1" workbookViewId="0">
      <selection activeCell="AJ14" sqref="AJ14"/>
    </sheetView>
  </sheetViews>
  <sheetFormatPr defaultRowHeight="15" x14ac:dyDescent="0.25"/>
  <cols>
    <col min="1" max="1" width="13.7109375" style="40" customWidth="1"/>
    <col min="8" max="8" width="2" style="7" customWidth="1"/>
    <col min="9" max="9" width="13.7109375" style="5" customWidth="1"/>
    <col min="10" max="10" width="14.42578125" style="5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4" width="14.5703125" style="5" customWidth="1"/>
    <col min="47" max="47" width="1.42578125" style="7" customWidth="1"/>
    <col min="48" max="48" width="16.28515625" style="3" customWidth="1"/>
    <col min="49" max="49" width="1.28515625" style="7" customWidth="1"/>
    <col min="50" max="16384" width="9.140625" style="3"/>
  </cols>
  <sheetData>
    <row r="1" spans="1:49" x14ac:dyDescent="0.25">
      <c r="B1" t="s">
        <v>101</v>
      </c>
      <c r="I1" s="5" t="s">
        <v>203</v>
      </c>
      <c r="J1" s="43" t="str">
        <f>E8</f>
        <v>IIP3 +23 dBm Log Mag(dBm)</v>
      </c>
      <c r="K1" s="43" t="str">
        <f>D8</f>
        <v>OIP3 +15dBm Log Mag(dBm)</v>
      </c>
      <c r="L1" s="5" t="s">
        <v>203</v>
      </c>
      <c r="M1" s="43" t="str">
        <f>C112</f>
        <v>IIP3 +20 dBm Log Mag(dBm)</v>
      </c>
      <c r="N1" s="43" t="str">
        <f>D112</f>
        <v>OIP3 +13dBm Log Mag(dBm)</v>
      </c>
      <c r="O1" s="5" t="s">
        <v>203</v>
      </c>
      <c r="P1" s="43" t="str">
        <f>C216</f>
        <v>IIP3 +17 dBm Log Mag(dBm)</v>
      </c>
      <c r="Q1" s="43" t="str">
        <f>D216</f>
        <v>OIP3 +11dBm Log Mag(dBm)</v>
      </c>
      <c r="R1" s="5" t="s">
        <v>203</v>
      </c>
      <c r="S1" s="43" t="str">
        <f>C320</f>
        <v>IIP3 +14 dBm Log Mag(dBm)</v>
      </c>
      <c r="T1" s="43" t="str">
        <f>D320</f>
        <v>OIP3 +9dBm Log Mag(dBm)</v>
      </c>
      <c r="U1" s="5" t="s">
        <v>203</v>
      </c>
      <c r="V1" s="43" t="str">
        <f>C424</f>
        <v>IIP3 +11 dBm Log Mag(dBm)</v>
      </c>
      <c r="W1" s="43" t="str">
        <f>D424</f>
        <v>OIP3 +7dBm Log Mag(dBm)</v>
      </c>
      <c r="Y1" t="s">
        <v>101</v>
      </c>
      <c r="AF1" s="5" t="s">
        <v>203</v>
      </c>
      <c r="AG1" s="43" t="str">
        <f>AB8</f>
        <v>IIP3 +23 dBm Log Mag(dBm)</v>
      </c>
      <c r="AH1" s="43" t="str">
        <f>AA8</f>
        <v>OIP3 +15dBm Log Mag(dBm)</v>
      </c>
      <c r="AI1" s="5" t="s">
        <v>203</v>
      </c>
      <c r="AJ1" s="43" t="str">
        <f>Z112</f>
        <v>IIP3 +20 dBm Log Mag(dBm)</v>
      </c>
      <c r="AK1" s="43" t="str">
        <f>AA112</f>
        <v>OIP3 +13dBm Log Mag(dBm)</v>
      </c>
      <c r="AL1" s="5" t="s">
        <v>203</v>
      </c>
      <c r="AM1" s="43" t="str">
        <f>Z216</f>
        <v>IIP3 +17 dBm Log Mag(dBm)</v>
      </c>
      <c r="AN1" s="43" t="str">
        <f>AA216</f>
        <v>OIP3 +11dBm Log Mag(dBm)</v>
      </c>
      <c r="AO1" s="5" t="s">
        <v>203</v>
      </c>
      <c r="AP1" s="43" t="str">
        <f>Z320</f>
        <v>IIP3 +14 dBm Log Mag(dBm)</v>
      </c>
      <c r="AQ1" s="43" t="str">
        <f>AA320</f>
        <v>OIP3 +9dBm Log Mag(dBm)</v>
      </c>
      <c r="AR1" s="5" t="s">
        <v>203</v>
      </c>
      <c r="AS1" s="43" t="str">
        <f>Z424</f>
        <v>IIP3 +11 dBm Log Mag(dBm)</v>
      </c>
      <c r="AT1" s="43" t="str">
        <f>AA424</f>
        <v>OIP3 +7dBm Log Mag(dBm)</v>
      </c>
    </row>
    <row r="2" spans="1:49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J2" s="73" t="s">
        <v>363</v>
      </c>
      <c r="M2" s="73" t="s">
        <v>222</v>
      </c>
      <c r="P2" s="73" t="s">
        <v>364</v>
      </c>
      <c r="S2" s="73" t="s">
        <v>284</v>
      </c>
      <c r="V2" s="73" t="s">
        <v>365</v>
      </c>
      <c r="X2" s="39" t="s">
        <v>116</v>
      </c>
      <c r="Y2" t="s">
        <v>102</v>
      </c>
      <c r="Z2" t="s">
        <v>103</v>
      </c>
      <c r="AA2" t="s">
        <v>104</v>
      </c>
      <c r="AB2" t="s">
        <v>213</v>
      </c>
      <c r="AG2" s="73" t="s">
        <v>363</v>
      </c>
      <c r="AI2" s="5"/>
      <c r="AJ2" s="73" t="s">
        <v>222</v>
      </c>
      <c r="AK2" s="5"/>
      <c r="AL2" s="5"/>
      <c r="AM2" s="73" t="s">
        <v>364</v>
      </c>
      <c r="AN2" s="5"/>
      <c r="AO2" s="5"/>
      <c r="AP2" s="73" t="s">
        <v>284</v>
      </c>
      <c r="AQ2" s="5"/>
      <c r="AR2" s="5"/>
      <c r="AS2" s="73" t="s">
        <v>365</v>
      </c>
      <c r="AT2" s="5"/>
    </row>
    <row r="3" spans="1:49" s="18" customFormat="1" x14ac:dyDescent="0.25">
      <c r="A3" s="40"/>
      <c r="B3" t="s">
        <v>214</v>
      </c>
      <c r="C3"/>
      <c r="D3"/>
      <c r="E3"/>
      <c r="F3"/>
      <c r="G3"/>
      <c r="H3" s="16"/>
      <c r="I3" s="13" t="s">
        <v>12</v>
      </c>
      <c r="J3" s="17">
        <f>AVERAGE(J26:J97)</f>
        <v>31.745944694444436</v>
      </c>
      <c r="K3" s="17">
        <f>AVERAGE(K26:K97)</f>
        <v>24.502726999999997</v>
      </c>
      <c r="L3" s="13" t="s">
        <v>12</v>
      </c>
      <c r="M3" s="17">
        <f>AVERAGE(M26:M97)</f>
        <v>29.782269319444442</v>
      </c>
      <c r="N3" s="17">
        <f>AVERAGE(N26:N97)</f>
        <v>22.314565097222225</v>
      </c>
      <c r="O3" s="13" t="s">
        <v>12</v>
      </c>
      <c r="P3" s="17">
        <f>AVERAGE(P26:P97)</f>
        <v>26.571302805555558</v>
      </c>
      <c r="Q3" s="17">
        <f>AVERAGE(Q26:Q97)</f>
        <v>18.630957833333326</v>
      </c>
      <c r="R3" s="13" t="s">
        <v>12</v>
      </c>
      <c r="S3" s="17">
        <f>AVERAGE(S26:S97)</f>
        <v>20.279393572222219</v>
      </c>
      <c r="T3" s="17">
        <f>AVERAGE(T26:T97)</f>
        <v>10.644666504444441</v>
      </c>
      <c r="U3" s="13" t="s">
        <v>12</v>
      </c>
      <c r="V3" s="17">
        <f>AVERAGE(V26:V97)</f>
        <v>7.1457080904166679</v>
      </c>
      <c r="W3" s="17">
        <f>AVERAGE(W26:W97)</f>
        <v>-14.520913448402776</v>
      </c>
      <c r="X3" s="40"/>
      <c r="Y3" t="s">
        <v>214</v>
      </c>
      <c r="Z3"/>
      <c r="AA3"/>
      <c r="AB3"/>
      <c r="AC3"/>
      <c r="AD3"/>
      <c r="AE3" s="16"/>
      <c r="AF3" s="13" t="s">
        <v>12</v>
      </c>
      <c r="AG3" s="17">
        <f>AVERAGE(AG26:AG97)</f>
        <v>32.165211319444445</v>
      </c>
      <c r="AH3" s="17">
        <f>AVERAGE(AH26:AH97)</f>
        <v>24.966125208333331</v>
      </c>
      <c r="AI3" s="13" t="s">
        <v>12</v>
      </c>
      <c r="AJ3" s="17">
        <f>AVERAGE(AJ26:AJ97)</f>
        <v>30.485795902777777</v>
      </c>
      <c r="AK3" s="17">
        <f>AVERAGE(AK26:AK97)</f>
        <v>23.077033652777786</v>
      </c>
      <c r="AL3" s="13" t="s">
        <v>12</v>
      </c>
      <c r="AM3" s="17">
        <f>AVERAGE(AM26:AM97)</f>
        <v>27.138567111111112</v>
      </c>
      <c r="AN3" s="17">
        <f>AVERAGE(AN26:AN97)</f>
        <v>19.248180509722218</v>
      </c>
      <c r="AO3" s="13" t="s">
        <v>12</v>
      </c>
      <c r="AP3" s="17">
        <f>AVERAGE(AP26:AP97)</f>
        <v>21.833969837500003</v>
      </c>
      <c r="AQ3" s="17">
        <f>AVERAGE(AQ26:AQ97)</f>
        <v>11.95227709305556</v>
      </c>
      <c r="AR3" s="13" t="s">
        <v>12</v>
      </c>
      <c r="AS3" s="17">
        <f>AVERAGE(AS26:AS97)</f>
        <v>7.1457080904166679</v>
      </c>
      <c r="AT3" s="17">
        <f>AVERAGE(AT26:AT97)</f>
        <v>-14.520913448402776</v>
      </c>
      <c r="AU3" s="16"/>
      <c r="AW3" s="16"/>
    </row>
    <row r="4" spans="1:49" x14ac:dyDescent="0.25">
      <c r="B4" t="s">
        <v>225</v>
      </c>
      <c r="C4" t="s">
        <v>351</v>
      </c>
      <c r="D4" t="s">
        <v>352</v>
      </c>
      <c r="H4" s="8"/>
      <c r="Y4" t="s">
        <v>225</v>
      </c>
      <c r="Z4" t="s">
        <v>351</v>
      </c>
      <c r="AA4" t="s">
        <v>362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  <c r="AW4" s="8"/>
    </row>
    <row r="5" spans="1:49" x14ac:dyDescent="0.25">
      <c r="B5" t="s">
        <v>106</v>
      </c>
      <c r="H5" s="8"/>
      <c r="I5" s="82">
        <f t="shared" ref="I5:I36" si="0">B9/1000000000</f>
        <v>1</v>
      </c>
      <c r="J5" s="82">
        <f t="shared" ref="J5:J36" si="1">E9</f>
        <v>31.512463</v>
      </c>
      <c r="K5" s="82">
        <f t="shared" ref="K5:K36" si="2">D9</f>
        <v>22.633951</v>
      </c>
      <c r="L5" s="82">
        <f t="shared" ref="L5:L36" si="3">B9/1000000000</f>
        <v>1</v>
      </c>
      <c r="M5" s="82">
        <f>C113</f>
        <v>35.16037</v>
      </c>
      <c r="N5" s="82">
        <f t="shared" ref="N5" si="4">D113+AV5</f>
        <v>25.811895</v>
      </c>
      <c r="O5" s="82">
        <f t="shared" ref="O5" si="5">B9/1000000000</f>
        <v>1</v>
      </c>
      <c r="P5" s="82">
        <f>C217</f>
        <v>25.539311999999999</v>
      </c>
      <c r="Q5" s="82">
        <f t="shared" ref="Q5" si="6">D217</f>
        <v>15.280673</v>
      </c>
      <c r="R5" s="82">
        <f t="shared" ref="R5" si="7">B9/1000000000</f>
        <v>1</v>
      </c>
      <c r="S5" s="82">
        <f>C321</f>
        <v>19.367538</v>
      </c>
      <c r="T5" s="82">
        <f t="shared" ref="T5" si="8">D321</f>
        <v>7.5687388999999996</v>
      </c>
      <c r="U5" s="82">
        <f t="shared" ref="U5" si="9">B9/1000000000</f>
        <v>1</v>
      </c>
      <c r="V5" s="82">
        <f>C425</f>
        <v>14.456060000000001</v>
      </c>
      <c r="W5" s="82">
        <f t="shared" ref="W5:W36" si="10">D425</f>
        <v>-3.0459991</v>
      </c>
      <c r="Y5" t="s">
        <v>106</v>
      </c>
      <c r="AE5" s="8"/>
      <c r="AF5" s="82">
        <f t="shared" ref="AF5:AF36" si="11">Y9/1000000000</f>
        <v>1</v>
      </c>
      <c r="AG5" s="82">
        <f t="shared" ref="AG5:AG36" si="12">AB9</f>
        <v>35.652034999999998</v>
      </c>
      <c r="AH5" s="82">
        <f t="shared" ref="AH5:AH36" si="13">AA9</f>
        <v>25.006229000000001</v>
      </c>
      <c r="AI5" s="82">
        <f t="shared" ref="AI5:AI36" si="14">Y9/1000000000</f>
        <v>1</v>
      </c>
      <c r="AJ5" s="82">
        <f>Z113</f>
        <v>37.268996999999999</v>
      </c>
      <c r="AK5" s="82">
        <f t="shared" ref="AK5" si="15">AA113</f>
        <v>26.411064</v>
      </c>
      <c r="AL5" s="82">
        <f t="shared" ref="AL5" si="16">Y9/1000000000</f>
        <v>1</v>
      </c>
      <c r="AM5" s="43">
        <f>Z217</f>
        <v>31.824759</v>
      </c>
      <c r="AN5" s="82">
        <f t="shared" ref="AN5" si="17">AA217</f>
        <v>20.556554999999999</v>
      </c>
      <c r="AO5" s="82">
        <f t="shared" ref="AO5" si="18">Y9/1000000000</f>
        <v>1</v>
      </c>
      <c r="AP5" s="82">
        <f>Z321</f>
        <v>28.030704</v>
      </c>
      <c r="AQ5" s="82">
        <f t="shared" ref="AQ5:AQ36" si="19">AA321</f>
        <v>15.924369</v>
      </c>
      <c r="AR5" s="82">
        <f t="shared" ref="AR5:AR36" si="20">Y9/1000000000</f>
        <v>1</v>
      </c>
      <c r="AS5" s="82">
        <f>Z425</f>
        <v>14.456060000000001</v>
      </c>
      <c r="AT5" s="82">
        <f t="shared" ref="AT5:AT36" si="21">AA425</f>
        <v>-3.0459991</v>
      </c>
      <c r="AU5" s="8"/>
      <c r="AV5" s="82"/>
      <c r="AW5" s="8"/>
    </row>
    <row r="6" spans="1:49" x14ac:dyDescent="0.25">
      <c r="H6" s="8"/>
      <c r="I6" s="82">
        <f t="shared" si="0"/>
        <v>1.1224489795918</v>
      </c>
      <c r="J6" s="82">
        <f t="shared" si="1"/>
        <v>32.658423999999997</v>
      </c>
      <c r="K6" s="82">
        <f t="shared" si="2"/>
        <v>24.354925000000001</v>
      </c>
      <c r="L6" s="82">
        <f t="shared" si="3"/>
        <v>1.1224489795918</v>
      </c>
      <c r="M6" s="88">
        <f t="shared" ref="M6:M69" si="22">C114</f>
        <v>34.014324000000002</v>
      </c>
      <c r="N6" s="88">
        <f t="shared" ref="N6:N69" si="23">D114+AV6</f>
        <v>25.313939999999999</v>
      </c>
      <c r="O6" s="88">
        <f t="shared" ref="O6:O69" si="24">B10/1000000000</f>
        <v>1.1224489795918</v>
      </c>
      <c r="P6" s="88">
        <f t="shared" ref="P6:P69" si="25">C218</f>
        <v>25.375962999999999</v>
      </c>
      <c r="Q6" s="88">
        <f t="shared" ref="Q6:Q69" si="26">D218</f>
        <v>15.856482</v>
      </c>
      <c r="R6" s="88">
        <f t="shared" ref="R6:R69" si="27">B10/1000000000</f>
        <v>1.1224489795918</v>
      </c>
      <c r="S6" s="88">
        <f t="shared" ref="S6:S69" si="28">C322</f>
        <v>17.971585999999999</v>
      </c>
      <c r="T6" s="88">
        <f t="shared" ref="T6:T69" si="29">D322</f>
        <v>6.9117402999999999</v>
      </c>
      <c r="U6" s="88">
        <f t="shared" ref="U6:U69" si="30">B10/1000000000</f>
        <v>1.1224489795918</v>
      </c>
      <c r="V6" s="88">
        <f t="shared" ref="V6:V69" si="31">C426</f>
        <v>14.183882000000001</v>
      </c>
      <c r="W6" s="82">
        <f t="shared" si="10"/>
        <v>-2.7654814999999999</v>
      </c>
      <c r="AE6" s="8"/>
      <c r="AF6" s="82">
        <f t="shared" si="11"/>
        <v>1.1224489795918</v>
      </c>
      <c r="AG6" s="82">
        <f t="shared" si="12"/>
        <v>36.248573</v>
      </c>
      <c r="AH6" s="82">
        <f t="shared" si="13"/>
        <v>26.326955999999999</v>
      </c>
      <c r="AI6" s="82">
        <f t="shared" si="14"/>
        <v>1.1224489795918</v>
      </c>
      <c r="AJ6" s="88">
        <f t="shared" ref="AJ6:AJ69" si="32">Z114</f>
        <v>36.040314000000002</v>
      </c>
      <c r="AK6" s="88">
        <f t="shared" ref="AK6:AK69" si="33">AA114</f>
        <v>25.937027</v>
      </c>
      <c r="AL6" s="88">
        <f t="shared" ref="AL6:AL69" si="34">Y10/1000000000</f>
        <v>1.1224489795918</v>
      </c>
      <c r="AM6" s="43">
        <f t="shared" ref="AM6:AM69" si="35">Z218</f>
        <v>31.48893</v>
      </c>
      <c r="AN6" s="88">
        <f t="shared" ref="AN6:AN69" si="36">AA218</f>
        <v>20.993053</v>
      </c>
      <c r="AO6" s="88">
        <f t="shared" ref="AO6:AO69" si="37">Y10/1000000000</f>
        <v>1.1224489795918</v>
      </c>
      <c r="AP6" s="88">
        <f t="shared" ref="AP6:AP69" si="38">Z322</f>
        <v>28.948246000000001</v>
      </c>
      <c r="AQ6" s="82">
        <f t="shared" si="19"/>
        <v>17.596661000000001</v>
      </c>
      <c r="AR6" s="82">
        <f t="shared" si="20"/>
        <v>1.1224489795918</v>
      </c>
      <c r="AS6" s="89">
        <f t="shared" ref="AS6:AS69" si="39">Z426</f>
        <v>14.183882000000001</v>
      </c>
      <c r="AT6" s="82">
        <f t="shared" si="21"/>
        <v>-2.7654814999999999</v>
      </c>
      <c r="AU6" s="8"/>
      <c r="AV6" s="82"/>
      <c r="AW6" s="8"/>
    </row>
    <row r="7" spans="1:49" x14ac:dyDescent="0.25">
      <c r="B7" t="s">
        <v>107</v>
      </c>
      <c r="H7" s="8"/>
      <c r="I7" s="82">
        <f t="shared" si="0"/>
        <v>1.2448979591837002</v>
      </c>
      <c r="J7" s="82">
        <f t="shared" si="1"/>
        <v>33.494002999999999</v>
      </c>
      <c r="K7" s="82">
        <f t="shared" si="2"/>
        <v>25.848763999999999</v>
      </c>
      <c r="L7" s="82">
        <f t="shared" si="3"/>
        <v>1.2448979591837002</v>
      </c>
      <c r="M7" s="88">
        <f t="shared" si="22"/>
        <v>32.351565999999998</v>
      </c>
      <c r="N7" s="88">
        <f t="shared" si="23"/>
        <v>24.403054999999998</v>
      </c>
      <c r="O7" s="88">
        <f t="shared" si="24"/>
        <v>1.2448979591837002</v>
      </c>
      <c r="P7" s="88">
        <f t="shared" si="25"/>
        <v>23.707186</v>
      </c>
      <c r="Q7" s="88">
        <f t="shared" si="26"/>
        <v>15.051353000000001</v>
      </c>
      <c r="R7" s="88">
        <f t="shared" si="27"/>
        <v>1.2448979591837002</v>
      </c>
      <c r="S7" s="88">
        <f t="shared" si="28"/>
        <v>16.654696999999999</v>
      </c>
      <c r="T7" s="88">
        <f t="shared" si="29"/>
        <v>6.4950671</v>
      </c>
      <c r="U7" s="88">
        <f t="shared" si="30"/>
        <v>1.2448979591837002</v>
      </c>
      <c r="V7" s="88">
        <f t="shared" si="31"/>
        <v>13.707649</v>
      </c>
      <c r="W7" s="82">
        <f t="shared" si="10"/>
        <v>-2.2983003000000002</v>
      </c>
      <c r="Y7" t="s">
        <v>107</v>
      </c>
      <c r="AE7" s="8"/>
      <c r="AF7" s="82">
        <f t="shared" si="11"/>
        <v>1.2448979591837002</v>
      </c>
      <c r="AG7" s="82">
        <f t="shared" si="12"/>
        <v>36.803223000000003</v>
      </c>
      <c r="AH7" s="82">
        <f t="shared" si="13"/>
        <v>27.684011000000002</v>
      </c>
      <c r="AI7" s="82">
        <f t="shared" si="14"/>
        <v>1.2448979591837002</v>
      </c>
      <c r="AJ7" s="88">
        <f t="shared" si="32"/>
        <v>36.148716</v>
      </c>
      <c r="AK7" s="88">
        <f t="shared" si="33"/>
        <v>26.876574000000002</v>
      </c>
      <c r="AL7" s="88">
        <f t="shared" si="34"/>
        <v>1.2448979591837002</v>
      </c>
      <c r="AM7" s="43">
        <f t="shared" si="35"/>
        <v>30.915918000000001</v>
      </c>
      <c r="AN7" s="88">
        <f t="shared" si="36"/>
        <v>21.288907999999999</v>
      </c>
      <c r="AO7" s="88">
        <f t="shared" si="37"/>
        <v>1.2448979591837002</v>
      </c>
      <c r="AP7" s="88">
        <f t="shared" si="38"/>
        <v>28.962589000000001</v>
      </c>
      <c r="AQ7" s="82">
        <f t="shared" si="19"/>
        <v>18.484632000000001</v>
      </c>
      <c r="AR7" s="82">
        <f t="shared" si="20"/>
        <v>1.2448979591837002</v>
      </c>
      <c r="AS7" s="89">
        <f t="shared" si="39"/>
        <v>13.707649</v>
      </c>
      <c r="AT7" s="82">
        <f t="shared" si="21"/>
        <v>-2.2983003000000002</v>
      </c>
      <c r="AU7" s="8"/>
      <c r="AV7" s="82"/>
      <c r="AW7" s="8"/>
    </row>
    <row r="8" spans="1:49" x14ac:dyDescent="0.25">
      <c r="B8" t="s">
        <v>23</v>
      </c>
      <c r="C8" t="s">
        <v>119</v>
      </c>
      <c r="D8" t="s">
        <v>317</v>
      </c>
      <c r="E8" t="s">
        <v>353</v>
      </c>
      <c r="F8" t="s">
        <v>120</v>
      </c>
      <c r="G8" t="s">
        <v>273</v>
      </c>
      <c r="H8" s="8"/>
      <c r="I8" s="82">
        <f t="shared" si="0"/>
        <v>1.3673469387755</v>
      </c>
      <c r="J8" s="82">
        <f t="shared" si="1"/>
        <v>32.670043999999997</v>
      </c>
      <c r="K8" s="82">
        <f t="shared" si="2"/>
        <v>25.534914000000001</v>
      </c>
      <c r="L8" s="82">
        <f t="shared" si="3"/>
        <v>1.3673469387755</v>
      </c>
      <c r="M8" s="88">
        <f t="shared" si="22"/>
        <v>30.024308999999999</v>
      </c>
      <c r="N8" s="88">
        <f t="shared" si="23"/>
        <v>22.662445000000002</v>
      </c>
      <c r="O8" s="88">
        <f t="shared" si="24"/>
        <v>1.3673469387755</v>
      </c>
      <c r="P8" s="88">
        <f t="shared" si="25"/>
        <v>22.268940000000001</v>
      </c>
      <c r="Q8" s="88">
        <f t="shared" si="26"/>
        <v>14.319691000000001</v>
      </c>
      <c r="R8" s="88">
        <f t="shared" si="27"/>
        <v>1.3673469387755</v>
      </c>
      <c r="S8" s="88">
        <f t="shared" si="28"/>
        <v>16.913591</v>
      </c>
      <c r="T8" s="88">
        <f t="shared" si="29"/>
        <v>7.5914077999999998</v>
      </c>
      <c r="U8" s="88">
        <f t="shared" si="30"/>
        <v>1.3673469387755</v>
      </c>
      <c r="V8" s="88">
        <f t="shared" si="31"/>
        <v>13.150081</v>
      </c>
      <c r="W8" s="82">
        <f t="shared" si="10"/>
        <v>-1.6781991000000001</v>
      </c>
      <c r="Y8" t="s">
        <v>23</v>
      </c>
      <c r="Z8" t="s">
        <v>119</v>
      </c>
      <c r="AA8" t="s">
        <v>317</v>
      </c>
      <c r="AB8" t="s">
        <v>353</v>
      </c>
      <c r="AC8" t="s">
        <v>120</v>
      </c>
      <c r="AD8" t="s">
        <v>273</v>
      </c>
      <c r="AE8" s="8"/>
      <c r="AF8" s="82">
        <f t="shared" si="11"/>
        <v>1.3673469387755</v>
      </c>
      <c r="AG8" s="82">
        <f t="shared" si="12"/>
        <v>35.120379999999997</v>
      </c>
      <c r="AH8" s="82">
        <f t="shared" si="13"/>
        <v>26.584343000000001</v>
      </c>
      <c r="AI8" s="82">
        <f t="shared" si="14"/>
        <v>1.3673469387755</v>
      </c>
      <c r="AJ8" s="88">
        <f t="shared" si="32"/>
        <v>35.190486999999997</v>
      </c>
      <c r="AK8" s="88">
        <f t="shared" si="33"/>
        <v>26.51268</v>
      </c>
      <c r="AL8" s="88">
        <f t="shared" si="34"/>
        <v>1.3673469387755</v>
      </c>
      <c r="AM8" s="43">
        <f t="shared" si="35"/>
        <v>31.879263000000002</v>
      </c>
      <c r="AN8" s="88">
        <f t="shared" si="36"/>
        <v>22.898232</v>
      </c>
      <c r="AO8" s="88">
        <f t="shared" si="37"/>
        <v>1.3673469387755</v>
      </c>
      <c r="AP8" s="88">
        <f t="shared" si="38"/>
        <v>26.829433000000002</v>
      </c>
      <c r="AQ8" s="82">
        <f t="shared" si="19"/>
        <v>17.074549000000001</v>
      </c>
      <c r="AR8" s="82">
        <f t="shared" si="20"/>
        <v>1.3673469387755</v>
      </c>
      <c r="AS8" s="89">
        <f t="shared" si="39"/>
        <v>13.150081</v>
      </c>
      <c r="AT8" s="82">
        <f t="shared" si="21"/>
        <v>-1.6781991000000001</v>
      </c>
      <c r="AU8" s="8"/>
      <c r="AV8" s="82"/>
      <c r="AW8" s="8"/>
    </row>
    <row r="9" spans="1:49" x14ac:dyDescent="0.25">
      <c r="B9">
        <v>1000000000</v>
      </c>
      <c r="C9">
        <v>-20.045297999999999</v>
      </c>
      <c r="D9">
        <v>22.633951</v>
      </c>
      <c r="E9">
        <v>31.512463</v>
      </c>
      <c r="F9">
        <v>-89.553825000000003</v>
      </c>
      <c r="G9">
        <v>-8.8785124</v>
      </c>
      <c r="H9" s="8"/>
      <c r="I9" s="82">
        <f t="shared" si="0"/>
        <v>1.4897959183673</v>
      </c>
      <c r="J9" s="82">
        <f t="shared" si="1"/>
        <v>32.329151000000003</v>
      </c>
      <c r="K9" s="82">
        <f t="shared" si="2"/>
        <v>25.522684000000002</v>
      </c>
      <c r="L9" s="82">
        <f t="shared" si="3"/>
        <v>1.4897959183673</v>
      </c>
      <c r="M9" s="88">
        <f t="shared" si="22"/>
        <v>30.092737</v>
      </c>
      <c r="N9" s="88">
        <f t="shared" si="23"/>
        <v>23.095593999999998</v>
      </c>
      <c r="O9" s="88">
        <f t="shared" si="24"/>
        <v>1.4897959183673</v>
      </c>
      <c r="P9" s="88">
        <f t="shared" si="25"/>
        <v>21.453211</v>
      </c>
      <c r="Q9" s="88">
        <f t="shared" si="26"/>
        <v>13.949373</v>
      </c>
      <c r="R9" s="88">
        <f t="shared" si="27"/>
        <v>1.4897959183673</v>
      </c>
      <c r="S9" s="88">
        <f t="shared" si="28"/>
        <v>18.465112999999999</v>
      </c>
      <c r="T9" s="88">
        <f t="shared" si="29"/>
        <v>9.7576684999999994</v>
      </c>
      <c r="U9" s="88">
        <f t="shared" si="30"/>
        <v>1.4897959183673</v>
      </c>
      <c r="V9" s="88">
        <f t="shared" si="31"/>
        <v>12.502193</v>
      </c>
      <c r="W9" s="82">
        <f t="shared" si="10"/>
        <v>-1.4058948</v>
      </c>
      <c r="Y9">
        <v>1000000000</v>
      </c>
      <c r="Z9">
        <v>-21.841013</v>
      </c>
      <c r="AA9">
        <v>25.006229000000001</v>
      </c>
      <c r="AB9">
        <v>35.652034999999998</v>
      </c>
      <c r="AC9">
        <v>-99.75412</v>
      </c>
      <c r="AD9">
        <v>-10.645803000000001</v>
      </c>
      <c r="AE9" s="8"/>
      <c r="AF9" s="82">
        <f t="shared" si="11"/>
        <v>1.4897959183673</v>
      </c>
      <c r="AG9" s="82">
        <f t="shared" si="12"/>
        <v>34.081550999999997</v>
      </c>
      <c r="AH9" s="82">
        <f t="shared" si="13"/>
        <v>25.979358999999999</v>
      </c>
      <c r="AI9" s="82">
        <f t="shared" si="14"/>
        <v>1.4897959183673</v>
      </c>
      <c r="AJ9" s="88">
        <f t="shared" si="32"/>
        <v>35.478523000000003</v>
      </c>
      <c r="AK9" s="88">
        <f t="shared" si="33"/>
        <v>27.24906</v>
      </c>
      <c r="AL9" s="88">
        <f t="shared" si="34"/>
        <v>1.4897959183673</v>
      </c>
      <c r="AM9" s="43">
        <f t="shared" si="35"/>
        <v>32.138328999999999</v>
      </c>
      <c r="AN9" s="88">
        <f t="shared" si="36"/>
        <v>23.65823</v>
      </c>
      <c r="AO9" s="88">
        <f t="shared" si="37"/>
        <v>1.4897959183673</v>
      </c>
      <c r="AP9" s="88">
        <f t="shared" si="38"/>
        <v>24.618998999999999</v>
      </c>
      <c r="AQ9" s="82">
        <f t="shared" si="19"/>
        <v>15.429906000000001</v>
      </c>
      <c r="AR9" s="82">
        <f t="shared" si="20"/>
        <v>1.4897959183673</v>
      </c>
      <c r="AS9" s="89">
        <f t="shared" si="39"/>
        <v>12.502193</v>
      </c>
      <c r="AT9" s="82">
        <f t="shared" si="21"/>
        <v>-1.4058948</v>
      </c>
      <c r="AU9" s="8"/>
      <c r="AV9" s="82"/>
      <c r="AW9" s="8"/>
    </row>
    <row r="10" spans="1:49" x14ac:dyDescent="0.25">
      <c r="B10">
        <v>1122448979.5918</v>
      </c>
      <c r="C10">
        <v>-19.356228000000002</v>
      </c>
      <c r="D10">
        <v>24.354925000000001</v>
      </c>
      <c r="E10">
        <v>32.658423999999997</v>
      </c>
      <c r="F10">
        <v>-99.036522000000005</v>
      </c>
      <c r="G10">
        <v>-8.3034991999999992</v>
      </c>
      <c r="H10" s="8"/>
      <c r="I10" s="82">
        <f t="shared" si="0"/>
        <v>1.6122448979591999</v>
      </c>
      <c r="J10" s="82">
        <f t="shared" si="1"/>
        <v>32.653477000000002</v>
      </c>
      <c r="K10" s="82">
        <f t="shared" si="2"/>
        <v>26.116755999999999</v>
      </c>
      <c r="L10" s="82">
        <f t="shared" si="3"/>
        <v>1.6122448979591999</v>
      </c>
      <c r="M10" s="88">
        <f t="shared" si="22"/>
        <v>29.789248000000001</v>
      </c>
      <c r="N10" s="88">
        <f t="shared" si="23"/>
        <v>23.097398999999999</v>
      </c>
      <c r="O10" s="88">
        <f t="shared" si="24"/>
        <v>1.6122448979591999</v>
      </c>
      <c r="P10" s="88">
        <f t="shared" si="25"/>
        <v>22.298067</v>
      </c>
      <c r="Q10" s="88">
        <f t="shared" si="26"/>
        <v>15.168581</v>
      </c>
      <c r="R10" s="88">
        <f t="shared" si="27"/>
        <v>1.6122448979591999</v>
      </c>
      <c r="S10" s="88">
        <f t="shared" si="28"/>
        <v>20.754418999999999</v>
      </c>
      <c r="T10" s="88">
        <f t="shared" si="29"/>
        <v>12.635623000000001</v>
      </c>
      <c r="U10" s="88">
        <f t="shared" si="30"/>
        <v>1.6122448979591999</v>
      </c>
      <c r="V10" s="88">
        <f t="shared" si="31"/>
        <v>12.079858</v>
      </c>
      <c r="W10" s="82">
        <f t="shared" si="10"/>
        <v>-1.3091592999999999</v>
      </c>
      <c r="Y10">
        <v>1122448979.5918</v>
      </c>
      <c r="Z10">
        <v>-20.944689</v>
      </c>
      <c r="AA10">
        <v>26.326955999999999</v>
      </c>
      <c r="AB10">
        <v>36.248573</v>
      </c>
      <c r="AC10">
        <v>-108.40929</v>
      </c>
      <c r="AD10">
        <v>-9.9216194000000009</v>
      </c>
      <c r="AE10" s="8"/>
      <c r="AF10" s="82">
        <f t="shared" si="11"/>
        <v>1.6122448979591999</v>
      </c>
      <c r="AG10" s="82">
        <f t="shared" si="12"/>
        <v>32.975169999999999</v>
      </c>
      <c r="AH10" s="82">
        <f t="shared" si="13"/>
        <v>25.302472999999999</v>
      </c>
      <c r="AI10" s="82">
        <f t="shared" si="14"/>
        <v>1.6122448979591999</v>
      </c>
      <c r="AJ10" s="88">
        <f t="shared" si="32"/>
        <v>34.286526000000002</v>
      </c>
      <c r="AK10" s="88">
        <f t="shared" si="33"/>
        <v>26.508886</v>
      </c>
      <c r="AL10" s="88">
        <f t="shared" si="34"/>
        <v>1.6122448979591999</v>
      </c>
      <c r="AM10" s="43">
        <f t="shared" si="35"/>
        <v>31.478553999999999</v>
      </c>
      <c r="AN10" s="88">
        <f t="shared" si="36"/>
        <v>23.486039999999999</v>
      </c>
      <c r="AO10" s="88">
        <f t="shared" si="37"/>
        <v>1.6122448979591999</v>
      </c>
      <c r="AP10" s="88">
        <f t="shared" si="38"/>
        <v>23.834212999999998</v>
      </c>
      <c r="AQ10" s="82">
        <f t="shared" si="19"/>
        <v>15.186377999999999</v>
      </c>
      <c r="AR10" s="82">
        <f t="shared" si="20"/>
        <v>1.6122448979591999</v>
      </c>
      <c r="AS10" s="89">
        <f t="shared" si="39"/>
        <v>12.079858</v>
      </c>
      <c r="AT10" s="82">
        <f t="shared" si="21"/>
        <v>-1.3091592999999999</v>
      </c>
      <c r="AU10" s="8"/>
      <c r="AV10" s="82"/>
      <c r="AW10" s="8"/>
    </row>
    <row r="11" spans="1:49" x14ac:dyDescent="0.25">
      <c r="B11">
        <v>1244897959.1837001</v>
      </c>
      <c r="C11">
        <v>-18.506588000000001</v>
      </c>
      <c r="D11">
        <v>25.848763999999999</v>
      </c>
      <c r="E11">
        <v>33.494002999999999</v>
      </c>
      <c r="F11">
        <v>-95.263542000000001</v>
      </c>
      <c r="G11">
        <v>-7.6452407999999998</v>
      </c>
      <c r="H11" s="8"/>
      <c r="I11" s="82">
        <f t="shared" si="0"/>
        <v>1.7346938775510001</v>
      </c>
      <c r="J11" s="82">
        <f t="shared" si="1"/>
        <v>32.767014000000003</v>
      </c>
      <c r="K11" s="82">
        <f t="shared" si="2"/>
        <v>26.385207999999999</v>
      </c>
      <c r="L11" s="82">
        <f t="shared" si="3"/>
        <v>1.7346938775510001</v>
      </c>
      <c r="M11" s="88">
        <f t="shared" si="22"/>
        <v>30.042884999999998</v>
      </c>
      <c r="N11" s="88">
        <f t="shared" si="23"/>
        <v>23.516435999999999</v>
      </c>
      <c r="O11" s="88">
        <f t="shared" si="24"/>
        <v>1.7346938775510001</v>
      </c>
      <c r="P11" s="88">
        <f t="shared" si="25"/>
        <v>23.353874000000001</v>
      </c>
      <c r="Q11" s="88">
        <f t="shared" si="26"/>
        <v>16.409029</v>
      </c>
      <c r="R11" s="88">
        <f t="shared" si="27"/>
        <v>1.7346938775510001</v>
      </c>
      <c r="S11" s="88">
        <f t="shared" si="28"/>
        <v>22.260618000000001</v>
      </c>
      <c r="T11" s="88">
        <f t="shared" si="29"/>
        <v>14.500047</v>
      </c>
      <c r="U11" s="88">
        <f t="shared" si="30"/>
        <v>1.7346938775510001</v>
      </c>
      <c r="V11" s="88">
        <f t="shared" si="31"/>
        <v>12.194734</v>
      </c>
      <c r="W11" s="82">
        <f t="shared" si="10"/>
        <v>-0.83106637000000005</v>
      </c>
      <c r="Y11">
        <v>1244897959.1837001</v>
      </c>
      <c r="Z11">
        <v>-19.843971</v>
      </c>
      <c r="AA11">
        <v>27.684011000000002</v>
      </c>
      <c r="AB11">
        <v>36.803223000000003</v>
      </c>
      <c r="AC11">
        <v>-101.68735</v>
      </c>
      <c r="AD11">
        <v>-9.1192121999999998</v>
      </c>
      <c r="AE11" s="8"/>
      <c r="AF11" s="82">
        <f t="shared" si="11"/>
        <v>1.7346938775510001</v>
      </c>
      <c r="AG11" s="82">
        <f t="shared" si="12"/>
        <v>32.74342</v>
      </c>
      <c r="AH11" s="82">
        <f t="shared" si="13"/>
        <v>25.419926</v>
      </c>
      <c r="AI11" s="82">
        <f t="shared" si="14"/>
        <v>1.7346938775510001</v>
      </c>
      <c r="AJ11" s="88">
        <f t="shared" si="32"/>
        <v>33.733500999999997</v>
      </c>
      <c r="AK11" s="88">
        <f t="shared" si="33"/>
        <v>26.317876999999999</v>
      </c>
      <c r="AL11" s="88">
        <f t="shared" si="34"/>
        <v>1.7346938775510001</v>
      </c>
      <c r="AM11" s="43">
        <f t="shared" si="35"/>
        <v>29.146667000000001</v>
      </c>
      <c r="AN11" s="88">
        <f t="shared" si="36"/>
        <v>21.525085000000001</v>
      </c>
      <c r="AO11" s="88">
        <f t="shared" si="37"/>
        <v>1.7346938775510001</v>
      </c>
      <c r="AP11" s="88">
        <f t="shared" si="38"/>
        <v>24.166855000000002</v>
      </c>
      <c r="AQ11" s="82">
        <f t="shared" si="19"/>
        <v>15.917918999999999</v>
      </c>
      <c r="AR11" s="82">
        <f t="shared" si="20"/>
        <v>1.7346938775510001</v>
      </c>
      <c r="AS11" s="89">
        <f t="shared" si="39"/>
        <v>12.194734</v>
      </c>
      <c r="AT11" s="82">
        <f t="shared" si="21"/>
        <v>-0.83106637000000005</v>
      </c>
      <c r="AU11" s="8"/>
      <c r="AV11" s="82"/>
      <c r="AW11" s="8"/>
    </row>
    <row r="12" spans="1:49" x14ac:dyDescent="0.25">
      <c r="B12">
        <v>1367346938.7755001</v>
      </c>
      <c r="C12">
        <v>-18.301523</v>
      </c>
      <c r="D12">
        <v>25.534914000000001</v>
      </c>
      <c r="E12">
        <v>32.670043999999997</v>
      </c>
      <c r="F12">
        <v>-93.285529999999994</v>
      </c>
      <c r="G12">
        <v>-7.1351304000000004</v>
      </c>
      <c r="H12" s="8"/>
      <c r="I12" s="82">
        <f t="shared" si="0"/>
        <v>1.8571428571429001</v>
      </c>
      <c r="J12" s="82">
        <f t="shared" si="1"/>
        <v>32.320793000000002</v>
      </c>
      <c r="K12" s="82">
        <f t="shared" si="2"/>
        <v>26.054289000000001</v>
      </c>
      <c r="L12" s="82">
        <f t="shared" si="3"/>
        <v>1.8571428571429001</v>
      </c>
      <c r="M12" s="88">
        <f t="shared" si="22"/>
        <v>29.272659000000001</v>
      </c>
      <c r="N12" s="88">
        <f t="shared" si="23"/>
        <v>22.858978</v>
      </c>
      <c r="O12" s="88">
        <f t="shared" si="24"/>
        <v>1.8571428571429001</v>
      </c>
      <c r="P12" s="88">
        <f t="shared" si="25"/>
        <v>23.083475</v>
      </c>
      <c r="Q12" s="88">
        <f t="shared" si="26"/>
        <v>16.251947000000001</v>
      </c>
      <c r="R12" s="88">
        <f t="shared" si="27"/>
        <v>1.8571428571429001</v>
      </c>
      <c r="S12" s="88">
        <f t="shared" si="28"/>
        <v>23.66526</v>
      </c>
      <c r="T12" s="88">
        <f t="shared" si="29"/>
        <v>16.164759</v>
      </c>
      <c r="U12" s="88">
        <f t="shared" si="30"/>
        <v>1.8571428571429001</v>
      </c>
      <c r="V12" s="88">
        <f t="shared" si="31"/>
        <v>11.959576</v>
      </c>
      <c r="W12" s="82">
        <f t="shared" si="10"/>
        <v>-1.1376804</v>
      </c>
      <c r="Y12">
        <v>1367346938.7755001</v>
      </c>
      <c r="Z12">
        <v>-19.759315000000001</v>
      </c>
      <c r="AA12">
        <v>26.584343000000001</v>
      </c>
      <c r="AB12">
        <v>35.120379999999997</v>
      </c>
      <c r="AC12">
        <v>-101.65136</v>
      </c>
      <c r="AD12">
        <v>-8.5360373999999997</v>
      </c>
      <c r="AE12" s="8"/>
      <c r="AF12" s="82">
        <f t="shared" si="11"/>
        <v>1.8571428571429001</v>
      </c>
      <c r="AG12" s="82">
        <f t="shared" si="12"/>
        <v>32.291004000000001</v>
      </c>
      <c r="AH12" s="82">
        <f t="shared" si="13"/>
        <v>25.215638999999999</v>
      </c>
      <c r="AI12" s="82">
        <f t="shared" si="14"/>
        <v>1.8571428571429001</v>
      </c>
      <c r="AJ12" s="88">
        <f t="shared" si="32"/>
        <v>33.023701000000003</v>
      </c>
      <c r="AK12" s="88">
        <f t="shared" si="33"/>
        <v>25.864602999999999</v>
      </c>
      <c r="AL12" s="88">
        <f t="shared" si="34"/>
        <v>1.8571428571429001</v>
      </c>
      <c r="AM12" s="43">
        <f t="shared" si="35"/>
        <v>26.876389</v>
      </c>
      <c r="AN12" s="88">
        <f t="shared" si="36"/>
        <v>19.498218999999999</v>
      </c>
      <c r="AO12" s="88">
        <f t="shared" si="37"/>
        <v>1.8571428571429001</v>
      </c>
      <c r="AP12" s="88">
        <f t="shared" si="38"/>
        <v>27.101475000000001</v>
      </c>
      <c r="AQ12" s="82">
        <f t="shared" si="19"/>
        <v>19.119698</v>
      </c>
      <c r="AR12" s="82">
        <f t="shared" si="20"/>
        <v>1.8571428571429001</v>
      </c>
      <c r="AS12" s="89">
        <f t="shared" si="39"/>
        <v>11.959576</v>
      </c>
      <c r="AT12" s="82">
        <f t="shared" si="21"/>
        <v>-1.1376804</v>
      </c>
      <c r="AU12" s="8"/>
      <c r="AV12" s="82"/>
      <c r="AW12" s="8"/>
    </row>
    <row r="13" spans="1:49" x14ac:dyDescent="0.25">
      <c r="B13">
        <v>1489795918.3673</v>
      </c>
      <c r="C13">
        <v>-17.718772999999999</v>
      </c>
      <c r="D13">
        <v>25.522684000000002</v>
      </c>
      <c r="E13">
        <v>32.329151000000003</v>
      </c>
      <c r="F13">
        <v>-92.241066000000004</v>
      </c>
      <c r="G13">
        <v>-6.8064647000000003</v>
      </c>
      <c r="H13" s="8"/>
      <c r="I13" s="82">
        <f t="shared" si="0"/>
        <v>1.9795918367347001</v>
      </c>
      <c r="J13" s="82">
        <f t="shared" si="1"/>
        <v>30.699106</v>
      </c>
      <c r="K13" s="82">
        <f t="shared" si="2"/>
        <v>24.528300999999999</v>
      </c>
      <c r="L13" s="82">
        <f t="shared" si="3"/>
        <v>1.9795918367347001</v>
      </c>
      <c r="M13" s="88">
        <f t="shared" si="22"/>
        <v>28.090197</v>
      </c>
      <c r="N13" s="88">
        <f t="shared" si="23"/>
        <v>21.702311999999999</v>
      </c>
      <c r="O13" s="88">
        <f t="shared" si="24"/>
        <v>1.9795918367347001</v>
      </c>
      <c r="P13" s="88">
        <f t="shared" si="25"/>
        <v>24.307317999999999</v>
      </c>
      <c r="Q13" s="88">
        <f t="shared" si="26"/>
        <v>17.524429000000001</v>
      </c>
      <c r="R13" s="88">
        <f t="shared" si="27"/>
        <v>1.9795918367347001</v>
      </c>
      <c r="S13" s="88">
        <f t="shared" si="28"/>
        <v>24.975248000000001</v>
      </c>
      <c r="T13" s="88">
        <f t="shared" si="29"/>
        <v>17.599819</v>
      </c>
      <c r="U13" s="88">
        <f t="shared" si="30"/>
        <v>1.9795918367347001</v>
      </c>
      <c r="V13" s="88">
        <f t="shared" si="31"/>
        <v>11.931549</v>
      </c>
      <c r="W13" s="82">
        <f t="shared" si="10"/>
        <v>-0.98730105000000001</v>
      </c>
      <c r="Y13">
        <v>1489795918.3673</v>
      </c>
      <c r="Z13">
        <v>-19.071569</v>
      </c>
      <c r="AA13">
        <v>25.979358999999999</v>
      </c>
      <c r="AB13">
        <v>34.081550999999997</v>
      </c>
      <c r="AC13">
        <v>-96.191924999999998</v>
      </c>
      <c r="AD13">
        <v>-8.1021929000000004</v>
      </c>
      <c r="AE13" s="8"/>
      <c r="AF13" s="82">
        <f t="shared" si="11"/>
        <v>1.9795918367347001</v>
      </c>
      <c r="AG13" s="82">
        <f t="shared" si="12"/>
        <v>32.413544000000002</v>
      </c>
      <c r="AH13" s="82">
        <f t="shared" si="13"/>
        <v>25.612746999999999</v>
      </c>
      <c r="AI13" s="82">
        <f t="shared" si="14"/>
        <v>1.9795918367347001</v>
      </c>
      <c r="AJ13" s="88">
        <f t="shared" si="32"/>
        <v>32.078651000000001</v>
      </c>
      <c r="AK13" s="88">
        <f t="shared" si="33"/>
        <v>25.186646</v>
      </c>
      <c r="AL13" s="88">
        <f t="shared" si="34"/>
        <v>1.9795918367347001</v>
      </c>
      <c r="AM13" s="43">
        <f t="shared" si="35"/>
        <v>27.052347000000001</v>
      </c>
      <c r="AN13" s="88">
        <f t="shared" si="36"/>
        <v>19.895237000000002</v>
      </c>
      <c r="AO13" s="88">
        <f t="shared" si="37"/>
        <v>1.9795918367347001</v>
      </c>
      <c r="AP13" s="88">
        <f t="shared" si="38"/>
        <v>29.397031999999999</v>
      </c>
      <c r="AQ13" s="82">
        <f t="shared" si="19"/>
        <v>21.646151</v>
      </c>
      <c r="AR13" s="82">
        <f t="shared" si="20"/>
        <v>1.9795918367347001</v>
      </c>
      <c r="AS13" s="89">
        <f t="shared" si="39"/>
        <v>11.931549</v>
      </c>
      <c r="AT13" s="82">
        <f t="shared" si="21"/>
        <v>-0.98730105000000001</v>
      </c>
      <c r="AU13" s="8"/>
      <c r="AV13" s="82"/>
      <c r="AW13" s="8"/>
    </row>
    <row r="14" spans="1:49" x14ac:dyDescent="0.25">
      <c r="B14">
        <v>1612244897.9591999</v>
      </c>
      <c r="C14">
        <v>-17.411272</v>
      </c>
      <c r="D14">
        <v>26.116755999999999</v>
      </c>
      <c r="E14">
        <v>32.653477000000002</v>
      </c>
      <c r="F14">
        <v>-91.904221000000007</v>
      </c>
      <c r="G14">
        <v>-6.5367208000000003</v>
      </c>
      <c r="H14" s="8"/>
      <c r="I14" s="82">
        <f t="shared" si="0"/>
        <v>2.1020408163264999</v>
      </c>
      <c r="J14" s="82">
        <f t="shared" si="1"/>
        <v>30.904275999999999</v>
      </c>
      <c r="K14" s="82">
        <f t="shared" si="2"/>
        <v>24.807912999999999</v>
      </c>
      <c r="L14" s="82">
        <f t="shared" si="3"/>
        <v>2.1020408163264999</v>
      </c>
      <c r="M14" s="88">
        <f t="shared" si="22"/>
        <v>30.963837000000002</v>
      </c>
      <c r="N14" s="88">
        <f t="shared" si="23"/>
        <v>24.638628000000001</v>
      </c>
      <c r="O14" s="88">
        <f t="shared" si="24"/>
        <v>2.1020408163264999</v>
      </c>
      <c r="P14" s="88">
        <f t="shared" si="25"/>
        <v>26.877417000000001</v>
      </c>
      <c r="Q14" s="88">
        <f t="shared" si="26"/>
        <v>20.221844000000001</v>
      </c>
      <c r="R14" s="88">
        <f t="shared" si="27"/>
        <v>2.1020408163264999</v>
      </c>
      <c r="S14" s="88">
        <f t="shared" si="28"/>
        <v>25.355378999999999</v>
      </c>
      <c r="T14" s="88">
        <f t="shared" si="29"/>
        <v>18.15728</v>
      </c>
      <c r="U14" s="88">
        <f t="shared" si="30"/>
        <v>2.1020408163264999</v>
      </c>
      <c r="V14" s="88">
        <f t="shared" si="31"/>
        <v>11.842298</v>
      </c>
      <c r="W14" s="82">
        <f t="shared" si="10"/>
        <v>-1.0144697</v>
      </c>
      <c r="Y14">
        <v>1612244897.9591999</v>
      </c>
      <c r="Z14">
        <v>-18.485661</v>
      </c>
      <c r="AA14">
        <v>25.302472999999999</v>
      </c>
      <c r="AB14">
        <v>32.975169999999999</v>
      </c>
      <c r="AC14">
        <v>-93.982506000000001</v>
      </c>
      <c r="AD14">
        <v>-7.6726979999999996</v>
      </c>
      <c r="AE14" s="8"/>
      <c r="AF14" s="82">
        <f t="shared" si="11"/>
        <v>2.1020408163264999</v>
      </c>
      <c r="AG14" s="82">
        <f t="shared" si="12"/>
        <v>32.132454000000003</v>
      </c>
      <c r="AH14" s="82">
        <f t="shared" si="13"/>
        <v>25.595469999999999</v>
      </c>
      <c r="AI14" s="82">
        <f t="shared" si="14"/>
        <v>2.1020408163264999</v>
      </c>
      <c r="AJ14" s="88">
        <f t="shared" si="32"/>
        <v>31.315518999999998</v>
      </c>
      <c r="AK14" s="88">
        <f t="shared" si="33"/>
        <v>24.679399</v>
      </c>
      <c r="AL14" s="88">
        <f t="shared" si="34"/>
        <v>2.1020408163264999</v>
      </c>
      <c r="AM14" s="43">
        <f t="shared" si="35"/>
        <v>27.915627000000001</v>
      </c>
      <c r="AN14" s="88">
        <f t="shared" si="36"/>
        <v>20.989799000000001</v>
      </c>
      <c r="AO14" s="88">
        <f t="shared" si="37"/>
        <v>2.1020408163264999</v>
      </c>
      <c r="AP14" s="88">
        <f t="shared" si="38"/>
        <v>30.1616</v>
      </c>
      <c r="AQ14" s="82">
        <f t="shared" si="19"/>
        <v>22.656834</v>
      </c>
      <c r="AR14" s="82">
        <f t="shared" si="20"/>
        <v>2.1020408163264999</v>
      </c>
      <c r="AS14" s="89">
        <f t="shared" si="39"/>
        <v>11.842298</v>
      </c>
      <c r="AT14" s="82">
        <f t="shared" si="21"/>
        <v>-1.0144697</v>
      </c>
      <c r="AU14" s="8"/>
      <c r="AV14" s="82"/>
      <c r="AW14" s="8"/>
    </row>
    <row r="15" spans="1:49" x14ac:dyDescent="0.25">
      <c r="B15">
        <v>1734693877.5510001</v>
      </c>
      <c r="C15">
        <v>-17.400547</v>
      </c>
      <c r="D15">
        <v>26.385207999999999</v>
      </c>
      <c r="E15">
        <v>32.767014000000003</v>
      </c>
      <c r="F15">
        <v>-94.147034000000005</v>
      </c>
      <c r="G15">
        <v>-6.3818054000000002</v>
      </c>
      <c r="H15" s="8"/>
      <c r="I15" s="82">
        <f t="shared" si="0"/>
        <v>2.2244897959183998</v>
      </c>
      <c r="J15" s="82">
        <f t="shared" si="1"/>
        <v>31.434204000000001</v>
      </c>
      <c r="K15" s="82">
        <f t="shared" si="2"/>
        <v>25.373936</v>
      </c>
      <c r="L15" s="82">
        <f t="shared" si="3"/>
        <v>2.2244897959183998</v>
      </c>
      <c r="M15" s="88">
        <f t="shared" si="22"/>
        <v>31.654022000000001</v>
      </c>
      <c r="N15" s="88">
        <f t="shared" si="23"/>
        <v>25.381727000000001</v>
      </c>
      <c r="O15" s="88">
        <f t="shared" si="24"/>
        <v>2.2244897959183998</v>
      </c>
      <c r="P15" s="88">
        <f t="shared" si="25"/>
        <v>29.230736</v>
      </c>
      <c r="Q15" s="88">
        <f t="shared" si="26"/>
        <v>22.692551000000002</v>
      </c>
      <c r="R15" s="88">
        <f t="shared" si="27"/>
        <v>2.2244897959183998</v>
      </c>
      <c r="S15" s="88">
        <f t="shared" si="28"/>
        <v>24.794782999999999</v>
      </c>
      <c r="T15" s="88">
        <f t="shared" si="29"/>
        <v>17.688317999999999</v>
      </c>
      <c r="U15" s="88">
        <f t="shared" si="30"/>
        <v>2.2244897959183998</v>
      </c>
      <c r="V15" s="88">
        <f t="shared" si="31"/>
        <v>11.991286000000001</v>
      </c>
      <c r="W15" s="82">
        <f t="shared" si="10"/>
        <v>-0.63985384000000001</v>
      </c>
      <c r="Y15">
        <v>1734693877.5510001</v>
      </c>
      <c r="Z15">
        <v>-18.411760000000001</v>
      </c>
      <c r="AA15">
        <v>25.419926</v>
      </c>
      <c r="AB15">
        <v>32.74342</v>
      </c>
      <c r="AC15">
        <v>-93.547379000000006</v>
      </c>
      <c r="AD15">
        <v>-7.3234915999999997</v>
      </c>
      <c r="AE15" s="8"/>
      <c r="AF15" s="82">
        <f t="shared" si="11"/>
        <v>2.2244897959183998</v>
      </c>
      <c r="AG15" s="82">
        <f t="shared" si="12"/>
        <v>32.431083999999998</v>
      </c>
      <c r="AH15" s="82">
        <f t="shared" si="13"/>
        <v>26.077444</v>
      </c>
      <c r="AI15" s="82">
        <f t="shared" si="14"/>
        <v>2.2244897959183998</v>
      </c>
      <c r="AJ15" s="88">
        <f t="shared" si="32"/>
        <v>31.857035</v>
      </c>
      <c r="AK15" s="88">
        <f t="shared" si="33"/>
        <v>25.390658999999999</v>
      </c>
      <c r="AL15" s="88">
        <f t="shared" si="34"/>
        <v>2.2244897959183998</v>
      </c>
      <c r="AM15" s="43">
        <f t="shared" si="35"/>
        <v>30.725169999999999</v>
      </c>
      <c r="AN15" s="88">
        <f t="shared" si="36"/>
        <v>23.968988</v>
      </c>
      <c r="AO15" s="88">
        <f t="shared" si="37"/>
        <v>2.2244897959183998</v>
      </c>
      <c r="AP15" s="88">
        <f t="shared" si="38"/>
        <v>27.543837</v>
      </c>
      <c r="AQ15" s="82">
        <f t="shared" si="19"/>
        <v>20.220597999999999</v>
      </c>
      <c r="AR15" s="82">
        <f t="shared" si="20"/>
        <v>2.2244897959183998</v>
      </c>
      <c r="AS15" s="89">
        <f t="shared" si="39"/>
        <v>11.991286000000001</v>
      </c>
      <c r="AT15" s="82">
        <f t="shared" si="21"/>
        <v>-0.63985384000000001</v>
      </c>
      <c r="AU15" s="8"/>
      <c r="AV15" s="82"/>
      <c r="AW15" s="8"/>
    </row>
    <row r="16" spans="1:49" x14ac:dyDescent="0.25">
      <c r="B16">
        <v>1857142857.1429</v>
      </c>
      <c r="C16">
        <v>-17.305754</v>
      </c>
      <c r="D16">
        <v>26.054289000000001</v>
      </c>
      <c r="E16">
        <v>32.320793000000002</v>
      </c>
      <c r="F16">
        <v>-92.612708999999995</v>
      </c>
      <c r="G16">
        <v>-6.2665024000000003</v>
      </c>
      <c r="H16" s="8"/>
      <c r="I16" s="82">
        <f t="shared" si="0"/>
        <v>2.3469387755101998</v>
      </c>
      <c r="J16" s="82">
        <f t="shared" si="1"/>
        <v>32.567574</v>
      </c>
      <c r="K16" s="82">
        <f t="shared" si="2"/>
        <v>26.519085</v>
      </c>
      <c r="L16" s="82">
        <f t="shared" si="3"/>
        <v>2.3469387755101998</v>
      </c>
      <c r="M16" s="88">
        <f t="shared" si="22"/>
        <v>33.174835000000002</v>
      </c>
      <c r="N16" s="88">
        <f t="shared" si="23"/>
        <v>26.984397999999999</v>
      </c>
      <c r="O16" s="88">
        <f t="shared" si="24"/>
        <v>2.3469387755101998</v>
      </c>
      <c r="P16" s="88">
        <f t="shared" si="25"/>
        <v>29.621281</v>
      </c>
      <c r="Q16" s="88">
        <f t="shared" si="26"/>
        <v>23.197894999999999</v>
      </c>
      <c r="R16" s="88">
        <f t="shared" si="27"/>
        <v>2.3469387755101998</v>
      </c>
      <c r="S16" s="88">
        <f t="shared" si="28"/>
        <v>23.225750000000001</v>
      </c>
      <c r="T16" s="88">
        <f t="shared" si="29"/>
        <v>16.165755999999998</v>
      </c>
      <c r="U16" s="88">
        <f t="shared" si="30"/>
        <v>2.3469387755101998</v>
      </c>
      <c r="V16" s="88">
        <f t="shared" si="31"/>
        <v>11.479277</v>
      </c>
      <c r="W16" s="82">
        <f t="shared" si="10"/>
        <v>-1.4818133</v>
      </c>
      <c r="Y16">
        <v>1857142857.1429</v>
      </c>
      <c r="Z16">
        <v>-18.174973999999999</v>
      </c>
      <c r="AA16">
        <v>25.215638999999999</v>
      </c>
      <c r="AB16">
        <v>32.291004000000001</v>
      </c>
      <c r="AC16">
        <v>-94.206862999999998</v>
      </c>
      <c r="AD16">
        <v>-7.0753621999999998</v>
      </c>
      <c r="AE16" s="8"/>
      <c r="AF16" s="82">
        <f t="shared" si="11"/>
        <v>2.3469387755101998</v>
      </c>
      <c r="AG16" s="82">
        <f t="shared" si="12"/>
        <v>32.294178000000002</v>
      </c>
      <c r="AH16" s="82">
        <f t="shared" si="13"/>
        <v>26.007709999999999</v>
      </c>
      <c r="AI16" s="82">
        <f t="shared" si="14"/>
        <v>2.3469387755101998</v>
      </c>
      <c r="AJ16" s="88">
        <f t="shared" si="32"/>
        <v>33.184334</v>
      </c>
      <c r="AK16" s="88">
        <f t="shared" si="33"/>
        <v>26.777073000000001</v>
      </c>
      <c r="AL16" s="88">
        <f t="shared" si="34"/>
        <v>2.3469387755101998</v>
      </c>
      <c r="AM16" s="43">
        <f t="shared" si="35"/>
        <v>30.246428999999999</v>
      </c>
      <c r="AN16" s="88">
        <f t="shared" si="36"/>
        <v>23.586437</v>
      </c>
      <c r="AO16" s="88">
        <f t="shared" si="37"/>
        <v>2.3469387755101998</v>
      </c>
      <c r="AP16" s="88">
        <f t="shared" si="38"/>
        <v>24.370774999999998</v>
      </c>
      <c r="AQ16" s="82">
        <f t="shared" si="19"/>
        <v>17.157537000000001</v>
      </c>
      <c r="AR16" s="82">
        <f t="shared" si="20"/>
        <v>2.3469387755101998</v>
      </c>
      <c r="AS16" s="89">
        <f t="shared" si="39"/>
        <v>11.479277</v>
      </c>
      <c r="AT16" s="82">
        <f t="shared" si="21"/>
        <v>-1.4818133</v>
      </c>
      <c r="AU16" s="8"/>
      <c r="AV16" s="82"/>
      <c r="AW16" s="8"/>
    </row>
    <row r="17" spans="2:49" x14ac:dyDescent="0.25">
      <c r="B17">
        <v>1979591836.7347</v>
      </c>
      <c r="C17">
        <v>-17.137032999999999</v>
      </c>
      <c r="D17">
        <v>24.528300999999999</v>
      </c>
      <c r="E17">
        <v>30.699106</v>
      </c>
      <c r="F17">
        <v>-89.095993000000007</v>
      </c>
      <c r="G17">
        <v>-6.1708059000000004</v>
      </c>
      <c r="H17" s="8"/>
      <c r="I17" s="82">
        <f t="shared" si="0"/>
        <v>2.4693877551020003</v>
      </c>
      <c r="J17" s="82">
        <f t="shared" si="1"/>
        <v>32.145180000000003</v>
      </c>
      <c r="K17" s="82">
        <f t="shared" si="2"/>
        <v>26.102865000000001</v>
      </c>
      <c r="L17" s="82">
        <f t="shared" si="3"/>
        <v>2.4693877551020003</v>
      </c>
      <c r="M17" s="88">
        <f t="shared" si="22"/>
        <v>31.450174000000001</v>
      </c>
      <c r="N17" s="88">
        <f t="shared" si="23"/>
        <v>25.277799999999999</v>
      </c>
      <c r="O17" s="88">
        <f t="shared" si="24"/>
        <v>2.4693877551020003</v>
      </c>
      <c r="P17" s="88">
        <f t="shared" si="25"/>
        <v>29.094618000000001</v>
      </c>
      <c r="Q17" s="88">
        <f t="shared" si="26"/>
        <v>22.691410000000001</v>
      </c>
      <c r="R17" s="88">
        <f t="shared" si="27"/>
        <v>2.4693877551020003</v>
      </c>
      <c r="S17" s="88">
        <f t="shared" si="28"/>
        <v>22.288809000000001</v>
      </c>
      <c r="T17" s="88">
        <f t="shared" si="29"/>
        <v>15.178371</v>
      </c>
      <c r="U17" s="88">
        <f t="shared" si="30"/>
        <v>2.4693877551020003</v>
      </c>
      <c r="V17" s="88">
        <f t="shared" si="31"/>
        <v>12.114319999999999</v>
      </c>
      <c r="W17" s="82">
        <f t="shared" si="10"/>
        <v>-0.55987966</v>
      </c>
      <c r="Y17">
        <v>1979591836.7347</v>
      </c>
      <c r="Z17">
        <v>-17.803896000000002</v>
      </c>
      <c r="AA17">
        <v>25.612746999999999</v>
      </c>
      <c r="AB17">
        <v>32.413544000000002</v>
      </c>
      <c r="AC17">
        <v>-90.711494000000002</v>
      </c>
      <c r="AD17">
        <v>-6.8007936000000004</v>
      </c>
      <c r="AE17" s="8"/>
      <c r="AF17" s="82">
        <f t="shared" si="11"/>
        <v>2.4693877551020003</v>
      </c>
      <c r="AG17" s="82">
        <f t="shared" si="12"/>
        <v>32.599921999999999</v>
      </c>
      <c r="AH17" s="82">
        <f t="shared" si="13"/>
        <v>26.35277</v>
      </c>
      <c r="AI17" s="82">
        <f t="shared" si="14"/>
        <v>2.4693877551020003</v>
      </c>
      <c r="AJ17" s="88">
        <f t="shared" si="32"/>
        <v>34.459999000000003</v>
      </c>
      <c r="AK17" s="88">
        <f t="shared" si="33"/>
        <v>28.089639999999999</v>
      </c>
      <c r="AL17" s="88">
        <f t="shared" si="34"/>
        <v>2.4693877551020003</v>
      </c>
      <c r="AM17" s="43">
        <f t="shared" si="35"/>
        <v>29.978867000000001</v>
      </c>
      <c r="AN17" s="88">
        <f t="shared" si="36"/>
        <v>23.387995</v>
      </c>
      <c r="AO17" s="88">
        <f t="shared" si="37"/>
        <v>2.4693877551020003</v>
      </c>
      <c r="AP17" s="88">
        <f t="shared" si="38"/>
        <v>22.542750999999999</v>
      </c>
      <c r="AQ17" s="82">
        <f t="shared" si="19"/>
        <v>15.40443</v>
      </c>
      <c r="AR17" s="82">
        <f t="shared" si="20"/>
        <v>2.4693877551020003</v>
      </c>
      <c r="AS17" s="89">
        <f t="shared" si="39"/>
        <v>12.114319999999999</v>
      </c>
      <c r="AT17" s="82">
        <f t="shared" si="21"/>
        <v>-0.55987966</v>
      </c>
      <c r="AU17" s="8"/>
      <c r="AV17" s="82"/>
      <c r="AW17" s="8"/>
    </row>
    <row r="18" spans="2:49" x14ac:dyDescent="0.25">
      <c r="B18">
        <v>2102040816.3264999</v>
      </c>
      <c r="C18">
        <v>-17.123117000000001</v>
      </c>
      <c r="D18">
        <v>24.807912999999999</v>
      </c>
      <c r="E18">
        <v>30.904275999999999</v>
      </c>
      <c r="F18">
        <v>-84.158812999999995</v>
      </c>
      <c r="G18">
        <v>-6.0963634999999998</v>
      </c>
      <c r="H18" s="8"/>
      <c r="I18" s="82">
        <f t="shared" si="0"/>
        <v>2.5918367346939002</v>
      </c>
      <c r="J18" s="82">
        <f t="shared" si="1"/>
        <v>31.635496</v>
      </c>
      <c r="K18" s="82">
        <f t="shared" si="2"/>
        <v>25.560314000000002</v>
      </c>
      <c r="L18" s="82">
        <f t="shared" si="3"/>
        <v>2.5918367346939002</v>
      </c>
      <c r="M18" s="88">
        <f t="shared" si="22"/>
        <v>30.959261000000001</v>
      </c>
      <c r="N18" s="88">
        <f t="shared" si="23"/>
        <v>24.759077000000001</v>
      </c>
      <c r="O18" s="88">
        <f t="shared" si="24"/>
        <v>2.5918367346939002</v>
      </c>
      <c r="P18" s="88">
        <f t="shared" si="25"/>
        <v>29.480288000000002</v>
      </c>
      <c r="Q18" s="88">
        <f t="shared" si="26"/>
        <v>23.064205000000001</v>
      </c>
      <c r="R18" s="88">
        <f t="shared" si="27"/>
        <v>2.5918367346939002</v>
      </c>
      <c r="S18" s="88">
        <f t="shared" si="28"/>
        <v>21.600404999999999</v>
      </c>
      <c r="T18" s="88">
        <f t="shared" si="29"/>
        <v>14.463628</v>
      </c>
      <c r="U18" s="88">
        <f t="shared" si="30"/>
        <v>2.5918367346939002</v>
      </c>
      <c r="V18" s="88">
        <f t="shared" si="31"/>
        <v>12.081049999999999</v>
      </c>
      <c r="W18" s="82">
        <f t="shared" si="10"/>
        <v>-1.1839066</v>
      </c>
      <c r="Y18">
        <v>2102040816.3264999</v>
      </c>
      <c r="Z18">
        <v>-17.483122000000002</v>
      </c>
      <c r="AA18">
        <v>25.595469999999999</v>
      </c>
      <c r="AB18">
        <v>32.132454000000003</v>
      </c>
      <c r="AC18">
        <v>-93.144119000000003</v>
      </c>
      <c r="AD18">
        <v>-6.5369859000000003</v>
      </c>
      <c r="AE18" s="8"/>
      <c r="AF18" s="82">
        <f t="shared" si="11"/>
        <v>2.5918367346939002</v>
      </c>
      <c r="AG18" s="82">
        <f t="shared" si="12"/>
        <v>32.626143999999996</v>
      </c>
      <c r="AH18" s="82">
        <f t="shared" si="13"/>
        <v>26.428967</v>
      </c>
      <c r="AI18" s="82">
        <f t="shared" si="14"/>
        <v>2.5918367346939002</v>
      </c>
      <c r="AJ18" s="88">
        <f t="shared" si="32"/>
        <v>33.933478999999998</v>
      </c>
      <c r="AK18" s="88">
        <f t="shared" si="33"/>
        <v>27.620080999999999</v>
      </c>
      <c r="AL18" s="88">
        <f t="shared" si="34"/>
        <v>2.5918367346939002</v>
      </c>
      <c r="AM18" s="43">
        <f t="shared" si="35"/>
        <v>27.986439000000001</v>
      </c>
      <c r="AN18" s="88">
        <f t="shared" si="36"/>
        <v>21.471411</v>
      </c>
      <c r="AO18" s="88">
        <f t="shared" si="37"/>
        <v>2.5918367346939002</v>
      </c>
      <c r="AP18" s="88">
        <f t="shared" si="38"/>
        <v>21.325818999999999</v>
      </c>
      <c r="AQ18" s="82">
        <f t="shared" si="19"/>
        <v>14.256539999999999</v>
      </c>
      <c r="AR18" s="82">
        <f t="shared" si="20"/>
        <v>2.5918367346939002</v>
      </c>
      <c r="AS18" s="89">
        <f t="shared" si="39"/>
        <v>12.081049999999999</v>
      </c>
      <c r="AT18" s="82">
        <f t="shared" si="21"/>
        <v>-1.1839066</v>
      </c>
      <c r="AU18" s="8"/>
      <c r="AV18" s="82"/>
      <c r="AW18" s="8"/>
    </row>
    <row r="19" spans="2:49" x14ac:dyDescent="0.25">
      <c r="B19">
        <v>2224489795.9183998</v>
      </c>
      <c r="C19">
        <v>-17.122042</v>
      </c>
      <c r="D19">
        <v>25.373936</v>
      </c>
      <c r="E19">
        <v>31.434204000000001</v>
      </c>
      <c r="F19">
        <v>-93.739243000000002</v>
      </c>
      <c r="G19">
        <v>-6.0602684</v>
      </c>
      <c r="H19" s="8"/>
      <c r="I19" s="82">
        <f t="shared" si="0"/>
        <v>2.7142857142856998</v>
      </c>
      <c r="J19" s="82">
        <f t="shared" si="1"/>
        <v>31.725930999999999</v>
      </c>
      <c r="K19" s="82">
        <f t="shared" si="2"/>
        <v>25.594958999999999</v>
      </c>
      <c r="L19" s="82">
        <f t="shared" si="3"/>
        <v>2.7142857142856998</v>
      </c>
      <c r="M19" s="88">
        <f t="shared" si="22"/>
        <v>31.564834999999999</v>
      </c>
      <c r="N19" s="88">
        <f t="shared" si="23"/>
        <v>25.311264000000001</v>
      </c>
      <c r="O19" s="88">
        <f t="shared" si="24"/>
        <v>2.7142857142856998</v>
      </c>
      <c r="P19" s="88">
        <f t="shared" si="25"/>
        <v>29.611252</v>
      </c>
      <c r="Q19" s="88">
        <f t="shared" si="26"/>
        <v>23.158360999999999</v>
      </c>
      <c r="R19" s="88">
        <f t="shared" si="27"/>
        <v>2.7142857142856998</v>
      </c>
      <c r="S19" s="88">
        <f t="shared" si="28"/>
        <v>21.048103000000001</v>
      </c>
      <c r="T19" s="88">
        <f t="shared" si="29"/>
        <v>13.887945</v>
      </c>
      <c r="U19" s="88">
        <f t="shared" si="30"/>
        <v>2.7142857142856998</v>
      </c>
      <c r="V19" s="88">
        <f t="shared" si="31"/>
        <v>12.929708</v>
      </c>
      <c r="W19" s="82">
        <f t="shared" si="10"/>
        <v>-0.39196649</v>
      </c>
      <c r="Y19">
        <v>2224489795.9183998</v>
      </c>
      <c r="Z19">
        <v>-17.407564000000001</v>
      </c>
      <c r="AA19">
        <v>26.077444</v>
      </c>
      <c r="AB19">
        <v>32.431083999999998</v>
      </c>
      <c r="AC19">
        <v>-91.800956999999997</v>
      </c>
      <c r="AD19">
        <v>-6.3536396000000002</v>
      </c>
      <c r="AE19" s="8"/>
      <c r="AF19" s="82">
        <f t="shared" si="11"/>
        <v>2.7142857142856998</v>
      </c>
      <c r="AG19" s="82">
        <f t="shared" si="12"/>
        <v>32.638981000000001</v>
      </c>
      <c r="AH19" s="82">
        <f t="shared" si="13"/>
        <v>26.506955999999999</v>
      </c>
      <c r="AI19" s="82">
        <f t="shared" si="14"/>
        <v>2.7142857142856998</v>
      </c>
      <c r="AJ19" s="88">
        <f t="shared" si="32"/>
        <v>33.372245999999997</v>
      </c>
      <c r="AK19" s="88">
        <f t="shared" si="33"/>
        <v>27.131329999999998</v>
      </c>
      <c r="AL19" s="88">
        <f t="shared" si="34"/>
        <v>2.7142857142856998</v>
      </c>
      <c r="AM19" s="43">
        <f t="shared" si="35"/>
        <v>28.175536999999998</v>
      </c>
      <c r="AN19" s="88">
        <f t="shared" si="36"/>
        <v>21.731680000000001</v>
      </c>
      <c r="AO19" s="88">
        <f t="shared" si="37"/>
        <v>2.7142857142856998</v>
      </c>
      <c r="AP19" s="88">
        <f t="shared" si="38"/>
        <v>20.689527999999999</v>
      </c>
      <c r="AQ19" s="82">
        <f t="shared" si="19"/>
        <v>13.655798000000001</v>
      </c>
      <c r="AR19" s="82">
        <f t="shared" si="20"/>
        <v>2.7142857142856998</v>
      </c>
      <c r="AS19" s="89">
        <f t="shared" si="39"/>
        <v>12.929708</v>
      </c>
      <c r="AT19" s="82">
        <f t="shared" si="21"/>
        <v>-0.39196649</v>
      </c>
      <c r="AU19" s="8"/>
      <c r="AV19" s="82"/>
      <c r="AW19" s="8"/>
    </row>
    <row r="20" spans="2:49" x14ac:dyDescent="0.25">
      <c r="B20">
        <v>2346938775.5102</v>
      </c>
      <c r="C20">
        <v>-17.038426999999999</v>
      </c>
      <c r="D20">
        <v>26.519085</v>
      </c>
      <c r="E20">
        <v>32.567574</v>
      </c>
      <c r="F20">
        <v>-92.19632</v>
      </c>
      <c r="G20">
        <v>-6.0484872000000003</v>
      </c>
      <c r="H20" s="8"/>
      <c r="I20" s="82">
        <f t="shared" si="0"/>
        <v>2.8367346938776001</v>
      </c>
      <c r="J20" s="82">
        <f t="shared" si="1"/>
        <v>31.604053</v>
      </c>
      <c r="K20" s="82">
        <f t="shared" si="2"/>
        <v>25.411873</v>
      </c>
      <c r="L20" s="82">
        <f t="shared" si="3"/>
        <v>2.8367346938776001</v>
      </c>
      <c r="M20" s="88">
        <f t="shared" si="22"/>
        <v>32.079056000000001</v>
      </c>
      <c r="N20" s="88">
        <f t="shared" si="23"/>
        <v>25.779109999999999</v>
      </c>
      <c r="O20" s="88">
        <f t="shared" si="24"/>
        <v>2.8367346938776001</v>
      </c>
      <c r="P20" s="88">
        <f t="shared" si="25"/>
        <v>28.995676</v>
      </c>
      <c r="Q20" s="88">
        <f t="shared" si="26"/>
        <v>22.511880999999999</v>
      </c>
      <c r="R20" s="88">
        <f t="shared" si="27"/>
        <v>2.8367346938776001</v>
      </c>
      <c r="S20" s="88">
        <f t="shared" si="28"/>
        <v>21.063455999999999</v>
      </c>
      <c r="T20" s="88">
        <f t="shared" si="29"/>
        <v>13.872323</v>
      </c>
      <c r="U20" s="88">
        <f t="shared" si="30"/>
        <v>2.8367346938776001</v>
      </c>
      <c r="V20" s="88">
        <f t="shared" si="31"/>
        <v>12.529885999999999</v>
      </c>
      <c r="W20" s="82">
        <f t="shared" si="10"/>
        <v>-1.3222353</v>
      </c>
      <c r="Y20">
        <v>2346938775.5102</v>
      </c>
      <c r="Z20">
        <v>-17.284839999999999</v>
      </c>
      <c r="AA20">
        <v>26.007709999999999</v>
      </c>
      <c r="AB20">
        <v>32.294178000000002</v>
      </c>
      <c r="AC20">
        <v>-92.046181000000004</v>
      </c>
      <c r="AD20">
        <v>-6.2864680000000002</v>
      </c>
      <c r="AE20" s="8"/>
      <c r="AF20" s="82">
        <f t="shared" si="11"/>
        <v>2.8367346938776001</v>
      </c>
      <c r="AG20" s="82">
        <f t="shared" si="12"/>
        <v>32.499766999999999</v>
      </c>
      <c r="AH20" s="82">
        <f t="shared" si="13"/>
        <v>26.417117999999999</v>
      </c>
      <c r="AI20" s="82">
        <f t="shared" si="14"/>
        <v>2.8367346938776001</v>
      </c>
      <c r="AJ20" s="88">
        <f t="shared" si="32"/>
        <v>32.002578999999997</v>
      </c>
      <c r="AK20" s="88">
        <f t="shared" si="33"/>
        <v>25.815982999999999</v>
      </c>
      <c r="AL20" s="88">
        <f t="shared" si="34"/>
        <v>2.8367346938776001</v>
      </c>
      <c r="AM20" s="43">
        <f t="shared" si="35"/>
        <v>27.781858</v>
      </c>
      <c r="AN20" s="88">
        <f t="shared" si="36"/>
        <v>21.390833000000001</v>
      </c>
      <c r="AO20" s="88">
        <f t="shared" si="37"/>
        <v>2.8367346938776001</v>
      </c>
      <c r="AP20" s="88">
        <f t="shared" si="38"/>
        <v>20.073198000000001</v>
      </c>
      <c r="AQ20" s="82">
        <f t="shared" si="19"/>
        <v>13.055739000000001</v>
      </c>
      <c r="AR20" s="82">
        <f t="shared" si="20"/>
        <v>2.8367346938776001</v>
      </c>
      <c r="AS20" s="89">
        <f t="shared" si="39"/>
        <v>12.529885999999999</v>
      </c>
      <c r="AT20" s="82">
        <f t="shared" si="21"/>
        <v>-1.3222353</v>
      </c>
      <c r="AU20" s="8"/>
      <c r="AV20" s="82"/>
      <c r="AW20" s="8"/>
    </row>
    <row r="21" spans="2:49" x14ac:dyDescent="0.25">
      <c r="B21">
        <v>2469387755.1020002</v>
      </c>
      <c r="C21">
        <v>-17.058218</v>
      </c>
      <c r="D21">
        <v>26.102865000000001</v>
      </c>
      <c r="E21">
        <v>32.145180000000003</v>
      </c>
      <c r="F21">
        <v>-90.835007000000004</v>
      </c>
      <c r="G21">
        <v>-6.0423140999999996</v>
      </c>
      <c r="H21" s="8"/>
      <c r="I21" s="82">
        <f t="shared" si="0"/>
        <v>2.9591836734694001</v>
      </c>
      <c r="J21" s="82">
        <f t="shared" si="1"/>
        <v>32.171478</v>
      </c>
      <c r="K21" s="82">
        <f t="shared" si="2"/>
        <v>25.921168999999999</v>
      </c>
      <c r="L21" s="82">
        <f t="shared" si="3"/>
        <v>2.9591836734694001</v>
      </c>
      <c r="M21" s="88">
        <f t="shared" si="22"/>
        <v>32.562694999999998</v>
      </c>
      <c r="N21" s="88">
        <f t="shared" si="23"/>
        <v>26.217022</v>
      </c>
      <c r="O21" s="88">
        <f t="shared" si="24"/>
        <v>2.9591836734694001</v>
      </c>
      <c r="P21" s="88">
        <f t="shared" si="25"/>
        <v>27.739478999999999</v>
      </c>
      <c r="Q21" s="88">
        <f t="shared" si="26"/>
        <v>21.206672999999999</v>
      </c>
      <c r="R21" s="88">
        <f t="shared" si="27"/>
        <v>2.9591836734694001</v>
      </c>
      <c r="S21" s="88">
        <f t="shared" si="28"/>
        <v>21.694248000000002</v>
      </c>
      <c r="T21" s="88">
        <f t="shared" si="29"/>
        <v>14.409471999999999</v>
      </c>
      <c r="U21" s="88">
        <f t="shared" si="30"/>
        <v>2.9591836734694001</v>
      </c>
      <c r="V21" s="88">
        <f t="shared" si="31"/>
        <v>13.162001999999999</v>
      </c>
      <c r="W21" s="82">
        <f t="shared" si="10"/>
        <v>-0.74195814000000004</v>
      </c>
      <c r="Y21">
        <v>2469387755.1020002</v>
      </c>
      <c r="Z21">
        <v>-17.315752</v>
      </c>
      <c r="AA21">
        <v>26.35277</v>
      </c>
      <c r="AB21">
        <v>32.599921999999999</v>
      </c>
      <c r="AC21">
        <v>-92.223602</v>
      </c>
      <c r="AD21">
        <v>-6.2471528000000003</v>
      </c>
      <c r="AE21" s="8"/>
      <c r="AF21" s="82">
        <f t="shared" si="11"/>
        <v>2.9591836734694001</v>
      </c>
      <c r="AG21" s="82">
        <f t="shared" si="12"/>
        <v>32.597957999999998</v>
      </c>
      <c r="AH21" s="82">
        <f t="shared" si="13"/>
        <v>26.488178000000001</v>
      </c>
      <c r="AI21" s="82">
        <f t="shared" si="14"/>
        <v>2.9591836734694001</v>
      </c>
      <c r="AJ21" s="88">
        <f t="shared" si="32"/>
        <v>31.435993</v>
      </c>
      <c r="AK21" s="88">
        <f t="shared" si="33"/>
        <v>25.229026999999999</v>
      </c>
      <c r="AL21" s="88">
        <f t="shared" si="34"/>
        <v>2.9591836734694001</v>
      </c>
      <c r="AM21" s="43">
        <f t="shared" si="35"/>
        <v>27.402142000000001</v>
      </c>
      <c r="AN21" s="88">
        <f t="shared" si="36"/>
        <v>21.001562</v>
      </c>
      <c r="AO21" s="88">
        <f t="shared" si="37"/>
        <v>2.9591836734694001</v>
      </c>
      <c r="AP21" s="88">
        <f t="shared" si="38"/>
        <v>20.233936</v>
      </c>
      <c r="AQ21" s="82">
        <f t="shared" si="19"/>
        <v>13.180182</v>
      </c>
      <c r="AR21" s="82">
        <f t="shared" si="20"/>
        <v>2.9591836734694001</v>
      </c>
      <c r="AS21" s="89">
        <f t="shared" si="39"/>
        <v>13.162001999999999</v>
      </c>
      <c r="AT21" s="82">
        <f t="shared" si="21"/>
        <v>-0.74195814000000004</v>
      </c>
      <c r="AU21" s="8"/>
      <c r="AV21" s="82"/>
      <c r="AW21" s="8"/>
    </row>
    <row r="22" spans="2:49" x14ac:dyDescent="0.25">
      <c r="B22">
        <v>2591836734.6939001</v>
      </c>
      <c r="C22">
        <v>-17.135677000000001</v>
      </c>
      <c r="D22">
        <v>25.560314000000002</v>
      </c>
      <c r="E22">
        <v>31.635496</v>
      </c>
      <c r="F22">
        <v>-91.282837000000001</v>
      </c>
      <c r="G22">
        <v>-6.0751809999999997</v>
      </c>
      <c r="H22" s="8"/>
      <c r="I22" s="82">
        <f t="shared" si="0"/>
        <v>3.0816326530612002</v>
      </c>
      <c r="J22" s="82">
        <f t="shared" si="1"/>
        <v>32.550185999999997</v>
      </c>
      <c r="K22" s="82">
        <f t="shared" si="2"/>
        <v>26.312109</v>
      </c>
      <c r="L22" s="82">
        <f t="shared" si="3"/>
        <v>3.0816326530612002</v>
      </c>
      <c r="M22" s="88">
        <f t="shared" si="22"/>
        <v>32.307975999999996</v>
      </c>
      <c r="N22" s="88">
        <f t="shared" si="23"/>
        <v>25.974072</v>
      </c>
      <c r="O22" s="88">
        <f t="shared" si="24"/>
        <v>3.0816326530612002</v>
      </c>
      <c r="P22" s="88">
        <f t="shared" si="25"/>
        <v>26.388590000000001</v>
      </c>
      <c r="Q22" s="88">
        <f t="shared" si="26"/>
        <v>19.834890000000001</v>
      </c>
      <c r="R22" s="88">
        <f t="shared" si="27"/>
        <v>3.0816326530612002</v>
      </c>
      <c r="S22" s="88">
        <f t="shared" si="28"/>
        <v>22.727588999999998</v>
      </c>
      <c r="T22" s="88">
        <f t="shared" si="29"/>
        <v>15.331052</v>
      </c>
      <c r="U22" s="88">
        <f t="shared" si="30"/>
        <v>3.0816326530612002</v>
      </c>
      <c r="V22" s="88">
        <f t="shared" si="31"/>
        <v>12.985765000000001</v>
      </c>
      <c r="W22" s="82">
        <f t="shared" si="10"/>
        <v>-1.1806772999999999</v>
      </c>
      <c r="Y22">
        <v>2591836734.6939001</v>
      </c>
      <c r="Z22">
        <v>-17.254346999999999</v>
      </c>
      <c r="AA22">
        <v>26.428967</v>
      </c>
      <c r="AB22">
        <v>32.626143999999996</v>
      </c>
      <c r="AC22">
        <v>-93.411659</v>
      </c>
      <c r="AD22">
        <v>-6.1971774000000002</v>
      </c>
      <c r="AE22" s="8"/>
      <c r="AF22" s="82">
        <f t="shared" si="11"/>
        <v>3.0816326530612002</v>
      </c>
      <c r="AG22" s="82">
        <f t="shared" si="12"/>
        <v>32.433334000000002</v>
      </c>
      <c r="AH22" s="82">
        <f t="shared" si="13"/>
        <v>26.329281000000002</v>
      </c>
      <c r="AI22" s="82">
        <f t="shared" si="14"/>
        <v>3.0816326530612002</v>
      </c>
      <c r="AJ22" s="88">
        <f t="shared" si="32"/>
        <v>30.329516999999999</v>
      </c>
      <c r="AK22" s="88">
        <f t="shared" si="33"/>
        <v>24.135854999999999</v>
      </c>
      <c r="AL22" s="88">
        <f t="shared" si="34"/>
        <v>3.0816326530612002</v>
      </c>
      <c r="AM22" s="43">
        <f t="shared" si="35"/>
        <v>26.330680999999998</v>
      </c>
      <c r="AN22" s="88">
        <f t="shared" si="36"/>
        <v>19.954395000000002</v>
      </c>
      <c r="AO22" s="88">
        <f t="shared" si="37"/>
        <v>3.0816326530612002</v>
      </c>
      <c r="AP22" s="88">
        <f t="shared" si="38"/>
        <v>20.428709000000001</v>
      </c>
      <c r="AQ22" s="82">
        <f t="shared" si="19"/>
        <v>13.365142000000001</v>
      </c>
      <c r="AR22" s="82">
        <f t="shared" si="20"/>
        <v>3.0816326530612002</v>
      </c>
      <c r="AS22" s="89">
        <f t="shared" si="39"/>
        <v>12.985765000000001</v>
      </c>
      <c r="AT22" s="82">
        <f t="shared" si="21"/>
        <v>-1.1806772999999999</v>
      </c>
      <c r="AU22" s="8"/>
      <c r="AV22" s="82"/>
      <c r="AW22" s="8"/>
    </row>
    <row r="23" spans="2:49" x14ac:dyDescent="0.25">
      <c r="B23">
        <v>2714285714.2856998</v>
      </c>
      <c r="C23">
        <v>-17.172765999999999</v>
      </c>
      <c r="D23">
        <v>25.594958999999999</v>
      </c>
      <c r="E23">
        <v>31.725930999999999</v>
      </c>
      <c r="F23">
        <v>-89.344031999999999</v>
      </c>
      <c r="G23">
        <v>-6.1309718999999996</v>
      </c>
      <c r="H23" s="8"/>
      <c r="I23" s="82">
        <f t="shared" si="0"/>
        <v>3.2040816326531001</v>
      </c>
      <c r="J23" s="82">
        <f t="shared" si="1"/>
        <v>32.865070000000003</v>
      </c>
      <c r="K23" s="82">
        <f t="shared" si="2"/>
        <v>26.624884000000002</v>
      </c>
      <c r="L23" s="82">
        <f t="shared" si="3"/>
        <v>3.2040816326531001</v>
      </c>
      <c r="M23" s="88">
        <f t="shared" si="22"/>
        <v>31.351033999999999</v>
      </c>
      <c r="N23" s="88">
        <f t="shared" si="23"/>
        <v>24.998598000000001</v>
      </c>
      <c r="O23" s="88">
        <f t="shared" si="24"/>
        <v>3.2040816326531001</v>
      </c>
      <c r="P23" s="88">
        <f t="shared" si="25"/>
        <v>25.361132000000001</v>
      </c>
      <c r="Q23" s="88">
        <f t="shared" si="26"/>
        <v>18.713629000000001</v>
      </c>
      <c r="R23" s="88">
        <f t="shared" si="27"/>
        <v>3.2040816326531001</v>
      </c>
      <c r="S23" s="88">
        <f t="shared" si="28"/>
        <v>24.235216000000001</v>
      </c>
      <c r="T23" s="88">
        <f t="shared" si="29"/>
        <v>16.630821000000001</v>
      </c>
      <c r="U23" s="88">
        <f t="shared" si="30"/>
        <v>3.2040816326531001</v>
      </c>
      <c r="V23" s="88">
        <f t="shared" si="31"/>
        <v>13.165559</v>
      </c>
      <c r="W23" s="82">
        <f t="shared" si="10"/>
        <v>-1.2626866999999999</v>
      </c>
      <c r="Y23">
        <v>2714285714.2856998</v>
      </c>
      <c r="Z23">
        <v>-17.120607</v>
      </c>
      <c r="AA23">
        <v>26.506955999999999</v>
      </c>
      <c r="AB23">
        <v>32.638981000000001</v>
      </c>
      <c r="AC23">
        <v>-92.010666000000001</v>
      </c>
      <c r="AD23">
        <v>-6.1320262000000003</v>
      </c>
      <c r="AE23" s="8"/>
      <c r="AF23" s="82">
        <f t="shared" si="11"/>
        <v>3.2040816326531001</v>
      </c>
      <c r="AG23" s="82">
        <f t="shared" si="12"/>
        <v>32.239356999999998</v>
      </c>
      <c r="AH23" s="82">
        <f t="shared" si="13"/>
        <v>26.132483000000001</v>
      </c>
      <c r="AI23" s="82">
        <f t="shared" si="14"/>
        <v>3.2040816326531001</v>
      </c>
      <c r="AJ23" s="88">
        <f t="shared" si="32"/>
        <v>29.915091</v>
      </c>
      <c r="AK23" s="88">
        <f t="shared" si="33"/>
        <v>23.716719000000001</v>
      </c>
      <c r="AL23" s="88">
        <f t="shared" si="34"/>
        <v>3.2040816326531001</v>
      </c>
      <c r="AM23" s="43">
        <f t="shared" si="35"/>
        <v>26.067948999999999</v>
      </c>
      <c r="AN23" s="88">
        <f t="shared" si="36"/>
        <v>19.664289</v>
      </c>
      <c r="AO23" s="88">
        <f t="shared" si="37"/>
        <v>3.2040816326531001</v>
      </c>
      <c r="AP23" s="88">
        <f t="shared" si="38"/>
        <v>21.301973</v>
      </c>
      <c r="AQ23" s="82">
        <f t="shared" si="19"/>
        <v>14.118017999999999</v>
      </c>
      <c r="AR23" s="82">
        <f t="shared" si="20"/>
        <v>3.2040816326531001</v>
      </c>
      <c r="AS23" s="89">
        <f t="shared" si="39"/>
        <v>13.165559</v>
      </c>
      <c r="AT23" s="82">
        <f t="shared" si="21"/>
        <v>-1.2626866999999999</v>
      </c>
      <c r="AU23" s="8"/>
      <c r="AV23" s="82"/>
      <c r="AW23" s="8"/>
    </row>
    <row r="24" spans="2:49" x14ac:dyDescent="0.25">
      <c r="B24">
        <v>2836734693.8776002</v>
      </c>
      <c r="C24">
        <v>-17.187007999999999</v>
      </c>
      <c r="D24">
        <v>25.411873</v>
      </c>
      <c r="E24">
        <v>31.604053</v>
      </c>
      <c r="F24">
        <v>-91.429244999999995</v>
      </c>
      <c r="G24">
        <v>-6.1921811</v>
      </c>
      <c r="H24" s="8"/>
      <c r="I24" s="82">
        <f t="shared" si="0"/>
        <v>3.3265306122449001</v>
      </c>
      <c r="J24" s="82">
        <f t="shared" si="1"/>
        <v>32.479782</v>
      </c>
      <c r="K24" s="82">
        <f t="shared" si="2"/>
        <v>26.268796999999999</v>
      </c>
      <c r="L24" s="82">
        <f t="shared" si="3"/>
        <v>3.3265306122449001</v>
      </c>
      <c r="M24" s="88">
        <f t="shared" si="22"/>
        <v>30.000806999999998</v>
      </c>
      <c r="N24" s="88">
        <f t="shared" si="23"/>
        <v>23.648775000000001</v>
      </c>
      <c r="O24" s="88">
        <f t="shared" si="24"/>
        <v>3.3265306122449001</v>
      </c>
      <c r="P24" s="88">
        <f t="shared" si="25"/>
        <v>26.474502999999999</v>
      </c>
      <c r="Q24" s="88">
        <f t="shared" si="26"/>
        <v>19.733087999999999</v>
      </c>
      <c r="R24" s="88">
        <f t="shared" si="27"/>
        <v>3.3265306122449001</v>
      </c>
      <c r="S24" s="88">
        <f t="shared" si="28"/>
        <v>27.211441000000001</v>
      </c>
      <c r="T24" s="88">
        <f t="shared" si="29"/>
        <v>19.455641</v>
      </c>
      <c r="U24" s="88">
        <f t="shared" si="30"/>
        <v>3.3265306122449001</v>
      </c>
      <c r="V24" s="88">
        <f t="shared" si="31"/>
        <v>12.973903999999999</v>
      </c>
      <c r="W24" s="82">
        <f t="shared" si="10"/>
        <v>-1.5762313999999999</v>
      </c>
      <c r="Y24">
        <v>2836734693.8776002</v>
      </c>
      <c r="Z24">
        <v>-17.122332</v>
      </c>
      <c r="AA24">
        <v>26.417117999999999</v>
      </c>
      <c r="AB24">
        <v>32.499766999999999</v>
      </c>
      <c r="AC24">
        <v>-92.111266999999998</v>
      </c>
      <c r="AD24">
        <v>-6.0826472999999996</v>
      </c>
      <c r="AE24" s="8"/>
      <c r="AF24" s="82">
        <f t="shared" si="11"/>
        <v>3.3265306122449001</v>
      </c>
      <c r="AG24" s="82">
        <f t="shared" si="12"/>
        <v>31.677326000000001</v>
      </c>
      <c r="AH24" s="82">
        <f t="shared" si="13"/>
        <v>25.644745</v>
      </c>
      <c r="AI24" s="82">
        <f t="shared" si="14"/>
        <v>3.3265306122449001</v>
      </c>
      <c r="AJ24" s="88">
        <f t="shared" si="32"/>
        <v>30.015823000000001</v>
      </c>
      <c r="AK24" s="88">
        <f t="shared" si="33"/>
        <v>23.879448</v>
      </c>
      <c r="AL24" s="88">
        <f t="shared" si="34"/>
        <v>3.3265306122449001</v>
      </c>
      <c r="AM24" s="43">
        <f t="shared" si="35"/>
        <v>25.697296000000001</v>
      </c>
      <c r="AN24" s="88">
        <f t="shared" si="36"/>
        <v>19.320295000000002</v>
      </c>
      <c r="AO24" s="88">
        <f t="shared" si="37"/>
        <v>3.3265306122449001</v>
      </c>
      <c r="AP24" s="88">
        <f t="shared" si="38"/>
        <v>22.761424999999999</v>
      </c>
      <c r="AQ24" s="82">
        <f t="shared" si="19"/>
        <v>15.495418000000001</v>
      </c>
      <c r="AR24" s="82">
        <f t="shared" si="20"/>
        <v>3.3265306122449001</v>
      </c>
      <c r="AS24" s="89">
        <f t="shared" si="39"/>
        <v>12.973903999999999</v>
      </c>
      <c r="AT24" s="82">
        <f t="shared" si="21"/>
        <v>-1.5762313999999999</v>
      </c>
      <c r="AU24" s="8"/>
      <c r="AV24" s="82"/>
      <c r="AW24" s="8"/>
    </row>
    <row r="25" spans="2:49" x14ac:dyDescent="0.25">
      <c r="B25">
        <v>2959183673.4693999</v>
      </c>
      <c r="C25">
        <v>-17.261225</v>
      </c>
      <c r="D25">
        <v>25.921168999999999</v>
      </c>
      <c r="E25">
        <v>32.171478</v>
      </c>
      <c r="F25">
        <v>-90.560958999999997</v>
      </c>
      <c r="G25">
        <v>-6.2503114000000002</v>
      </c>
      <c r="H25" s="8"/>
      <c r="I25" s="82">
        <f t="shared" si="0"/>
        <v>3.4489795918367001</v>
      </c>
      <c r="J25" s="82">
        <f t="shared" si="1"/>
        <v>31.907008999999999</v>
      </c>
      <c r="K25" s="82">
        <f t="shared" si="2"/>
        <v>25.614023</v>
      </c>
      <c r="L25" s="82">
        <f t="shared" si="3"/>
        <v>3.4489795918367001</v>
      </c>
      <c r="M25" s="88">
        <f t="shared" si="22"/>
        <v>28.965139000000001</v>
      </c>
      <c r="N25" s="88">
        <f t="shared" si="23"/>
        <v>22.485600999999999</v>
      </c>
      <c r="O25" s="88">
        <f t="shared" si="24"/>
        <v>3.4489795918367001</v>
      </c>
      <c r="P25" s="88">
        <f t="shared" si="25"/>
        <v>29.366714000000002</v>
      </c>
      <c r="Q25" s="88">
        <f t="shared" si="26"/>
        <v>22.426833999999999</v>
      </c>
      <c r="R25" s="88">
        <f t="shared" si="27"/>
        <v>3.4489795918367001</v>
      </c>
      <c r="S25" s="88">
        <f t="shared" si="28"/>
        <v>29.033567000000001</v>
      </c>
      <c r="T25" s="88">
        <f t="shared" si="29"/>
        <v>21.0655</v>
      </c>
      <c r="U25" s="88">
        <f t="shared" si="30"/>
        <v>3.4489795918367001</v>
      </c>
      <c r="V25" s="88">
        <f t="shared" si="31"/>
        <v>13.040153</v>
      </c>
      <c r="W25" s="82">
        <f t="shared" si="10"/>
        <v>-1.3487349</v>
      </c>
      <c r="Y25">
        <v>2959183673.4693999</v>
      </c>
      <c r="Z25">
        <v>-17.068071</v>
      </c>
      <c r="AA25">
        <v>26.488178000000001</v>
      </c>
      <c r="AB25">
        <v>32.597957999999998</v>
      </c>
      <c r="AC25">
        <v>-92.313811999999999</v>
      </c>
      <c r="AD25">
        <v>-6.1097798000000001</v>
      </c>
      <c r="AE25" s="8"/>
      <c r="AF25" s="82">
        <f t="shared" si="11"/>
        <v>3.4489795918367001</v>
      </c>
      <c r="AG25" s="82">
        <f t="shared" si="12"/>
        <v>31.522997</v>
      </c>
      <c r="AH25" s="82">
        <f t="shared" si="13"/>
        <v>25.496668</v>
      </c>
      <c r="AI25" s="82">
        <f t="shared" si="14"/>
        <v>3.4489795918367001</v>
      </c>
      <c r="AJ25" s="88">
        <f t="shared" si="32"/>
        <v>29.950624000000001</v>
      </c>
      <c r="AK25" s="88">
        <f t="shared" si="33"/>
        <v>23.808444999999999</v>
      </c>
      <c r="AL25" s="88">
        <f t="shared" si="34"/>
        <v>3.4489795918367001</v>
      </c>
      <c r="AM25" s="43">
        <f t="shared" si="35"/>
        <v>25.356255000000001</v>
      </c>
      <c r="AN25" s="88">
        <f t="shared" si="36"/>
        <v>18.930793999999999</v>
      </c>
      <c r="AO25" s="88">
        <f t="shared" si="37"/>
        <v>3.4489795918367001</v>
      </c>
      <c r="AP25" s="88">
        <f t="shared" si="38"/>
        <v>25.112183000000002</v>
      </c>
      <c r="AQ25" s="82">
        <f t="shared" si="19"/>
        <v>17.700168999999999</v>
      </c>
      <c r="AR25" s="82">
        <f t="shared" si="20"/>
        <v>3.4489795918367001</v>
      </c>
      <c r="AS25" s="89">
        <f t="shared" si="39"/>
        <v>13.040153</v>
      </c>
      <c r="AT25" s="82">
        <f t="shared" si="21"/>
        <v>-1.3487349</v>
      </c>
      <c r="AU25" s="8"/>
      <c r="AV25" s="82"/>
      <c r="AW25" s="8"/>
    </row>
    <row r="26" spans="2:49" x14ac:dyDescent="0.25">
      <c r="B26">
        <v>3081632653.0612001</v>
      </c>
      <c r="C26">
        <v>-17.253890999999999</v>
      </c>
      <c r="D26">
        <v>26.312109</v>
      </c>
      <c r="E26">
        <v>32.550185999999997</v>
      </c>
      <c r="F26">
        <v>-92.643180999999998</v>
      </c>
      <c r="G26">
        <v>-6.2380781000000001</v>
      </c>
      <c r="H26" s="8"/>
      <c r="I26" s="82">
        <f t="shared" si="0"/>
        <v>3.5714285714286</v>
      </c>
      <c r="J26" s="82">
        <f t="shared" si="1"/>
        <v>31.505310000000001</v>
      </c>
      <c r="K26" s="82">
        <f t="shared" si="2"/>
        <v>25.163451999999999</v>
      </c>
      <c r="L26" s="82">
        <f t="shared" si="3"/>
        <v>3.5714285714286</v>
      </c>
      <c r="M26" s="88">
        <f t="shared" si="22"/>
        <v>28.99118</v>
      </c>
      <c r="N26" s="88">
        <f t="shared" si="23"/>
        <v>22.418541000000001</v>
      </c>
      <c r="O26" s="88">
        <f t="shared" si="24"/>
        <v>3.5714285714286</v>
      </c>
      <c r="P26" s="88">
        <f t="shared" si="25"/>
        <v>32.730514999999997</v>
      </c>
      <c r="Q26" s="88">
        <f t="shared" si="26"/>
        <v>25.671987999999999</v>
      </c>
      <c r="R26" s="88">
        <f t="shared" si="27"/>
        <v>3.5714285714286</v>
      </c>
      <c r="S26" s="88">
        <f t="shared" si="28"/>
        <v>30.071379</v>
      </c>
      <c r="T26" s="88">
        <f t="shared" si="29"/>
        <v>22.026938999999999</v>
      </c>
      <c r="U26" s="88">
        <f t="shared" si="30"/>
        <v>3.5714285714286</v>
      </c>
      <c r="V26" s="88">
        <f t="shared" si="31"/>
        <v>12.512366</v>
      </c>
      <c r="W26" s="82">
        <f t="shared" si="10"/>
        <v>-2.4326639000000001</v>
      </c>
      <c r="Y26">
        <v>3081632653.0612001</v>
      </c>
      <c r="Z26">
        <v>-17.177</v>
      </c>
      <c r="AA26">
        <v>26.329281000000002</v>
      </c>
      <c r="AB26">
        <v>32.433334000000002</v>
      </c>
      <c r="AC26">
        <v>-92.606200999999999</v>
      </c>
      <c r="AD26">
        <v>-6.1040530000000004</v>
      </c>
      <c r="AE26" s="8"/>
      <c r="AF26" s="82">
        <f t="shared" si="11"/>
        <v>3.5714285714286</v>
      </c>
      <c r="AG26" s="82">
        <f t="shared" si="12"/>
        <v>31.979375999999998</v>
      </c>
      <c r="AH26" s="82">
        <f t="shared" si="13"/>
        <v>25.982057999999999</v>
      </c>
      <c r="AI26" s="82">
        <f t="shared" si="14"/>
        <v>3.5714285714286</v>
      </c>
      <c r="AJ26" s="88">
        <f t="shared" si="32"/>
        <v>29.844321999999998</v>
      </c>
      <c r="AK26" s="88">
        <f t="shared" si="33"/>
        <v>23.728798000000001</v>
      </c>
      <c r="AL26" s="88">
        <f t="shared" si="34"/>
        <v>3.5714285714286</v>
      </c>
      <c r="AM26" s="43">
        <f t="shared" si="35"/>
        <v>24.964243</v>
      </c>
      <c r="AN26" s="88">
        <f t="shared" si="36"/>
        <v>18.522154</v>
      </c>
      <c r="AO26" s="88">
        <f t="shared" si="37"/>
        <v>3.5714285714286</v>
      </c>
      <c r="AP26" s="88">
        <f t="shared" si="38"/>
        <v>26.881233000000002</v>
      </c>
      <c r="AQ26" s="82">
        <f t="shared" si="19"/>
        <v>19.443829000000001</v>
      </c>
      <c r="AR26" s="82">
        <f t="shared" si="20"/>
        <v>3.5714285714286</v>
      </c>
      <c r="AS26" s="89">
        <f t="shared" si="39"/>
        <v>12.512366</v>
      </c>
      <c r="AT26" s="82">
        <f t="shared" si="21"/>
        <v>-2.4326639000000001</v>
      </c>
      <c r="AU26" s="8"/>
      <c r="AV26" s="82"/>
      <c r="AW26" s="8"/>
    </row>
    <row r="27" spans="2:49" x14ac:dyDescent="0.25">
      <c r="B27">
        <v>3204081632.6531</v>
      </c>
      <c r="C27">
        <v>-17.262955000000002</v>
      </c>
      <c r="D27">
        <v>26.624884000000002</v>
      </c>
      <c r="E27">
        <v>32.865070000000003</v>
      </c>
      <c r="F27">
        <v>-94.002724000000001</v>
      </c>
      <c r="G27">
        <v>-6.2401856999999996</v>
      </c>
      <c r="H27" s="8"/>
      <c r="I27" s="82">
        <f t="shared" si="0"/>
        <v>3.6938775510204001</v>
      </c>
      <c r="J27" s="82">
        <f t="shared" si="1"/>
        <v>31.633977999999999</v>
      </c>
      <c r="K27" s="82">
        <f t="shared" si="2"/>
        <v>25.154910999999998</v>
      </c>
      <c r="L27" s="82">
        <f t="shared" si="3"/>
        <v>3.6938775510204001</v>
      </c>
      <c r="M27" s="88">
        <f t="shared" si="22"/>
        <v>30.601666999999999</v>
      </c>
      <c r="N27" s="88">
        <f t="shared" si="23"/>
        <v>23.856698999999999</v>
      </c>
      <c r="O27" s="88">
        <f t="shared" si="24"/>
        <v>3.6938775510204001</v>
      </c>
      <c r="P27" s="88">
        <f t="shared" si="25"/>
        <v>34.355324000000003</v>
      </c>
      <c r="Q27" s="88">
        <f t="shared" si="26"/>
        <v>27.120142000000001</v>
      </c>
      <c r="R27" s="88">
        <f t="shared" si="27"/>
        <v>3.6938775510204001</v>
      </c>
      <c r="S27" s="88">
        <f t="shared" si="28"/>
        <v>28.060946000000001</v>
      </c>
      <c r="T27" s="88">
        <f t="shared" si="29"/>
        <v>19.855861999999998</v>
      </c>
      <c r="U27" s="88">
        <f t="shared" si="30"/>
        <v>3.6938775510204001</v>
      </c>
      <c r="V27" s="88">
        <f t="shared" si="31"/>
        <v>12.703586</v>
      </c>
      <c r="W27" s="82">
        <f t="shared" si="10"/>
        <v>-1.9592343999999999</v>
      </c>
      <c r="Y27">
        <v>3204081632.6531</v>
      </c>
      <c r="Z27">
        <v>-17.136199999999999</v>
      </c>
      <c r="AA27">
        <v>26.132483000000001</v>
      </c>
      <c r="AB27">
        <v>32.239356999999998</v>
      </c>
      <c r="AC27">
        <v>-91.199485999999993</v>
      </c>
      <c r="AD27">
        <v>-6.1068753999999998</v>
      </c>
      <c r="AE27" s="8"/>
      <c r="AF27" s="82">
        <f t="shared" si="11"/>
        <v>3.6938775510204001</v>
      </c>
      <c r="AG27" s="82">
        <f t="shared" si="12"/>
        <v>31.760334</v>
      </c>
      <c r="AH27" s="82">
        <f t="shared" si="13"/>
        <v>25.755109999999998</v>
      </c>
      <c r="AI27" s="82">
        <f t="shared" si="14"/>
        <v>3.6938775510204001</v>
      </c>
      <c r="AJ27" s="88">
        <f t="shared" si="32"/>
        <v>29.308506000000001</v>
      </c>
      <c r="AK27" s="88">
        <f t="shared" si="33"/>
        <v>23.166512999999998</v>
      </c>
      <c r="AL27" s="88">
        <f t="shared" si="34"/>
        <v>3.6938775510204001</v>
      </c>
      <c r="AM27" s="43">
        <f t="shared" si="35"/>
        <v>25.399694</v>
      </c>
      <c r="AN27" s="88">
        <f t="shared" si="36"/>
        <v>18.870512000000002</v>
      </c>
      <c r="AO27" s="88">
        <f t="shared" si="37"/>
        <v>3.6938775510204001</v>
      </c>
      <c r="AP27" s="88">
        <f t="shared" si="38"/>
        <v>28.189001000000001</v>
      </c>
      <c r="AQ27" s="82">
        <f t="shared" si="19"/>
        <v>20.684007999999999</v>
      </c>
      <c r="AR27" s="82">
        <f t="shared" si="20"/>
        <v>3.6938775510204001</v>
      </c>
      <c r="AS27" s="89">
        <f t="shared" si="39"/>
        <v>12.703586</v>
      </c>
      <c r="AT27" s="82">
        <f t="shared" si="21"/>
        <v>-1.9592343999999999</v>
      </c>
      <c r="AU27" s="8"/>
      <c r="AV27" s="82"/>
      <c r="AW27" s="8"/>
    </row>
    <row r="28" spans="2:49" x14ac:dyDescent="0.25">
      <c r="B28">
        <v>3326530612.2449002</v>
      </c>
      <c r="C28">
        <v>-17.235161000000002</v>
      </c>
      <c r="D28">
        <v>26.268796999999999</v>
      </c>
      <c r="E28">
        <v>32.479782</v>
      </c>
      <c r="F28">
        <v>-92.359420999999998</v>
      </c>
      <c r="G28">
        <v>-6.2109876000000002</v>
      </c>
      <c r="H28" s="8"/>
      <c r="I28" s="82">
        <f t="shared" si="0"/>
        <v>3.8163265306121996</v>
      </c>
      <c r="J28" s="82">
        <f t="shared" si="1"/>
        <v>32.005741</v>
      </c>
      <c r="K28" s="82">
        <f t="shared" si="2"/>
        <v>25.424551000000001</v>
      </c>
      <c r="L28" s="82">
        <f t="shared" si="3"/>
        <v>3.8163265306121996</v>
      </c>
      <c r="M28" s="88">
        <f t="shared" si="22"/>
        <v>31.605309999999999</v>
      </c>
      <c r="N28" s="88">
        <f t="shared" si="23"/>
        <v>24.769877999999999</v>
      </c>
      <c r="O28" s="88">
        <f t="shared" si="24"/>
        <v>3.8163265306121996</v>
      </c>
      <c r="P28" s="88">
        <f t="shared" si="25"/>
        <v>34.163521000000003</v>
      </c>
      <c r="Q28" s="88">
        <f t="shared" si="26"/>
        <v>26.866060000000001</v>
      </c>
      <c r="R28" s="88">
        <f t="shared" si="27"/>
        <v>3.8163265306121996</v>
      </c>
      <c r="S28" s="88">
        <f t="shared" si="28"/>
        <v>26.635691000000001</v>
      </c>
      <c r="T28" s="88">
        <f t="shared" si="29"/>
        <v>18.427651999999998</v>
      </c>
      <c r="U28" s="88">
        <f t="shared" si="30"/>
        <v>3.8163265306121996</v>
      </c>
      <c r="V28" s="88">
        <f t="shared" si="31"/>
        <v>13.271846999999999</v>
      </c>
      <c r="W28" s="82">
        <f t="shared" si="10"/>
        <v>-1.5704640000000001</v>
      </c>
      <c r="Y28">
        <v>3326530612.2449002</v>
      </c>
      <c r="Z28">
        <v>-17.052634999999999</v>
      </c>
      <c r="AA28">
        <v>25.644745</v>
      </c>
      <c r="AB28">
        <v>31.677326000000001</v>
      </c>
      <c r="AC28">
        <v>-91.086708000000002</v>
      </c>
      <c r="AD28">
        <v>-6.0325828000000001</v>
      </c>
      <c r="AE28" s="8"/>
      <c r="AF28" s="82">
        <f t="shared" si="11"/>
        <v>3.8163265306121996</v>
      </c>
      <c r="AG28" s="82">
        <f t="shared" si="12"/>
        <v>31.659922000000002</v>
      </c>
      <c r="AH28" s="82">
        <f t="shared" si="13"/>
        <v>25.668147999999999</v>
      </c>
      <c r="AI28" s="82">
        <f t="shared" si="14"/>
        <v>3.8163265306121996</v>
      </c>
      <c r="AJ28" s="88">
        <f t="shared" si="32"/>
        <v>29.482136000000001</v>
      </c>
      <c r="AK28" s="88">
        <f t="shared" si="33"/>
        <v>23.331955000000001</v>
      </c>
      <c r="AL28" s="88">
        <f t="shared" si="34"/>
        <v>3.8163265306121996</v>
      </c>
      <c r="AM28" s="43">
        <f t="shared" si="35"/>
        <v>26.912898999999999</v>
      </c>
      <c r="AN28" s="88">
        <f t="shared" si="36"/>
        <v>20.348096999999999</v>
      </c>
      <c r="AO28" s="88">
        <f t="shared" si="37"/>
        <v>3.8163265306121996</v>
      </c>
      <c r="AP28" s="88">
        <f t="shared" si="38"/>
        <v>29.519333</v>
      </c>
      <c r="AQ28" s="82">
        <f t="shared" si="19"/>
        <v>22.065093999999998</v>
      </c>
      <c r="AR28" s="82">
        <f t="shared" si="20"/>
        <v>3.8163265306121996</v>
      </c>
      <c r="AS28" s="89">
        <f t="shared" si="39"/>
        <v>13.271846999999999</v>
      </c>
      <c r="AT28" s="82">
        <f t="shared" si="21"/>
        <v>-1.5704640000000001</v>
      </c>
      <c r="AU28" s="8"/>
      <c r="AV28" s="82"/>
      <c r="AW28" s="8"/>
    </row>
    <row r="29" spans="2:49" x14ac:dyDescent="0.25">
      <c r="B29">
        <v>3448979591.8367</v>
      </c>
      <c r="C29">
        <v>-17.184629000000001</v>
      </c>
      <c r="D29">
        <v>25.614023</v>
      </c>
      <c r="E29">
        <v>31.907008999999999</v>
      </c>
      <c r="F29">
        <v>-90.298873999999998</v>
      </c>
      <c r="G29">
        <v>-6.2929877999999997</v>
      </c>
      <c r="H29" s="8"/>
      <c r="I29" s="82">
        <f t="shared" si="0"/>
        <v>3.9387755102041</v>
      </c>
      <c r="J29" s="82">
        <f t="shared" si="1"/>
        <v>32.656433</v>
      </c>
      <c r="K29" s="82">
        <f t="shared" si="2"/>
        <v>25.869430999999999</v>
      </c>
      <c r="L29" s="82">
        <f t="shared" si="3"/>
        <v>3.9387755102041</v>
      </c>
      <c r="M29" s="88">
        <f t="shared" si="22"/>
        <v>32.395671999999998</v>
      </c>
      <c r="N29" s="88">
        <f t="shared" si="23"/>
        <v>25.349491</v>
      </c>
      <c r="O29" s="88">
        <f t="shared" si="24"/>
        <v>3.9387755102041</v>
      </c>
      <c r="P29" s="88">
        <f t="shared" si="25"/>
        <v>33.440609000000002</v>
      </c>
      <c r="Q29" s="88">
        <f t="shared" si="26"/>
        <v>25.964507999999999</v>
      </c>
      <c r="R29" s="88">
        <f t="shared" si="27"/>
        <v>3.9387755102041</v>
      </c>
      <c r="S29" s="88">
        <f t="shared" si="28"/>
        <v>25.585173000000001</v>
      </c>
      <c r="T29" s="88">
        <f t="shared" si="29"/>
        <v>17.236692000000001</v>
      </c>
      <c r="U29" s="88">
        <f t="shared" si="30"/>
        <v>3.9387755102041</v>
      </c>
      <c r="V29" s="88">
        <f t="shared" si="31"/>
        <v>13.295591999999999</v>
      </c>
      <c r="W29" s="82">
        <f t="shared" si="10"/>
        <v>-1.3886590999999999</v>
      </c>
      <c r="Y29">
        <v>3448979591.8367</v>
      </c>
      <c r="Z29">
        <v>-16.971744999999999</v>
      </c>
      <c r="AA29">
        <v>25.496668</v>
      </c>
      <c r="AB29">
        <v>31.522997</v>
      </c>
      <c r="AC29">
        <v>-89.064010999999994</v>
      </c>
      <c r="AD29">
        <v>-6.0263295000000001</v>
      </c>
      <c r="AE29" s="8"/>
      <c r="AF29" s="82">
        <f t="shared" si="11"/>
        <v>3.9387755102041</v>
      </c>
      <c r="AG29" s="82">
        <f t="shared" si="12"/>
        <v>31.304684000000002</v>
      </c>
      <c r="AH29" s="82">
        <f t="shared" si="13"/>
        <v>25.229807000000001</v>
      </c>
      <c r="AI29" s="82">
        <f t="shared" si="14"/>
        <v>3.9387755102041</v>
      </c>
      <c r="AJ29" s="88">
        <f t="shared" si="32"/>
        <v>30.044530999999999</v>
      </c>
      <c r="AK29" s="88">
        <f t="shared" si="33"/>
        <v>23.769365000000001</v>
      </c>
      <c r="AL29" s="88">
        <f t="shared" si="34"/>
        <v>3.9387755102041</v>
      </c>
      <c r="AM29" s="43">
        <f t="shared" si="35"/>
        <v>28.032147999999999</v>
      </c>
      <c r="AN29" s="88">
        <f t="shared" si="36"/>
        <v>21.332594</v>
      </c>
      <c r="AO29" s="88">
        <f t="shared" si="37"/>
        <v>3.9387755102041</v>
      </c>
      <c r="AP29" s="88">
        <f t="shared" si="38"/>
        <v>31.662721999999999</v>
      </c>
      <c r="AQ29" s="82">
        <f t="shared" si="19"/>
        <v>24.130984999999999</v>
      </c>
      <c r="AR29" s="82">
        <f t="shared" si="20"/>
        <v>3.9387755102041</v>
      </c>
      <c r="AS29" s="89">
        <f t="shared" si="39"/>
        <v>13.295591999999999</v>
      </c>
      <c r="AT29" s="82">
        <f t="shared" si="21"/>
        <v>-1.3886590999999999</v>
      </c>
      <c r="AU29" s="8"/>
      <c r="AV29" s="82"/>
      <c r="AW29" s="8"/>
    </row>
    <row r="30" spans="2:49" x14ac:dyDescent="0.25">
      <c r="B30">
        <v>3571428571.4285998</v>
      </c>
      <c r="C30">
        <v>-17.531502</v>
      </c>
      <c r="D30">
        <v>25.163451999999999</v>
      </c>
      <c r="E30">
        <v>31.505310000000001</v>
      </c>
      <c r="F30">
        <v>-90.879715000000004</v>
      </c>
      <c r="G30">
        <v>-6.3418583999999996</v>
      </c>
      <c r="H30" s="8"/>
      <c r="I30" s="82">
        <f t="shared" si="0"/>
        <v>4.0612244897959</v>
      </c>
      <c r="J30" s="82">
        <f t="shared" si="1"/>
        <v>33.243771000000002</v>
      </c>
      <c r="K30" s="82">
        <f t="shared" si="2"/>
        <v>26.316579999999998</v>
      </c>
      <c r="L30" s="82">
        <f t="shared" si="3"/>
        <v>4.0612244897959</v>
      </c>
      <c r="M30" s="88">
        <f t="shared" si="22"/>
        <v>33.003971</v>
      </c>
      <c r="N30" s="88">
        <f t="shared" si="23"/>
        <v>25.820477</v>
      </c>
      <c r="O30" s="88">
        <f t="shared" si="24"/>
        <v>4.0612244897959</v>
      </c>
      <c r="P30" s="88">
        <f t="shared" si="25"/>
        <v>31.315574999999999</v>
      </c>
      <c r="Q30" s="88">
        <f t="shared" si="26"/>
        <v>23.737981999999999</v>
      </c>
      <c r="R30" s="88">
        <f t="shared" si="27"/>
        <v>4.0612244897959</v>
      </c>
      <c r="S30" s="88">
        <f t="shared" si="28"/>
        <v>24.844639000000001</v>
      </c>
      <c r="T30" s="88">
        <f t="shared" si="29"/>
        <v>16.416498000000001</v>
      </c>
      <c r="U30" s="88">
        <f t="shared" si="30"/>
        <v>4.0612244897959</v>
      </c>
      <c r="V30" s="88">
        <f t="shared" si="31"/>
        <v>13.260543999999999</v>
      </c>
      <c r="W30" s="82">
        <f t="shared" si="10"/>
        <v>-1.6038311000000001</v>
      </c>
      <c r="Y30">
        <v>3571428571.4285998</v>
      </c>
      <c r="Z30">
        <v>-17.124178000000001</v>
      </c>
      <c r="AA30">
        <v>25.982057999999999</v>
      </c>
      <c r="AB30">
        <v>31.979375999999998</v>
      </c>
      <c r="AC30">
        <v>-90.274963</v>
      </c>
      <c r="AD30">
        <v>-5.9973197000000003</v>
      </c>
      <c r="AE30" s="8"/>
      <c r="AF30" s="82">
        <f t="shared" si="11"/>
        <v>4.0612244897959</v>
      </c>
      <c r="AG30" s="82">
        <f t="shared" si="12"/>
        <v>31.986371999999999</v>
      </c>
      <c r="AH30" s="82">
        <f t="shared" si="13"/>
        <v>25.839739000000002</v>
      </c>
      <c r="AI30" s="82">
        <f t="shared" si="14"/>
        <v>4.0612244897959</v>
      </c>
      <c r="AJ30" s="88">
        <f t="shared" si="32"/>
        <v>30.627241000000001</v>
      </c>
      <c r="AK30" s="88">
        <f t="shared" si="33"/>
        <v>24.243675</v>
      </c>
      <c r="AL30" s="88">
        <f t="shared" si="34"/>
        <v>4.0612244897959</v>
      </c>
      <c r="AM30" s="43">
        <f t="shared" si="35"/>
        <v>29.317087000000001</v>
      </c>
      <c r="AN30" s="88">
        <f t="shared" si="36"/>
        <v>22.519226</v>
      </c>
      <c r="AO30" s="88">
        <f t="shared" si="37"/>
        <v>4.0612244897959</v>
      </c>
      <c r="AP30" s="88">
        <f t="shared" si="38"/>
        <v>32.049579999999999</v>
      </c>
      <c r="AQ30" s="82">
        <f t="shared" si="19"/>
        <v>24.475636000000002</v>
      </c>
      <c r="AR30" s="82">
        <f t="shared" si="20"/>
        <v>4.0612244897959</v>
      </c>
      <c r="AS30" s="89">
        <f t="shared" si="39"/>
        <v>13.260543999999999</v>
      </c>
      <c r="AT30" s="82">
        <f t="shared" si="21"/>
        <v>-1.6038311000000001</v>
      </c>
      <c r="AU30" s="8"/>
      <c r="AV30" s="82"/>
      <c r="AW30" s="8"/>
    </row>
    <row r="31" spans="2:49" x14ac:dyDescent="0.25">
      <c r="B31">
        <v>3693877551.0204</v>
      </c>
      <c r="C31">
        <v>-17.386602</v>
      </c>
      <c r="D31">
        <v>25.154910999999998</v>
      </c>
      <c r="E31">
        <v>31.633977999999999</v>
      </c>
      <c r="F31">
        <v>-90.110328999999993</v>
      </c>
      <c r="G31">
        <v>-6.4790678000000002</v>
      </c>
      <c r="H31" s="8"/>
      <c r="I31" s="82">
        <f t="shared" si="0"/>
        <v>4.1836734693878004</v>
      </c>
      <c r="J31" s="82">
        <f t="shared" si="1"/>
        <v>33.474701000000003</v>
      </c>
      <c r="K31" s="82">
        <f t="shared" si="2"/>
        <v>26.446473999999998</v>
      </c>
      <c r="L31" s="82">
        <f t="shared" si="3"/>
        <v>4.1836734693878004</v>
      </c>
      <c r="M31" s="88">
        <f t="shared" si="22"/>
        <v>33.247677000000003</v>
      </c>
      <c r="N31" s="88">
        <f t="shared" si="23"/>
        <v>25.956287</v>
      </c>
      <c r="O31" s="88">
        <f t="shared" si="24"/>
        <v>4.1836734693878004</v>
      </c>
      <c r="P31" s="88">
        <f t="shared" si="25"/>
        <v>29.011787000000002</v>
      </c>
      <c r="Q31" s="88">
        <f t="shared" si="26"/>
        <v>21.313604000000002</v>
      </c>
      <c r="R31" s="88">
        <f t="shared" si="27"/>
        <v>4.1836734693878004</v>
      </c>
      <c r="S31" s="88">
        <f t="shared" si="28"/>
        <v>23.802437000000001</v>
      </c>
      <c r="T31" s="88">
        <f t="shared" si="29"/>
        <v>15.221221999999999</v>
      </c>
      <c r="U31" s="88">
        <f t="shared" si="30"/>
        <v>4.1836734693878004</v>
      </c>
      <c r="V31" s="88">
        <f t="shared" si="31"/>
        <v>13.072490999999999</v>
      </c>
      <c r="W31" s="82">
        <f t="shared" si="10"/>
        <v>-1.7210943000000001</v>
      </c>
      <c r="Y31">
        <v>3693877551.0204</v>
      </c>
      <c r="Z31">
        <v>-16.969698000000001</v>
      </c>
      <c r="AA31">
        <v>25.755109999999998</v>
      </c>
      <c r="AB31">
        <v>31.760334</v>
      </c>
      <c r="AC31">
        <v>-93.750229000000004</v>
      </c>
      <c r="AD31">
        <v>-6.0052260999999998</v>
      </c>
      <c r="AE31" s="8"/>
      <c r="AF31" s="82">
        <f t="shared" si="11"/>
        <v>4.1836734693878004</v>
      </c>
      <c r="AG31" s="82">
        <f t="shared" si="12"/>
        <v>32.201424000000003</v>
      </c>
      <c r="AH31" s="82">
        <f t="shared" si="13"/>
        <v>25.972019</v>
      </c>
      <c r="AI31" s="82">
        <f t="shared" si="14"/>
        <v>4.1836734693878004</v>
      </c>
      <c r="AJ31" s="88">
        <f t="shared" si="32"/>
        <v>30.988303999999999</v>
      </c>
      <c r="AK31" s="88">
        <f t="shared" si="33"/>
        <v>24.505019999999998</v>
      </c>
      <c r="AL31" s="88">
        <f t="shared" si="34"/>
        <v>4.1836734693878004</v>
      </c>
      <c r="AM31" s="43">
        <f t="shared" si="35"/>
        <v>29.542487999999999</v>
      </c>
      <c r="AN31" s="88">
        <f t="shared" si="36"/>
        <v>22.652760000000001</v>
      </c>
      <c r="AO31" s="88">
        <f t="shared" si="37"/>
        <v>4.1836734693878004</v>
      </c>
      <c r="AP31" s="88">
        <f t="shared" si="38"/>
        <v>30.688459000000002</v>
      </c>
      <c r="AQ31" s="82">
        <f t="shared" si="19"/>
        <v>23.040261999999998</v>
      </c>
      <c r="AR31" s="82">
        <f t="shared" si="20"/>
        <v>4.1836734693878004</v>
      </c>
      <c r="AS31" s="89">
        <f t="shared" si="39"/>
        <v>13.072490999999999</v>
      </c>
      <c r="AT31" s="82">
        <f t="shared" si="21"/>
        <v>-1.7210943000000001</v>
      </c>
      <c r="AU31" s="8"/>
      <c r="AV31" s="82"/>
      <c r="AW31" s="8"/>
    </row>
    <row r="32" spans="2:49" x14ac:dyDescent="0.25">
      <c r="B32">
        <v>3816326530.6121998</v>
      </c>
      <c r="C32">
        <v>-17.675965999999999</v>
      </c>
      <c r="D32">
        <v>25.424551000000001</v>
      </c>
      <c r="E32">
        <v>32.005741</v>
      </c>
      <c r="F32">
        <v>-91.721633999999995</v>
      </c>
      <c r="G32">
        <v>-6.5811906000000002</v>
      </c>
      <c r="H32" s="8"/>
      <c r="I32" s="82">
        <f t="shared" si="0"/>
        <v>4.3061224489796004</v>
      </c>
      <c r="J32" s="82">
        <f t="shared" si="1"/>
        <v>33.920025000000003</v>
      </c>
      <c r="K32" s="82">
        <f t="shared" si="2"/>
        <v>26.839300000000001</v>
      </c>
      <c r="L32" s="82">
        <f t="shared" si="3"/>
        <v>4.3061224489796004</v>
      </c>
      <c r="M32" s="88">
        <f t="shared" si="22"/>
        <v>32.687645000000003</v>
      </c>
      <c r="N32" s="88">
        <f t="shared" si="23"/>
        <v>25.361822</v>
      </c>
      <c r="O32" s="88">
        <f t="shared" si="24"/>
        <v>4.3061224489796004</v>
      </c>
      <c r="P32" s="88">
        <f t="shared" si="25"/>
        <v>27.003843</v>
      </c>
      <c r="Q32" s="88">
        <f t="shared" si="26"/>
        <v>19.255323000000001</v>
      </c>
      <c r="R32" s="88">
        <f t="shared" si="27"/>
        <v>4.3061224489796004</v>
      </c>
      <c r="S32" s="88">
        <f t="shared" si="28"/>
        <v>22.549433000000001</v>
      </c>
      <c r="T32" s="88">
        <f t="shared" si="29"/>
        <v>13.900897000000001</v>
      </c>
      <c r="U32" s="88">
        <f t="shared" si="30"/>
        <v>4.3061224489796004</v>
      </c>
      <c r="V32" s="88">
        <f t="shared" si="31"/>
        <v>13.913836999999999</v>
      </c>
      <c r="W32" s="82">
        <f t="shared" si="10"/>
        <v>-0.70051896999999996</v>
      </c>
      <c r="Y32">
        <v>3816326530.6121998</v>
      </c>
      <c r="Z32">
        <v>-17.035976000000002</v>
      </c>
      <c r="AA32">
        <v>25.668147999999999</v>
      </c>
      <c r="AB32">
        <v>31.659922000000002</v>
      </c>
      <c r="AC32">
        <v>-87.895020000000002</v>
      </c>
      <c r="AD32">
        <v>-5.9917740999999998</v>
      </c>
      <c r="AE32" s="8"/>
      <c r="AF32" s="82">
        <f t="shared" si="11"/>
        <v>4.3061224489796004</v>
      </c>
      <c r="AG32" s="82">
        <f t="shared" si="12"/>
        <v>32.222400999999998</v>
      </c>
      <c r="AH32" s="82">
        <f t="shared" si="13"/>
        <v>25.910198000000001</v>
      </c>
      <c r="AI32" s="82">
        <f t="shared" si="14"/>
        <v>4.3061224489796004</v>
      </c>
      <c r="AJ32" s="88">
        <f t="shared" si="32"/>
        <v>31.808126000000001</v>
      </c>
      <c r="AK32" s="88">
        <f t="shared" si="33"/>
        <v>25.254014999999999</v>
      </c>
      <c r="AL32" s="88">
        <f t="shared" si="34"/>
        <v>4.3061224489796004</v>
      </c>
      <c r="AM32" s="43">
        <f t="shared" si="35"/>
        <v>29.71969</v>
      </c>
      <c r="AN32" s="88">
        <f t="shared" si="36"/>
        <v>22.778480999999999</v>
      </c>
      <c r="AO32" s="88">
        <f t="shared" si="37"/>
        <v>4.3061224489796004</v>
      </c>
      <c r="AP32" s="88">
        <f t="shared" si="38"/>
        <v>28.140369</v>
      </c>
      <c r="AQ32" s="82">
        <f t="shared" si="19"/>
        <v>20.449558</v>
      </c>
      <c r="AR32" s="82">
        <f t="shared" si="20"/>
        <v>4.3061224489796004</v>
      </c>
      <c r="AS32" s="89">
        <f t="shared" si="39"/>
        <v>13.913836999999999</v>
      </c>
      <c r="AT32" s="82">
        <f t="shared" si="21"/>
        <v>-0.70051896999999996</v>
      </c>
      <c r="AU32" s="8"/>
      <c r="AV32" s="82"/>
      <c r="AW32" s="8"/>
    </row>
    <row r="33" spans="2:49" x14ac:dyDescent="0.25">
      <c r="B33">
        <v>3938775510.2041001</v>
      </c>
      <c r="C33">
        <v>-17.817623000000001</v>
      </c>
      <c r="D33">
        <v>25.869430999999999</v>
      </c>
      <c r="E33">
        <v>32.656433</v>
      </c>
      <c r="F33">
        <v>-93.355926999999994</v>
      </c>
      <c r="G33">
        <v>-6.7870007000000001</v>
      </c>
      <c r="H33" s="8"/>
      <c r="I33" s="82">
        <f t="shared" si="0"/>
        <v>4.4285714285713995</v>
      </c>
      <c r="J33" s="82">
        <f t="shared" si="1"/>
        <v>33.427166</v>
      </c>
      <c r="K33" s="82">
        <f t="shared" si="2"/>
        <v>26.336617</v>
      </c>
      <c r="L33" s="82">
        <f t="shared" si="3"/>
        <v>4.4285714285713995</v>
      </c>
      <c r="M33" s="88">
        <f t="shared" si="22"/>
        <v>31.601654</v>
      </c>
      <c r="N33" s="88">
        <f t="shared" si="23"/>
        <v>24.291696999999999</v>
      </c>
      <c r="O33" s="88">
        <f t="shared" si="24"/>
        <v>4.4285714285713995</v>
      </c>
      <c r="P33" s="88">
        <f t="shared" si="25"/>
        <v>26.971062</v>
      </c>
      <c r="Q33" s="88">
        <f t="shared" si="26"/>
        <v>19.249651</v>
      </c>
      <c r="R33" s="88">
        <f t="shared" si="27"/>
        <v>4.4285714285713995</v>
      </c>
      <c r="S33" s="88">
        <f t="shared" si="28"/>
        <v>22.479234999999999</v>
      </c>
      <c r="T33" s="88">
        <f t="shared" si="29"/>
        <v>13.904892</v>
      </c>
      <c r="U33" s="88">
        <f t="shared" si="30"/>
        <v>4.4285714285713995</v>
      </c>
      <c r="V33" s="88">
        <f t="shared" si="31"/>
        <v>14.202349999999999</v>
      </c>
      <c r="W33" s="82">
        <f t="shared" si="10"/>
        <v>-0.28922647000000001</v>
      </c>
      <c r="Y33">
        <v>3938775510.2041001</v>
      </c>
      <c r="Z33">
        <v>-17.070157999999999</v>
      </c>
      <c r="AA33">
        <v>25.229807000000001</v>
      </c>
      <c r="AB33">
        <v>31.304684000000002</v>
      </c>
      <c r="AC33">
        <v>-89.591140999999993</v>
      </c>
      <c r="AD33">
        <v>-6.0748768000000002</v>
      </c>
      <c r="AE33" s="8"/>
      <c r="AF33" s="82">
        <f t="shared" si="11"/>
        <v>4.4285714285713995</v>
      </c>
      <c r="AG33" s="82">
        <f t="shared" si="12"/>
        <v>32.096545999999996</v>
      </c>
      <c r="AH33" s="82">
        <f t="shared" si="13"/>
        <v>25.672632</v>
      </c>
      <c r="AI33" s="82">
        <f t="shared" si="14"/>
        <v>4.4285714285713995</v>
      </c>
      <c r="AJ33" s="88">
        <f t="shared" si="32"/>
        <v>31.931142999999999</v>
      </c>
      <c r="AK33" s="88">
        <f t="shared" si="33"/>
        <v>25.296579000000001</v>
      </c>
      <c r="AL33" s="88">
        <f t="shared" si="34"/>
        <v>4.4285714285713995</v>
      </c>
      <c r="AM33" s="43">
        <f t="shared" si="35"/>
        <v>29.100555</v>
      </c>
      <c r="AN33" s="88">
        <f t="shared" si="36"/>
        <v>22.091183000000001</v>
      </c>
      <c r="AO33" s="88">
        <f t="shared" si="37"/>
        <v>4.4285714285713995</v>
      </c>
      <c r="AP33" s="88">
        <f t="shared" si="38"/>
        <v>26.758461</v>
      </c>
      <c r="AQ33" s="82">
        <f t="shared" si="19"/>
        <v>19.014061000000002</v>
      </c>
      <c r="AR33" s="82">
        <f t="shared" si="20"/>
        <v>4.4285714285713995</v>
      </c>
      <c r="AS33" s="89">
        <f t="shared" si="39"/>
        <v>14.202349999999999</v>
      </c>
      <c r="AT33" s="82">
        <f t="shared" si="21"/>
        <v>-0.28922647000000001</v>
      </c>
      <c r="AU33" s="8"/>
      <c r="AV33" s="82"/>
      <c r="AW33" s="8"/>
    </row>
    <row r="34" spans="2:49" x14ac:dyDescent="0.25">
      <c r="B34">
        <v>4061224489.7958999</v>
      </c>
      <c r="C34">
        <v>-18.027086000000001</v>
      </c>
      <c r="D34">
        <v>26.316579999999998</v>
      </c>
      <c r="E34">
        <v>33.243771000000002</v>
      </c>
      <c r="F34">
        <v>-94.701057000000006</v>
      </c>
      <c r="G34">
        <v>-6.9271916999999998</v>
      </c>
      <c r="H34" s="8"/>
      <c r="I34" s="82">
        <f t="shared" si="0"/>
        <v>4.5510204081632999</v>
      </c>
      <c r="J34" s="82">
        <f t="shared" si="1"/>
        <v>33.037258000000001</v>
      </c>
      <c r="K34" s="82">
        <f t="shared" si="2"/>
        <v>26.025383000000001</v>
      </c>
      <c r="L34" s="82">
        <f t="shared" si="3"/>
        <v>4.5510204081632999</v>
      </c>
      <c r="M34" s="88">
        <f t="shared" si="22"/>
        <v>31.260104999999999</v>
      </c>
      <c r="N34" s="88">
        <f t="shared" si="23"/>
        <v>24.049768</v>
      </c>
      <c r="O34" s="88">
        <f t="shared" si="24"/>
        <v>4.5510204081632999</v>
      </c>
      <c r="P34" s="88">
        <f t="shared" si="25"/>
        <v>27.650507000000001</v>
      </c>
      <c r="Q34" s="88">
        <f t="shared" si="26"/>
        <v>20.067603999999999</v>
      </c>
      <c r="R34" s="88">
        <f t="shared" si="27"/>
        <v>4.5510204081632999</v>
      </c>
      <c r="S34" s="88">
        <f t="shared" si="28"/>
        <v>22.779221</v>
      </c>
      <c r="T34" s="88">
        <f t="shared" si="29"/>
        <v>14.424393</v>
      </c>
      <c r="U34" s="88">
        <f t="shared" si="30"/>
        <v>4.5510204081632999</v>
      </c>
      <c r="V34" s="88">
        <f t="shared" si="31"/>
        <v>13.745433999999999</v>
      </c>
      <c r="W34" s="82">
        <f t="shared" si="10"/>
        <v>-0.73311567</v>
      </c>
      <c r="Y34">
        <v>4061224489.7958999</v>
      </c>
      <c r="Z34">
        <v>-17.236001999999999</v>
      </c>
      <c r="AA34">
        <v>25.839739000000002</v>
      </c>
      <c r="AB34">
        <v>31.986371999999999</v>
      </c>
      <c r="AC34">
        <v>-91.919089999999997</v>
      </c>
      <c r="AD34">
        <v>-6.1466341</v>
      </c>
      <c r="AE34" s="8"/>
      <c r="AF34" s="82">
        <f t="shared" si="11"/>
        <v>4.5510204081632999</v>
      </c>
      <c r="AG34" s="82">
        <f t="shared" si="12"/>
        <v>32.251556000000001</v>
      </c>
      <c r="AH34" s="82">
        <f t="shared" si="13"/>
        <v>25.726706</v>
      </c>
      <c r="AI34" s="82">
        <f t="shared" si="14"/>
        <v>4.5510204081632999</v>
      </c>
      <c r="AJ34" s="88">
        <f t="shared" si="32"/>
        <v>31.605688000000001</v>
      </c>
      <c r="AK34" s="88">
        <f t="shared" si="33"/>
        <v>24.883354000000001</v>
      </c>
      <c r="AL34" s="88">
        <f t="shared" si="34"/>
        <v>4.5510204081632999</v>
      </c>
      <c r="AM34" s="43">
        <f t="shared" si="35"/>
        <v>28.885534</v>
      </c>
      <c r="AN34" s="88">
        <f t="shared" si="36"/>
        <v>21.779972000000001</v>
      </c>
      <c r="AO34" s="88">
        <f t="shared" si="37"/>
        <v>4.5510204081632999</v>
      </c>
      <c r="AP34" s="88">
        <f t="shared" si="38"/>
        <v>29.24297</v>
      </c>
      <c r="AQ34" s="82">
        <f t="shared" si="19"/>
        <v>21.41526</v>
      </c>
      <c r="AR34" s="82">
        <f t="shared" si="20"/>
        <v>4.5510204081632999</v>
      </c>
      <c r="AS34" s="89">
        <f t="shared" si="39"/>
        <v>13.745433999999999</v>
      </c>
      <c r="AT34" s="82">
        <f t="shared" si="21"/>
        <v>-0.73311567</v>
      </c>
      <c r="AU34" s="8"/>
      <c r="AV34" s="82"/>
      <c r="AW34" s="8"/>
    </row>
    <row r="35" spans="2:49" x14ac:dyDescent="0.25">
      <c r="B35">
        <v>4183673469.3878002</v>
      </c>
      <c r="C35">
        <v>-18.051068999999998</v>
      </c>
      <c r="D35">
        <v>26.446473999999998</v>
      </c>
      <c r="E35">
        <v>33.474701000000003</v>
      </c>
      <c r="F35">
        <v>-95.529822999999993</v>
      </c>
      <c r="G35">
        <v>-7.0282287999999999</v>
      </c>
      <c r="H35" s="8"/>
      <c r="I35" s="82">
        <f t="shared" si="0"/>
        <v>4.6734693877550999</v>
      </c>
      <c r="J35" s="82">
        <f t="shared" si="1"/>
        <v>32.103878000000002</v>
      </c>
      <c r="K35" s="82">
        <f t="shared" si="2"/>
        <v>25.273962000000001</v>
      </c>
      <c r="L35" s="82">
        <f t="shared" si="3"/>
        <v>4.6734693877550999</v>
      </c>
      <c r="M35" s="88">
        <f t="shared" si="22"/>
        <v>30.897283999999999</v>
      </c>
      <c r="N35" s="88">
        <f t="shared" si="23"/>
        <v>23.897442000000002</v>
      </c>
      <c r="O35" s="88">
        <f t="shared" si="24"/>
        <v>4.6734693877550999</v>
      </c>
      <c r="P35" s="88">
        <f t="shared" si="25"/>
        <v>27.283360999999999</v>
      </c>
      <c r="Q35" s="88">
        <f t="shared" si="26"/>
        <v>19.970790999999998</v>
      </c>
      <c r="R35" s="88">
        <f t="shared" si="27"/>
        <v>4.6734693877550999</v>
      </c>
      <c r="S35" s="88">
        <f t="shared" si="28"/>
        <v>22.642997999999999</v>
      </c>
      <c r="T35" s="88">
        <f t="shared" si="29"/>
        <v>14.645858</v>
      </c>
      <c r="U35" s="88">
        <f t="shared" si="30"/>
        <v>4.6734693877550999</v>
      </c>
      <c r="V35" s="88">
        <f t="shared" si="31"/>
        <v>13.235996</v>
      </c>
      <c r="W35" s="82">
        <f t="shared" si="10"/>
        <v>-0.87635397999999998</v>
      </c>
      <c r="Y35">
        <v>4183673469.3878002</v>
      </c>
      <c r="Z35">
        <v>-17.214148000000002</v>
      </c>
      <c r="AA35">
        <v>25.972019</v>
      </c>
      <c r="AB35">
        <v>32.201424000000003</v>
      </c>
      <c r="AC35">
        <v>-92.089127000000005</v>
      </c>
      <c r="AD35">
        <v>-6.2294039999999997</v>
      </c>
      <c r="AE35" s="8"/>
      <c r="AF35" s="82">
        <f t="shared" si="11"/>
        <v>4.6734693877550999</v>
      </c>
      <c r="AG35" s="82">
        <f t="shared" si="12"/>
        <v>32.198303000000003</v>
      </c>
      <c r="AH35" s="82">
        <f t="shared" si="13"/>
        <v>25.635892999999999</v>
      </c>
      <c r="AI35" s="82">
        <f t="shared" si="14"/>
        <v>4.6734693877550999</v>
      </c>
      <c r="AJ35" s="88">
        <f t="shared" si="32"/>
        <v>30.474164999999999</v>
      </c>
      <c r="AK35" s="88">
        <f t="shared" si="33"/>
        <v>23.732965</v>
      </c>
      <c r="AL35" s="88">
        <f t="shared" si="34"/>
        <v>4.6734693877550999</v>
      </c>
      <c r="AM35" s="43">
        <f t="shared" si="35"/>
        <v>27.880856999999999</v>
      </c>
      <c r="AN35" s="88">
        <f t="shared" si="36"/>
        <v>20.764420999999999</v>
      </c>
      <c r="AO35" s="88">
        <f t="shared" si="37"/>
        <v>4.6734693877550999</v>
      </c>
      <c r="AP35" s="88">
        <f t="shared" si="38"/>
        <v>29.970313999999998</v>
      </c>
      <c r="AQ35" s="82">
        <f t="shared" si="19"/>
        <v>22.154430000000001</v>
      </c>
      <c r="AR35" s="82">
        <f t="shared" si="20"/>
        <v>4.6734693877550999</v>
      </c>
      <c r="AS35" s="89">
        <f t="shared" si="39"/>
        <v>13.235996</v>
      </c>
      <c r="AT35" s="82">
        <f t="shared" si="21"/>
        <v>-0.87635397999999998</v>
      </c>
      <c r="AU35" s="8"/>
      <c r="AV35" s="82"/>
      <c r="AW35" s="8"/>
    </row>
    <row r="36" spans="2:49" x14ac:dyDescent="0.25">
      <c r="B36">
        <v>4306122448.9796</v>
      </c>
      <c r="C36">
        <v>-18.026938999999999</v>
      </c>
      <c r="D36">
        <v>26.839300000000001</v>
      </c>
      <c r="E36">
        <v>33.920025000000003</v>
      </c>
      <c r="F36">
        <v>-94.763251999999994</v>
      </c>
      <c r="G36">
        <v>-7.0807266000000002</v>
      </c>
      <c r="H36" s="8"/>
      <c r="I36" s="82">
        <f t="shared" si="0"/>
        <v>4.7959183673468999</v>
      </c>
      <c r="J36" s="82">
        <f t="shared" si="1"/>
        <v>32.176555999999998</v>
      </c>
      <c r="K36" s="82">
        <f t="shared" si="2"/>
        <v>25.489138000000001</v>
      </c>
      <c r="L36" s="82">
        <f t="shared" si="3"/>
        <v>4.7959183673468999</v>
      </c>
      <c r="M36" s="88">
        <f t="shared" si="22"/>
        <v>30.699370999999999</v>
      </c>
      <c r="N36" s="88">
        <f t="shared" si="23"/>
        <v>23.870329000000002</v>
      </c>
      <c r="O36" s="88">
        <f t="shared" si="24"/>
        <v>4.7959183673468999</v>
      </c>
      <c r="P36" s="88">
        <f t="shared" si="25"/>
        <v>26.61618</v>
      </c>
      <c r="Q36" s="88">
        <f t="shared" si="26"/>
        <v>19.525016999999998</v>
      </c>
      <c r="R36" s="88">
        <f t="shared" si="27"/>
        <v>4.7959183673468999</v>
      </c>
      <c r="S36" s="88">
        <f t="shared" si="28"/>
        <v>21.658532999999998</v>
      </c>
      <c r="T36" s="88">
        <f t="shared" si="29"/>
        <v>13.954786</v>
      </c>
      <c r="U36" s="88">
        <f t="shared" si="30"/>
        <v>4.7959183673468999</v>
      </c>
      <c r="V36" s="88">
        <f t="shared" si="31"/>
        <v>12.983757000000001</v>
      </c>
      <c r="W36" s="82">
        <f t="shared" si="10"/>
        <v>-1.1091496000000001</v>
      </c>
      <c r="Y36">
        <v>4306122448.9796</v>
      </c>
      <c r="Z36">
        <v>-17.243998000000001</v>
      </c>
      <c r="AA36">
        <v>25.910198000000001</v>
      </c>
      <c r="AB36">
        <v>32.222400999999998</v>
      </c>
      <c r="AC36">
        <v>-90.906349000000006</v>
      </c>
      <c r="AD36">
        <v>-6.3122014999999996</v>
      </c>
      <c r="AE36" s="8"/>
      <c r="AF36" s="82">
        <f t="shared" si="11"/>
        <v>4.7959183673468999</v>
      </c>
      <c r="AG36" s="82">
        <f t="shared" si="12"/>
        <v>31.989328</v>
      </c>
      <c r="AH36" s="82">
        <f t="shared" si="13"/>
        <v>25.411404000000001</v>
      </c>
      <c r="AI36" s="82">
        <f t="shared" si="14"/>
        <v>4.7959183673468999</v>
      </c>
      <c r="AJ36" s="88">
        <f t="shared" si="32"/>
        <v>29.940928</v>
      </c>
      <c r="AK36" s="88">
        <f t="shared" si="33"/>
        <v>23.213676</v>
      </c>
      <c r="AL36" s="88">
        <f t="shared" si="34"/>
        <v>4.7959183673468999</v>
      </c>
      <c r="AM36" s="43">
        <f t="shared" si="35"/>
        <v>26.806622000000001</v>
      </c>
      <c r="AN36" s="88">
        <f t="shared" si="36"/>
        <v>19.735903</v>
      </c>
      <c r="AO36" s="88">
        <f t="shared" si="37"/>
        <v>4.7959183673468999</v>
      </c>
      <c r="AP36" s="88">
        <f t="shared" si="38"/>
        <v>29.480101000000001</v>
      </c>
      <c r="AQ36" s="82">
        <f t="shared" si="19"/>
        <v>21.737390999999999</v>
      </c>
      <c r="AR36" s="82">
        <f t="shared" si="20"/>
        <v>4.7959183673468999</v>
      </c>
      <c r="AS36" s="89">
        <f t="shared" si="39"/>
        <v>12.983757000000001</v>
      </c>
      <c r="AT36" s="82">
        <f t="shared" si="21"/>
        <v>-1.1091496000000001</v>
      </c>
      <c r="AU36" s="8"/>
      <c r="AV36" s="82"/>
      <c r="AW36" s="8"/>
    </row>
    <row r="37" spans="2:49" x14ac:dyDescent="0.25">
      <c r="B37">
        <v>4428571428.5713997</v>
      </c>
      <c r="C37">
        <v>-18.182058000000001</v>
      </c>
      <c r="D37">
        <v>26.336617</v>
      </c>
      <c r="E37">
        <v>33.427166</v>
      </c>
      <c r="F37">
        <v>-97.522925999999998</v>
      </c>
      <c r="G37">
        <v>-7.0905490000000002</v>
      </c>
      <c r="H37" s="8"/>
      <c r="I37" s="82">
        <f t="shared" ref="I37:I68" si="40">B41/1000000000</f>
        <v>4.9183673469388003</v>
      </c>
      <c r="J37" s="82">
        <f t="shared" ref="J37:J68" si="41">E41</f>
        <v>32.157463</v>
      </c>
      <c r="K37" s="82">
        <f t="shared" ref="K37:K68" si="42">D41</f>
        <v>25.546343</v>
      </c>
      <c r="L37" s="82">
        <f t="shared" ref="L37:L68" si="43">B41/1000000000</f>
        <v>4.9183673469388003</v>
      </c>
      <c r="M37" s="88">
        <f t="shared" si="22"/>
        <v>30.425799999999999</v>
      </c>
      <c r="N37" s="88">
        <f t="shared" si="23"/>
        <v>23.691763000000002</v>
      </c>
      <c r="O37" s="88">
        <f t="shared" si="24"/>
        <v>4.9183673469388003</v>
      </c>
      <c r="P37" s="88">
        <f t="shared" si="25"/>
        <v>26.1129</v>
      </c>
      <c r="Q37" s="88">
        <f t="shared" si="26"/>
        <v>19.156922999999999</v>
      </c>
      <c r="R37" s="88">
        <f t="shared" si="27"/>
        <v>4.9183673469388003</v>
      </c>
      <c r="S37" s="88">
        <f t="shared" si="28"/>
        <v>21.023733</v>
      </c>
      <c r="T37" s="88">
        <f t="shared" si="29"/>
        <v>13.504521</v>
      </c>
      <c r="U37" s="88">
        <f t="shared" si="30"/>
        <v>4.9183673469388003</v>
      </c>
      <c r="V37" s="88">
        <f t="shared" si="31"/>
        <v>13.485303</v>
      </c>
      <c r="W37" s="82">
        <f t="shared" ref="W37:W68" si="44">D457</f>
        <v>-0.29654765</v>
      </c>
      <c r="Y37">
        <v>4428571428.5713997</v>
      </c>
      <c r="Z37">
        <v>-17.478131999999999</v>
      </c>
      <c r="AA37">
        <v>25.672632</v>
      </c>
      <c r="AB37">
        <v>32.096545999999996</v>
      </c>
      <c r="AC37">
        <v>-92.274551000000002</v>
      </c>
      <c r="AD37">
        <v>-6.4239129999999998</v>
      </c>
      <c r="AE37" s="8"/>
      <c r="AF37" s="82">
        <f t="shared" ref="AF37:AF68" si="45">Y41/1000000000</f>
        <v>4.9183673469388003</v>
      </c>
      <c r="AG37" s="82">
        <f t="shared" ref="AG37:AG68" si="46">AB41</f>
        <v>31.836742000000001</v>
      </c>
      <c r="AH37" s="82">
        <f t="shared" ref="AH37:AH68" si="47">AA41</f>
        <v>25.267137999999999</v>
      </c>
      <c r="AI37" s="82">
        <f t="shared" ref="AI37:AI68" si="48">Y41/1000000000</f>
        <v>4.9183673469388003</v>
      </c>
      <c r="AJ37" s="88">
        <f t="shared" si="32"/>
        <v>30.208803</v>
      </c>
      <c r="AK37" s="88">
        <f t="shared" si="33"/>
        <v>23.502162999999999</v>
      </c>
      <c r="AL37" s="88">
        <f t="shared" si="34"/>
        <v>4.9183673469388003</v>
      </c>
      <c r="AM37" s="43">
        <f t="shared" si="35"/>
        <v>26.660153999999999</v>
      </c>
      <c r="AN37" s="88">
        <f t="shared" si="36"/>
        <v>19.619071999999999</v>
      </c>
      <c r="AO37" s="88">
        <f t="shared" si="37"/>
        <v>4.9183673469388003</v>
      </c>
      <c r="AP37" s="88">
        <f t="shared" si="38"/>
        <v>26.306763</v>
      </c>
      <c r="AQ37" s="82">
        <f t="shared" ref="AQ37:AQ68" si="49">AA353</f>
        <v>18.61805</v>
      </c>
      <c r="AR37" s="82">
        <f t="shared" ref="AR37:AR68" si="50">Y41/1000000000</f>
        <v>4.9183673469388003</v>
      </c>
      <c r="AS37" s="89">
        <f t="shared" si="39"/>
        <v>13.485303</v>
      </c>
      <c r="AT37" s="82">
        <f t="shared" ref="AT37:AT68" si="51">AA457</f>
        <v>-0.29654765</v>
      </c>
      <c r="AU37" s="8"/>
      <c r="AV37" s="82"/>
      <c r="AW37" s="8"/>
    </row>
    <row r="38" spans="2:49" x14ac:dyDescent="0.25">
      <c r="B38">
        <v>4551020408.1632996</v>
      </c>
      <c r="C38">
        <v>-18.076868000000001</v>
      </c>
      <c r="D38">
        <v>26.025383000000001</v>
      </c>
      <c r="E38">
        <v>33.037258000000001</v>
      </c>
      <c r="F38">
        <v>-92.591125000000005</v>
      </c>
      <c r="G38">
        <v>-7.0118765999999999</v>
      </c>
      <c r="H38" s="8"/>
      <c r="I38" s="82">
        <f t="shared" si="40"/>
        <v>5.0408163265305994</v>
      </c>
      <c r="J38" s="82">
        <f t="shared" si="41"/>
        <v>31.922595999999999</v>
      </c>
      <c r="K38" s="82">
        <f t="shared" si="42"/>
        <v>25.360175999999999</v>
      </c>
      <c r="L38" s="82">
        <f t="shared" si="43"/>
        <v>5.0408163265305994</v>
      </c>
      <c r="M38" s="88">
        <f t="shared" si="22"/>
        <v>30.311700999999999</v>
      </c>
      <c r="N38" s="88">
        <f t="shared" si="23"/>
        <v>23.628575999999999</v>
      </c>
      <c r="O38" s="88">
        <f t="shared" si="24"/>
        <v>5.0408163265305994</v>
      </c>
      <c r="P38" s="88">
        <f t="shared" si="25"/>
        <v>26.279491</v>
      </c>
      <c r="Q38" s="88">
        <f t="shared" si="26"/>
        <v>19.376207000000001</v>
      </c>
      <c r="R38" s="88">
        <f t="shared" si="27"/>
        <v>5.0408163265305994</v>
      </c>
      <c r="S38" s="88">
        <f t="shared" si="28"/>
        <v>21.114533999999999</v>
      </c>
      <c r="T38" s="88">
        <f t="shared" si="29"/>
        <v>13.672183</v>
      </c>
      <c r="U38" s="88">
        <f t="shared" si="30"/>
        <v>5.0408163265305994</v>
      </c>
      <c r="V38" s="88">
        <f t="shared" si="31"/>
        <v>14.106586</v>
      </c>
      <c r="W38" s="82">
        <f t="shared" si="44"/>
        <v>0.77660828999999998</v>
      </c>
      <c r="Y38">
        <v>4551020408.1632996</v>
      </c>
      <c r="Z38">
        <v>-17.543468000000001</v>
      </c>
      <c r="AA38">
        <v>25.726706</v>
      </c>
      <c r="AB38">
        <v>32.251556000000001</v>
      </c>
      <c r="AC38">
        <v>-91.651695000000004</v>
      </c>
      <c r="AD38">
        <v>-6.5248508000000003</v>
      </c>
      <c r="AE38" s="8"/>
      <c r="AF38" s="82">
        <f t="shared" si="45"/>
        <v>5.0408163265305994</v>
      </c>
      <c r="AG38" s="82">
        <f t="shared" si="46"/>
        <v>32.277596000000003</v>
      </c>
      <c r="AH38" s="82">
        <f t="shared" si="47"/>
        <v>25.739836</v>
      </c>
      <c r="AI38" s="82">
        <f t="shared" si="48"/>
        <v>5.0408163265305994</v>
      </c>
      <c r="AJ38" s="88">
        <f t="shared" si="32"/>
        <v>31.187414</v>
      </c>
      <c r="AK38" s="88">
        <f t="shared" si="33"/>
        <v>24.495808</v>
      </c>
      <c r="AL38" s="88">
        <f t="shared" si="34"/>
        <v>5.0408163265305994</v>
      </c>
      <c r="AM38" s="43">
        <f t="shared" si="35"/>
        <v>29.187270999999999</v>
      </c>
      <c r="AN38" s="88">
        <f t="shared" si="36"/>
        <v>22.144863000000001</v>
      </c>
      <c r="AO38" s="88">
        <f t="shared" si="37"/>
        <v>5.0408163265305994</v>
      </c>
      <c r="AP38" s="88">
        <f t="shared" si="38"/>
        <v>26.478476000000001</v>
      </c>
      <c r="AQ38" s="82">
        <f t="shared" si="49"/>
        <v>18.832871999999998</v>
      </c>
      <c r="AR38" s="82">
        <f t="shared" si="50"/>
        <v>5.0408163265305994</v>
      </c>
      <c r="AS38" s="89">
        <f t="shared" si="39"/>
        <v>14.106586</v>
      </c>
      <c r="AT38" s="82">
        <f t="shared" si="51"/>
        <v>0.77660828999999998</v>
      </c>
      <c r="AU38" s="8"/>
      <c r="AV38" s="82"/>
      <c r="AW38" s="8"/>
    </row>
    <row r="39" spans="2:49" x14ac:dyDescent="0.25">
      <c r="B39">
        <v>4673469387.7551003</v>
      </c>
      <c r="C39">
        <v>-17.834356</v>
      </c>
      <c r="D39">
        <v>25.273962000000001</v>
      </c>
      <c r="E39">
        <v>32.103878000000002</v>
      </c>
      <c r="F39">
        <v>-92.318107999999995</v>
      </c>
      <c r="G39">
        <v>-6.8299165000000004</v>
      </c>
      <c r="H39" s="8"/>
      <c r="I39" s="82">
        <f t="shared" si="40"/>
        <v>5.1632653061224003</v>
      </c>
      <c r="J39" s="82">
        <f t="shared" si="41"/>
        <v>31.389561</v>
      </c>
      <c r="K39" s="82">
        <f t="shared" si="42"/>
        <v>24.815338000000001</v>
      </c>
      <c r="L39" s="82">
        <f t="shared" si="43"/>
        <v>5.1632653061224003</v>
      </c>
      <c r="M39" s="88">
        <f t="shared" si="22"/>
        <v>29.953491</v>
      </c>
      <c r="N39" s="88">
        <f t="shared" si="23"/>
        <v>23.246668</v>
      </c>
      <c r="O39" s="88">
        <f t="shared" si="24"/>
        <v>5.1632653061224003</v>
      </c>
      <c r="P39" s="88">
        <f t="shared" si="25"/>
        <v>26.705521000000001</v>
      </c>
      <c r="Q39" s="88">
        <f t="shared" si="26"/>
        <v>19.767959999999999</v>
      </c>
      <c r="R39" s="88">
        <f t="shared" si="27"/>
        <v>5.1632653061224003</v>
      </c>
      <c r="S39" s="88">
        <f t="shared" si="28"/>
        <v>21.783961999999999</v>
      </c>
      <c r="T39" s="88">
        <f t="shared" si="29"/>
        <v>14.331731</v>
      </c>
      <c r="U39" s="88">
        <f t="shared" si="30"/>
        <v>5.1632653061224003</v>
      </c>
      <c r="V39" s="88">
        <f t="shared" si="31"/>
        <v>14.459101</v>
      </c>
      <c r="W39" s="82">
        <f t="shared" si="44"/>
        <v>1.5038164000000001</v>
      </c>
      <c r="Y39">
        <v>4673469387.7551003</v>
      </c>
      <c r="Z39">
        <v>-17.573163999999998</v>
      </c>
      <c r="AA39">
        <v>25.635892999999999</v>
      </c>
      <c r="AB39">
        <v>32.198303000000003</v>
      </c>
      <c r="AC39">
        <v>-92.218284999999995</v>
      </c>
      <c r="AD39">
        <v>-6.5624104000000001</v>
      </c>
      <c r="AE39" s="8"/>
      <c r="AF39" s="82">
        <f t="shared" si="45"/>
        <v>5.1632653061224003</v>
      </c>
      <c r="AG39" s="82">
        <f t="shared" si="46"/>
        <v>32.711436999999997</v>
      </c>
      <c r="AH39" s="82">
        <f t="shared" si="47"/>
        <v>26.173494000000002</v>
      </c>
      <c r="AI39" s="82">
        <f t="shared" si="48"/>
        <v>5.1632653061224003</v>
      </c>
      <c r="AJ39" s="88">
        <f t="shared" si="32"/>
        <v>32.089278999999998</v>
      </c>
      <c r="AK39" s="88">
        <f t="shared" si="33"/>
        <v>25.373199</v>
      </c>
      <c r="AL39" s="88">
        <f t="shared" si="34"/>
        <v>5.1632653061224003</v>
      </c>
      <c r="AM39" s="43">
        <f t="shared" si="35"/>
        <v>32.185822000000002</v>
      </c>
      <c r="AN39" s="88">
        <f t="shared" si="36"/>
        <v>25.096765999999999</v>
      </c>
      <c r="AO39" s="88">
        <f t="shared" si="37"/>
        <v>5.1632653061224003</v>
      </c>
      <c r="AP39" s="88">
        <f t="shared" si="38"/>
        <v>28.842338999999999</v>
      </c>
      <c r="AQ39" s="82">
        <f t="shared" si="49"/>
        <v>21.17136</v>
      </c>
      <c r="AR39" s="82">
        <f t="shared" si="50"/>
        <v>5.1632653061224003</v>
      </c>
      <c r="AS39" s="89">
        <f t="shared" si="39"/>
        <v>14.459101</v>
      </c>
      <c r="AT39" s="82">
        <f t="shared" si="51"/>
        <v>1.5038164000000001</v>
      </c>
      <c r="AU39" s="8"/>
      <c r="AV39" s="82"/>
      <c r="AW39" s="8"/>
    </row>
    <row r="40" spans="2:49" x14ac:dyDescent="0.25">
      <c r="B40">
        <v>4795918367.3469</v>
      </c>
      <c r="C40">
        <v>-17.630108</v>
      </c>
      <c r="D40">
        <v>25.489138000000001</v>
      </c>
      <c r="E40">
        <v>32.176555999999998</v>
      </c>
      <c r="F40">
        <v>-91.358542999999997</v>
      </c>
      <c r="G40">
        <v>-6.6874184999999997</v>
      </c>
      <c r="H40" s="8"/>
      <c r="I40" s="82">
        <f t="shared" si="40"/>
        <v>5.2857142857142998</v>
      </c>
      <c r="J40" s="82">
        <f t="shared" si="41"/>
        <v>31.360495</v>
      </c>
      <c r="K40" s="82">
        <f t="shared" si="42"/>
        <v>24.757929000000001</v>
      </c>
      <c r="L40" s="82">
        <f t="shared" si="43"/>
        <v>5.2857142857142998</v>
      </c>
      <c r="M40" s="88">
        <f t="shared" si="22"/>
        <v>30.157539</v>
      </c>
      <c r="N40" s="88">
        <f t="shared" si="23"/>
        <v>23.426600000000001</v>
      </c>
      <c r="O40" s="88">
        <f t="shared" si="24"/>
        <v>5.2857142857142998</v>
      </c>
      <c r="P40" s="88">
        <f t="shared" si="25"/>
        <v>27.393882999999999</v>
      </c>
      <c r="Q40" s="88">
        <f t="shared" si="26"/>
        <v>20.439848000000001</v>
      </c>
      <c r="R40" s="88">
        <f t="shared" si="27"/>
        <v>5.2857142857142998</v>
      </c>
      <c r="S40" s="88">
        <f t="shared" si="28"/>
        <v>22.390564000000001</v>
      </c>
      <c r="T40" s="88">
        <f t="shared" si="29"/>
        <v>14.971935999999999</v>
      </c>
      <c r="U40" s="88">
        <f t="shared" si="30"/>
        <v>5.2857142857142998</v>
      </c>
      <c r="V40" s="88">
        <f t="shared" si="31"/>
        <v>14.517307000000001</v>
      </c>
      <c r="W40" s="82">
        <f t="shared" si="44"/>
        <v>1.985541</v>
      </c>
      <c r="Y40">
        <v>4795918367.3469</v>
      </c>
      <c r="Z40">
        <v>-17.565062000000001</v>
      </c>
      <c r="AA40">
        <v>25.411404000000001</v>
      </c>
      <c r="AB40">
        <v>31.989328</v>
      </c>
      <c r="AC40">
        <v>-91.990455999999995</v>
      </c>
      <c r="AD40">
        <v>-6.5779246999999996</v>
      </c>
      <c r="AE40" s="8"/>
      <c r="AF40" s="82">
        <f t="shared" si="45"/>
        <v>5.2857142857142998</v>
      </c>
      <c r="AG40" s="82">
        <f t="shared" si="46"/>
        <v>32.524635000000004</v>
      </c>
      <c r="AH40" s="82">
        <f t="shared" si="47"/>
        <v>26.021162</v>
      </c>
      <c r="AI40" s="82">
        <f t="shared" si="48"/>
        <v>5.2857142857142998</v>
      </c>
      <c r="AJ40" s="88">
        <f t="shared" si="32"/>
        <v>31.894224000000001</v>
      </c>
      <c r="AK40" s="88">
        <f t="shared" si="33"/>
        <v>25.217592</v>
      </c>
      <c r="AL40" s="88">
        <f t="shared" si="34"/>
        <v>5.2857142857142998</v>
      </c>
      <c r="AM40" s="43">
        <f t="shared" si="35"/>
        <v>32.632697999999998</v>
      </c>
      <c r="AN40" s="88">
        <f t="shared" si="36"/>
        <v>25.614452</v>
      </c>
      <c r="AO40" s="88">
        <f t="shared" si="37"/>
        <v>5.2857142857142998</v>
      </c>
      <c r="AP40" s="88">
        <f t="shared" si="38"/>
        <v>29.556304999999998</v>
      </c>
      <c r="AQ40" s="82">
        <f t="shared" si="49"/>
        <v>21.987597000000001</v>
      </c>
      <c r="AR40" s="82">
        <f t="shared" si="50"/>
        <v>5.2857142857142998</v>
      </c>
      <c r="AS40" s="89">
        <f t="shared" si="39"/>
        <v>14.517307000000001</v>
      </c>
      <c r="AT40" s="82">
        <f t="shared" si="51"/>
        <v>1.985541</v>
      </c>
      <c r="AU40" s="8"/>
      <c r="AV40" s="82"/>
      <c r="AW40" s="8"/>
    </row>
    <row r="41" spans="2:49" x14ac:dyDescent="0.25">
      <c r="B41">
        <v>4918367346.9387999</v>
      </c>
      <c r="C41">
        <v>-17.671569999999999</v>
      </c>
      <c r="D41">
        <v>25.546343</v>
      </c>
      <c r="E41">
        <v>32.157463</v>
      </c>
      <c r="F41">
        <v>-92.666283000000007</v>
      </c>
      <c r="G41">
        <v>-6.6111217</v>
      </c>
      <c r="H41" s="8"/>
      <c r="I41" s="82">
        <f t="shared" si="40"/>
        <v>5.4081632653060998</v>
      </c>
      <c r="J41" s="82">
        <f t="shared" si="41"/>
        <v>31.577943999999999</v>
      </c>
      <c r="K41" s="82">
        <f t="shared" si="42"/>
        <v>24.897461</v>
      </c>
      <c r="L41" s="82">
        <f t="shared" si="43"/>
        <v>5.4081632653060998</v>
      </c>
      <c r="M41" s="88">
        <f t="shared" si="22"/>
        <v>30.628630000000001</v>
      </c>
      <c r="N41" s="88">
        <f t="shared" si="23"/>
        <v>23.842555999999998</v>
      </c>
      <c r="O41" s="88">
        <f t="shared" si="24"/>
        <v>5.4081632653060998</v>
      </c>
      <c r="P41" s="88">
        <f t="shared" si="25"/>
        <v>28.590019000000002</v>
      </c>
      <c r="Q41" s="88">
        <f t="shared" si="26"/>
        <v>21.61853</v>
      </c>
      <c r="R41" s="88">
        <f t="shared" si="27"/>
        <v>5.4081632653060998</v>
      </c>
      <c r="S41" s="88">
        <f t="shared" si="28"/>
        <v>22.873712999999999</v>
      </c>
      <c r="T41" s="88">
        <f t="shared" si="29"/>
        <v>15.502629000000001</v>
      </c>
      <c r="U41" s="88">
        <f t="shared" si="30"/>
        <v>5.4081632653060998</v>
      </c>
      <c r="V41" s="88">
        <f t="shared" si="31"/>
        <v>14.337042</v>
      </c>
      <c r="W41" s="82">
        <f t="shared" si="44"/>
        <v>2.0015041999999998</v>
      </c>
      <c r="Y41">
        <v>4918367346.9387999</v>
      </c>
      <c r="Z41">
        <v>-17.620692999999999</v>
      </c>
      <c r="AA41">
        <v>25.267137999999999</v>
      </c>
      <c r="AB41">
        <v>31.836742000000001</v>
      </c>
      <c r="AC41">
        <v>-90.536429999999996</v>
      </c>
      <c r="AD41">
        <v>-6.5696063000000002</v>
      </c>
      <c r="AE41" s="8"/>
      <c r="AF41" s="82">
        <f t="shared" si="45"/>
        <v>5.4081632653060998</v>
      </c>
      <c r="AG41" s="82">
        <f t="shared" si="46"/>
        <v>32.141784999999999</v>
      </c>
      <c r="AH41" s="82">
        <f t="shared" si="47"/>
        <v>25.635794000000001</v>
      </c>
      <c r="AI41" s="82">
        <f t="shared" si="48"/>
        <v>5.4081632653060998</v>
      </c>
      <c r="AJ41" s="88">
        <f t="shared" si="32"/>
        <v>31.346758000000001</v>
      </c>
      <c r="AK41" s="88">
        <f t="shared" si="33"/>
        <v>24.69746</v>
      </c>
      <c r="AL41" s="88">
        <f t="shared" si="34"/>
        <v>5.4081632653060998</v>
      </c>
      <c r="AM41" s="43">
        <f t="shared" si="35"/>
        <v>30.926556000000001</v>
      </c>
      <c r="AN41" s="88">
        <f t="shared" si="36"/>
        <v>23.990089000000001</v>
      </c>
      <c r="AO41" s="88">
        <f t="shared" si="37"/>
        <v>5.4081632653060998</v>
      </c>
      <c r="AP41" s="88">
        <f t="shared" si="38"/>
        <v>28.236073000000001</v>
      </c>
      <c r="AQ41" s="82">
        <f t="shared" si="49"/>
        <v>20.782391000000001</v>
      </c>
      <c r="AR41" s="82">
        <f t="shared" si="50"/>
        <v>5.4081632653060998</v>
      </c>
      <c r="AS41" s="89">
        <f t="shared" si="39"/>
        <v>14.337042</v>
      </c>
      <c r="AT41" s="82">
        <f t="shared" si="51"/>
        <v>2.0015041999999998</v>
      </c>
      <c r="AU41" s="8"/>
      <c r="AV41" s="82"/>
      <c r="AW41" s="8"/>
    </row>
    <row r="42" spans="2:49" x14ac:dyDescent="0.25">
      <c r="B42">
        <v>5040816326.5305996</v>
      </c>
      <c r="C42">
        <v>-17.583684999999999</v>
      </c>
      <c r="D42">
        <v>25.360175999999999</v>
      </c>
      <c r="E42">
        <v>31.922595999999999</v>
      </c>
      <c r="F42">
        <v>-91.909324999999995</v>
      </c>
      <c r="G42">
        <v>-6.5624193999999996</v>
      </c>
      <c r="H42" s="8"/>
      <c r="I42" s="82">
        <f t="shared" si="40"/>
        <v>5.5306122448980002</v>
      </c>
      <c r="J42" s="82">
        <f t="shared" si="41"/>
        <v>31.971861000000001</v>
      </c>
      <c r="K42" s="82">
        <f t="shared" si="42"/>
        <v>25.266703</v>
      </c>
      <c r="L42" s="82">
        <f t="shared" si="43"/>
        <v>5.5306122448980002</v>
      </c>
      <c r="M42" s="88">
        <f t="shared" si="22"/>
        <v>31.637720000000002</v>
      </c>
      <c r="N42" s="88">
        <f t="shared" si="23"/>
        <v>24.854603000000001</v>
      </c>
      <c r="O42" s="88">
        <f t="shared" si="24"/>
        <v>5.5306122448980002</v>
      </c>
      <c r="P42" s="88">
        <f t="shared" si="25"/>
        <v>29.082481000000001</v>
      </c>
      <c r="Q42" s="88">
        <f t="shared" si="26"/>
        <v>22.145847</v>
      </c>
      <c r="R42" s="88">
        <f t="shared" si="27"/>
        <v>5.5306122448980002</v>
      </c>
      <c r="S42" s="88">
        <f t="shared" si="28"/>
        <v>23.265232000000001</v>
      </c>
      <c r="T42" s="88">
        <f t="shared" si="29"/>
        <v>15.958232000000001</v>
      </c>
      <c r="U42" s="88">
        <f t="shared" si="30"/>
        <v>5.5306122448980002</v>
      </c>
      <c r="V42" s="88">
        <f t="shared" si="31"/>
        <v>13.904634</v>
      </c>
      <c r="W42" s="82">
        <f t="shared" si="44"/>
        <v>2.0558105000000002</v>
      </c>
      <c r="Y42">
        <v>5040816326.5305996</v>
      </c>
      <c r="Z42">
        <v>-17.554425999999999</v>
      </c>
      <c r="AA42">
        <v>25.739836</v>
      </c>
      <c r="AB42">
        <v>32.277596000000003</v>
      </c>
      <c r="AC42">
        <v>-91.296477999999993</v>
      </c>
      <c r="AD42">
        <v>-6.5377597999999999</v>
      </c>
      <c r="AE42" s="8"/>
      <c r="AF42" s="82">
        <f t="shared" si="45"/>
        <v>5.5306122448980002</v>
      </c>
      <c r="AG42" s="82">
        <f t="shared" si="46"/>
        <v>32.096611000000003</v>
      </c>
      <c r="AH42" s="82">
        <f t="shared" si="47"/>
        <v>25.592155000000002</v>
      </c>
      <c r="AI42" s="82">
        <f t="shared" si="48"/>
        <v>5.5306122448980002</v>
      </c>
      <c r="AJ42" s="88">
        <f t="shared" si="32"/>
        <v>31.164680000000001</v>
      </c>
      <c r="AK42" s="88">
        <f t="shared" si="33"/>
        <v>24.540751</v>
      </c>
      <c r="AL42" s="88">
        <f t="shared" si="34"/>
        <v>5.5306122448980002</v>
      </c>
      <c r="AM42" s="43">
        <f t="shared" si="35"/>
        <v>28.925913000000001</v>
      </c>
      <c r="AN42" s="88">
        <f t="shared" si="36"/>
        <v>22.065653000000001</v>
      </c>
      <c r="AO42" s="88">
        <f t="shared" si="37"/>
        <v>5.5306122448980002</v>
      </c>
      <c r="AP42" s="88">
        <f t="shared" si="38"/>
        <v>25.351178999999998</v>
      </c>
      <c r="AQ42" s="82">
        <f t="shared" si="49"/>
        <v>18.025703</v>
      </c>
      <c r="AR42" s="82">
        <f t="shared" si="50"/>
        <v>5.5306122448980002</v>
      </c>
      <c r="AS42" s="89">
        <f t="shared" si="39"/>
        <v>13.904634</v>
      </c>
      <c r="AT42" s="82">
        <f t="shared" si="51"/>
        <v>2.0558105000000002</v>
      </c>
      <c r="AU42" s="8"/>
      <c r="AV42" s="82"/>
      <c r="AW42" s="8"/>
    </row>
    <row r="43" spans="2:49" x14ac:dyDescent="0.25">
      <c r="B43">
        <v>5163265306.1224003</v>
      </c>
      <c r="C43">
        <v>-17.505317999999999</v>
      </c>
      <c r="D43">
        <v>24.815338000000001</v>
      </c>
      <c r="E43">
        <v>31.389561</v>
      </c>
      <c r="F43">
        <v>-89.867171999999997</v>
      </c>
      <c r="G43">
        <v>-6.5742235000000004</v>
      </c>
      <c r="H43" s="8"/>
      <c r="I43" s="82">
        <f t="shared" si="40"/>
        <v>5.6530612244898002</v>
      </c>
      <c r="J43" s="82">
        <f t="shared" si="41"/>
        <v>32.404831000000001</v>
      </c>
      <c r="K43" s="82">
        <f t="shared" si="42"/>
        <v>25.698015000000002</v>
      </c>
      <c r="L43" s="82">
        <f t="shared" si="43"/>
        <v>5.6530612244898002</v>
      </c>
      <c r="M43" s="88">
        <f t="shared" si="22"/>
        <v>31.902308999999999</v>
      </c>
      <c r="N43" s="88">
        <f t="shared" si="23"/>
        <v>25.138048000000001</v>
      </c>
      <c r="O43" s="88">
        <f t="shared" si="24"/>
        <v>5.6530612244898002</v>
      </c>
      <c r="P43" s="88">
        <f t="shared" si="25"/>
        <v>29.216844999999999</v>
      </c>
      <c r="Q43" s="88">
        <f t="shared" si="26"/>
        <v>22.314959000000002</v>
      </c>
      <c r="R43" s="88">
        <f t="shared" si="27"/>
        <v>5.6530612244898002</v>
      </c>
      <c r="S43" s="88">
        <f t="shared" si="28"/>
        <v>23.746693</v>
      </c>
      <c r="T43" s="88">
        <f t="shared" si="29"/>
        <v>16.481442999999999</v>
      </c>
      <c r="U43" s="88">
        <f t="shared" si="30"/>
        <v>5.6530612244898002</v>
      </c>
      <c r="V43" s="88">
        <f t="shared" si="31"/>
        <v>13.528409</v>
      </c>
      <c r="W43" s="82">
        <f t="shared" si="44"/>
        <v>1.7874810999999999</v>
      </c>
      <c r="Y43">
        <v>5163265306.1224003</v>
      </c>
      <c r="Z43">
        <v>-17.501149999999999</v>
      </c>
      <c r="AA43">
        <v>26.173494000000002</v>
      </c>
      <c r="AB43">
        <v>32.711436999999997</v>
      </c>
      <c r="AC43">
        <v>-94.634917999999999</v>
      </c>
      <c r="AD43">
        <v>-6.5379443000000004</v>
      </c>
      <c r="AE43" s="8"/>
      <c r="AF43" s="82">
        <f t="shared" si="45"/>
        <v>5.6530612244898002</v>
      </c>
      <c r="AG43" s="82">
        <f t="shared" si="46"/>
        <v>32.282513000000002</v>
      </c>
      <c r="AH43" s="82">
        <f t="shared" si="47"/>
        <v>25.739170000000001</v>
      </c>
      <c r="AI43" s="82">
        <f t="shared" si="48"/>
        <v>5.6530612244898002</v>
      </c>
      <c r="AJ43" s="88">
        <f t="shared" si="32"/>
        <v>31.506605</v>
      </c>
      <c r="AK43" s="88">
        <f t="shared" si="33"/>
        <v>24.860489000000001</v>
      </c>
      <c r="AL43" s="88">
        <f t="shared" si="34"/>
        <v>5.6530612244898002</v>
      </c>
      <c r="AM43" s="43">
        <f t="shared" si="35"/>
        <v>28.407250999999999</v>
      </c>
      <c r="AN43" s="88">
        <f t="shared" si="36"/>
        <v>21.5564</v>
      </c>
      <c r="AO43" s="88">
        <f t="shared" si="37"/>
        <v>5.6530612244898002</v>
      </c>
      <c r="AP43" s="88">
        <f t="shared" si="38"/>
        <v>23.851793000000001</v>
      </c>
      <c r="AQ43" s="82">
        <f t="shared" si="49"/>
        <v>16.591179</v>
      </c>
      <c r="AR43" s="82">
        <f t="shared" si="50"/>
        <v>5.6530612244898002</v>
      </c>
      <c r="AS43" s="89">
        <f t="shared" si="39"/>
        <v>13.528409</v>
      </c>
      <c r="AT43" s="82">
        <f t="shared" si="51"/>
        <v>1.7874810999999999</v>
      </c>
      <c r="AU43" s="8"/>
      <c r="AV43" s="82"/>
      <c r="AW43" s="8"/>
    </row>
    <row r="44" spans="2:49" x14ac:dyDescent="0.25">
      <c r="B44">
        <v>5285714285.7143002</v>
      </c>
      <c r="C44">
        <v>-17.6737</v>
      </c>
      <c r="D44">
        <v>24.757929000000001</v>
      </c>
      <c r="E44">
        <v>31.360495</v>
      </c>
      <c r="F44">
        <v>-89.403640999999993</v>
      </c>
      <c r="G44">
        <v>-6.6025653000000002</v>
      </c>
      <c r="H44" s="8"/>
      <c r="I44" s="82">
        <f t="shared" si="40"/>
        <v>5.7755102040816002</v>
      </c>
      <c r="J44" s="82">
        <f t="shared" si="41"/>
        <v>32.532352000000003</v>
      </c>
      <c r="K44" s="82">
        <f t="shared" si="42"/>
        <v>25.848286000000002</v>
      </c>
      <c r="L44" s="82">
        <f t="shared" si="43"/>
        <v>5.7755102040816002</v>
      </c>
      <c r="M44" s="88">
        <f t="shared" si="22"/>
        <v>31.857876000000001</v>
      </c>
      <c r="N44" s="88">
        <f t="shared" si="23"/>
        <v>25.124573000000002</v>
      </c>
      <c r="O44" s="88">
        <f t="shared" si="24"/>
        <v>5.7755102040816002</v>
      </c>
      <c r="P44" s="88">
        <f t="shared" si="25"/>
        <v>29.085356000000001</v>
      </c>
      <c r="Q44" s="88">
        <f t="shared" si="26"/>
        <v>22.210663</v>
      </c>
      <c r="R44" s="88">
        <f t="shared" si="27"/>
        <v>5.7755102040816002</v>
      </c>
      <c r="S44" s="88">
        <f t="shared" si="28"/>
        <v>24.102222000000001</v>
      </c>
      <c r="T44" s="88">
        <f t="shared" si="29"/>
        <v>16.861456</v>
      </c>
      <c r="U44" s="88">
        <f t="shared" si="30"/>
        <v>5.7755102040816002</v>
      </c>
      <c r="V44" s="88">
        <f t="shared" si="31"/>
        <v>13.480603</v>
      </c>
      <c r="W44" s="82">
        <f t="shared" si="44"/>
        <v>2.0092007999999999</v>
      </c>
      <c r="Y44">
        <v>5285714285.7143002</v>
      </c>
      <c r="Z44">
        <v>-17.610320999999999</v>
      </c>
      <c r="AA44">
        <v>26.021162</v>
      </c>
      <c r="AB44">
        <v>32.524635000000004</v>
      </c>
      <c r="AC44">
        <v>-93.107262000000006</v>
      </c>
      <c r="AD44">
        <v>-6.5034746999999999</v>
      </c>
      <c r="AE44" s="8"/>
      <c r="AF44" s="82">
        <f t="shared" si="45"/>
        <v>5.7755102040816002</v>
      </c>
      <c r="AG44" s="82">
        <f t="shared" si="46"/>
        <v>32.072876000000001</v>
      </c>
      <c r="AH44" s="82">
        <f t="shared" si="47"/>
        <v>25.484210999999998</v>
      </c>
      <c r="AI44" s="82">
        <f t="shared" si="48"/>
        <v>5.7755102040816002</v>
      </c>
      <c r="AJ44" s="88">
        <f t="shared" si="32"/>
        <v>31.313258999999999</v>
      </c>
      <c r="AK44" s="88">
        <f t="shared" si="33"/>
        <v>24.626801</v>
      </c>
      <c r="AL44" s="88">
        <f t="shared" si="34"/>
        <v>5.7755102040816002</v>
      </c>
      <c r="AM44" s="43">
        <f t="shared" si="35"/>
        <v>28.556248</v>
      </c>
      <c r="AN44" s="88">
        <f t="shared" si="36"/>
        <v>21.677534000000001</v>
      </c>
      <c r="AO44" s="88">
        <f t="shared" si="37"/>
        <v>5.7755102040816002</v>
      </c>
      <c r="AP44" s="88">
        <f t="shared" si="38"/>
        <v>23.546113999999999</v>
      </c>
      <c r="AQ44" s="82">
        <f t="shared" si="49"/>
        <v>16.298121999999999</v>
      </c>
      <c r="AR44" s="82">
        <f t="shared" si="50"/>
        <v>5.7755102040816002</v>
      </c>
      <c r="AS44" s="89">
        <f t="shared" si="39"/>
        <v>13.480603</v>
      </c>
      <c r="AT44" s="82">
        <f t="shared" si="51"/>
        <v>2.0092007999999999</v>
      </c>
      <c r="AU44" s="8"/>
      <c r="AV44" s="82"/>
      <c r="AW44" s="8"/>
    </row>
    <row r="45" spans="2:49" x14ac:dyDescent="0.25">
      <c r="B45">
        <v>5408163265.3060999</v>
      </c>
      <c r="C45">
        <v>-17.673653000000002</v>
      </c>
      <c r="D45">
        <v>24.897461</v>
      </c>
      <c r="E45">
        <v>31.577943999999999</v>
      </c>
      <c r="F45">
        <v>-91.834778</v>
      </c>
      <c r="G45">
        <v>-6.6804842999999998</v>
      </c>
      <c r="H45" s="8"/>
      <c r="I45" s="82">
        <f t="shared" si="40"/>
        <v>5.8979591836734997</v>
      </c>
      <c r="J45" s="82">
        <f t="shared" si="41"/>
        <v>32.426048000000002</v>
      </c>
      <c r="K45" s="82">
        <f t="shared" si="42"/>
        <v>25.819672000000001</v>
      </c>
      <c r="L45" s="82">
        <f t="shared" si="43"/>
        <v>5.8979591836734997</v>
      </c>
      <c r="M45" s="88">
        <f t="shared" si="22"/>
        <v>31.520979000000001</v>
      </c>
      <c r="N45" s="88">
        <f t="shared" si="23"/>
        <v>24.858809000000001</v>
      </c>
      <c r="O45" s="88">
        <f t="shared" si="24"/>
        <v>5.8979591836734997</v>
      </c>
      <c r="P45" s="88">
        <f t="shared" si="25"/>
        <v>28.587934000000001</v>
      </c>
      <c r="Q45" s="88">
        <f t="shared" si="26"/>
        <v>21.760584000000001</v>
      </c>
      <c r="R45" s="88">
        <f t="shared" si="27"/>
        <v>5.8979591836734997</v>
      </c>
      <c r="S45" s="88">
        <f t="shared" si="28"/>
        <v>24.067409999999999</v>
      </c>
      <c r="T45" s="88">
        <f t="shared" si="29"/>
        <v>16.848499</v>
      </c>
      <c r="U45" s="88">
        <f t="shared" si="30"/>
        <v>5.8979591836734997</v>
      </c>
      <c r="V45" s="88">
        <f t="shared" si="31"/>
        <v>13.783158</v>
      </c>
      <c r="W45" s="82">
        <f t="shared" si="44"/>
        <v>2.1544241999999998</v>
      </c>
      <c r="Y45">
        <v>5408163265.3060999</v>
      </c>
      <c r="Z45">
        <v>-17.454263999999998</v>
      </c>
      <c r="AA45">
        <v>25.635794000000001</v>
      </c>
      <c r="AB45">
        <v>32.141784999999999</v>
      </c>
      <c r="AC45">
        <v>-90.081992999999997</v>
      </c>
      <c r="AD45">
        <v>-6.5059924000000002</v>
      </c>
      <c r="AE45" s="8"/>
      <c r="AF45" s="82">
        <f t="shared" si="45"/>
        <v>5.8979591836734997</v>
      </c>
      <c r="AG45" s="82">
        <f t="shared" si="46"/>
        <v>31.801027000000001</v>
      </c>
      <c r="AH45" s="82">
        <f t="shared" si="47"/>
        <v>25.197092000000001</v>
      </c>
      <c r="AI45" s="82">
        <f t="shared" si="48"/>
        <v>5.8979591836734997</v>
      </c>
      <c r="AJ45" s="88">
        <f t="shared" si="32"/>
        <v>31.747557</v>
      </c>
      <c r="AK45" s="88">
        <f t="shared" si="33"/>
        <v>25.038682999999999</v>
      </c>
      <c r="AL45" s="88">
        <f t="shared" si="34"/>
        <v>5.8979591836734997</v>
      </c>
      <c r="AM45" s="43">
        <f t="shared" si="35"/>
        <v>28.892410000000002</v>
      </c>
      <c r="AN45" s="88">
        <f t="shared" si="36"/>
        <v>21.986998</v>
      </c>
      <c r="AO45" s="88">
        <f t="shared" si="37"/>
        <v>5.8979591836734997</v>
      </c>
      <c r="AP45" s="88">
        <f t="shared" si="38"/>
        <v>24.046129000000001</v>
      </c>
      <c r="AQ45" s="82">
        <f t="shared" si="49"/>
        <v>16.771822</v>
      </c>
      <c r="AR45" s="82">
        <f t="shared" si="50"/>
        <v>5.8979591836734997</v>
      </c>
      <c r="AS45" s="89">
        <f t="shared" si="39"/>
        <v>13.783158</v>
      </c>
      <c r="AT45" s="82">
        <f t="shared" si="51"/>
        <v>2.1544241999999998</v>
      </c>
      <c r="AU45" s="8"/>
      <c r="AV45" s="82"/>
      <c r="AW45" s="8"/>
    </row>
    <row r="46" spans="2:49" x14ac:dyDescent="0.25">
      <c r="B46">
        <v>5530612244.8979998</v>
      </c>
      <c r="C46">
        <v>-17.726395</v>
      </c>
      <c r="D46">
        <v>25.266703</v>
      </c>
      <c r="E46">
        <v>31.971861000000001</v>
      </c>
      <c r="F46">
        <v>-91.367583999999994</v>
      </c>
      <c r="G46">
        <v>-6.7051581999999996</v>
      </c>
      <c r="H46" s="8"/>
      <c r="I46" s="82">
        <f t="shared" si="40"/>
        <v>6.0204081632652997</v>
      </c>
      <c r="J46" s="82">
        <f t="shared" si="41"/>
        <v>31.628664000000001</v>
      </c>
      <c r="K46" s="82">
        <f t="shared" si="42"/>
        <v>25.089024999999999</v>
      </c>
      <c r="L46" s="82">
        <f t="shared" si="43"/>
        <v>6.0204081632652997</v>
      </c>
      <c r="M46" s="88">
        <f t="shared" si="22"/>
        <v>30.93712</v>
      </c>
      <c r="N46" s="88">
        <f t="shared" si="23"/>
        <v>24.327873</v>
      </c>
      <c r="O46" s="88">
        <f t="shared" si="24"/>
        <v>6.0204081632652997</v>
      </c>
      <c r="P46" s="88">
        <f t="shared" si="25"/>
        <v>27.865749000000001</v>
      </c>
      <c r="Q46" s="88">
        <f t="shared" si="26"/>
        <v>21.066586000000001</v>
      </c>
      <c r="R46" s="88">
        <f t="shared" si="27"/>
        <v>6.0204081632652997</v>
      </c>
      <c r="S46" s="88">
        <f t="shared" si="28"/>
        <v>23.930776999999999</v>
      </c>
      <c r="T46" s="88">
        <f t="shared" si="29"/>
        <v>16.706510999999999</v>
      </c>
      <c r="U46" s="88">
        <f t="shared" si="30"/>
        <v>6.0204081632652997</v>
      </c>
      <c r="V46" s="88">
        <f t="shared" si="31"/>
        <v>13.880317</v>
      </c>
      <c r="W46" s="82">
        <f t="shared" si="44"/>
        <v>2.2429253999999998</v>
      </c>
      <c r="Y46">
        <v>5530612244.8979998</v>
      </c>
      <c r="Z46">
        <v>-17.518545</v>
      </c>
      <c r="AA46">
        <v>25.592155000000002</v>
      </c>
      <c r="AB46">
        <v>32.096611000000003</v>
      </c>
      <c r="AC46">
        <v>-92.374893</v>
      </c>
      <c r="AD46">
        <v>-6.5044575</v>
      </c>
      <c r="AE46" s="8"/>
      <c r="AF46" s="82">
        <f t="shared" si="45"/>
        <v>6.0204081632652997</v>
      </c>
      <c r="AG46" s="82">
        <f t="shared" si="46"/>
        <v>32.410049000000001</v>
      </c>
      <c r="AH46" s="82">
        <f t="shared" si="47"/>
        <v>25.792324000000001</v>
      </c>
      <c r="AI46" s="82">
        <f t="shared" si="48"/>
        <v>6.0204081632652997</v>
      </c>
      <c r="AJ46" s="88">
        <f t="shared" si="32"/>
        <v>31.930737000000001</v>
      </c>
      <c r="AK46" s="88">
        <f t="shared" si="33"/>
        <v>25.205410000000001</v>
      </c>
      <c r="AL46" s="88">
        <f t="shared" si="34"/>
        <v>6.0204081632652997</v>
      </c>
      <c r="AM46" s="43">
        <f t="shared" si="35"/>
        <v>28.966270000000002</v>
      </c>
      <c r="AN46" s="88">
        <f t="shared" si="36"/>
        <v>22.041321</v>
      </c>
      <c r="AO46" s="88">
        <f t="shared" si="37"/>
        <v>6.0204081632652997</v>
      </c>
      <c r="AP46" s="88">
        <f t="shared" si="38"/>
        <v>24.572144000000002</v>
      </c>
      <c r="AQ46" s="82">
        <f t="shared" si="49"/>
        <v>17.253900999999999</v>
      </c>
      <c r="AR46" s="82">
        <f t="shared" si="50"/>
        <v>6.0204081632652997</v>
      </c>
      <c r="AS46" s="89">
        <f t="shared" si="39"/>
        <v>13.880317</v>
      </c>
      <c r="AT46" s="82">
        <f t="shared" si="51"/>
        <v>2.2429253999999998</v>
      </c>
      <c r="AU46" s="8"/>
      <c r="AV46" s="82"/>
      <c r="AW46" s="8"/>
    </row>
    <row r="47" spans="2:49" x14ac:dyDescent="0.25">
      <c r="B47">
        <v>5653061224.4898005</v>
      </c>
      <c r="C47">
        <v>-17.734839999999998</v>
      </c>
      <c r="D47">
        <v>25.698015000000002</v>
      </c>
      <c r="E47">
        <v>32.404831000000001</v>
      </c>
      <c r="F47">
        <v>-91.802520999999999</v>
      </c>
      <c r="G47">
        <v>-6.7068152000000003</v>
      </c>
      <c r="H47" s="8"/>
      <c r="I47" s="82">
        <f t="shared" si="40"/>
        <v>6.1428571428570997</v>
      </c>
      <c r="J47" s="82">
        <f t="shared" si="41"/>
        <v>31.408391999999999</v>
      </c>
      <c r="K47" s="82">
        <f t="shared" si="42"/>
        <v>24.932597999999999</v>
      </c>
      <c r="L47" s="82">
        <f t="shared" si="43"/>
        <v>6.1428571428570997</v>
      </c>
      <c r="M47" s="88">
        <f t="shared" si="22"/>
        <v>30.67296</v>
      </c>
      <c r="N47" s="88">
        <f t="shared" si="23"/>
        <v>24.11232</v>
      </c>
      <c r="O47" s="88">
        <f t="shared" si="24"/>
        <v>6.1428571428570997</v>
      </c>
      <c r="P47" s="88">
        <f t="shared" si="25"/>
        <v>27.188372000000001</v>
      </c>
      <c r="Q47" s="88">
        <f t="shared" si="26"/>
        <v>20.403275000000001</v>
      </c>
      <c r="R47" s="88">
        <f t="shared" si="27"/>
        <v>6.1428571428570997</v>
      </c>
      <c r="S47" s="88">
        <f t="shared" si="28"/>
        <v>23.848274</v>
      </c>
      <c r="T47" s="88">
        <f t="shared" si="29"/>
        <v>16.582642</v>
      </c>
      <c r="U47" s="88">
        <f t="shared" si="30"/>
        <v>6.1428571428570997</v>
      </c>
      <c r="V47" s="88">
        <f t="shared" si="31"/>
        <v>13.614615000000001</v>
      </c>
      <c r="W47" s="82">
        <f t="shared" si="44"/>
        <v>1.6579359</v>
      </c>
      <c r="Y47">
        <v>5653061224.4898005</v>
      </c>
      <c r="Z47">
        <v>-17.574541</v>
      </c>
      <c r="AA47">
        <v>25.739170000000001</v>
      </c>
      <c r="AB47">
        <v>32.282513000000002</v>
      </c>
      <c r="AC47">
        <v>-92.738090999999997</v>
      </c>
      <c r="AD47">
        <v>-6.5433425999999999</v>
      </c>
      <c r="AE47" s="8"/>
      <c r="AF47" s="82">
        <f t="shared" si="45"/>
        <v>6.1428571428570997</v>
      </c>
      <c r="AG47" s="82">
        <f t="shared" si="46"/>
        <v>32.749454</v>
      </c>
      <c r="AH47" s="82">
        <f t="shared" si="47"/>
        <v>26.148035</v>
      </c>
      <c r="AI47" s="82">
        <f t="shared" si="48"/>
        <v>6.1428571428570997</v>
      </c>
      <c r="AJ47" s="88">
        <f t="shared" si="32"/>
        <v>32.293475999999998</v>
      </c>
      <c r="AK47" s="88">
        <f t="shared" si="33"/>
        <v>25.580971000000002</v>
      </c>
      <c r="AL47" s="88">
        <f t="shared" si="34"/>
        <v>6.1428571428570997</v>
      </c>
      <c r="AM47" s="43">
        <f t="shared" si="35"/>
        <v>28.776769999999999</v>
      </c>
      <c r="AN47" s="88">
        <f t="shared" si="36"/>
        <v>21.851759000000001</v>
      </c>
      <c r="AO47" s="88">
        <f t="shared" si="37"/>
        <v>6.1428571428570997</v>
      </c>
      <c r="AP47" s="88">
        <f t="shared" si="38"/>
        <v>25.044304</v>
      </c>
      <c r="AQ47" s="82">
        <f t="shared" si="49"/>
        <v>17.664874999999999</v>
      </c>
      <c r="AR47" s="82">
        <f t="shared" si="50"/>
        <v>6.1428571428570997</v>
      </c>
      <c r="AS47" s="89">
        <f t="shared" si="39"/>
        <v>13.614615000000001</v>
      </c>
      <c r="AT47" s="82">
        <f t="shared" si="51"/>
        <v>1.6579359</v>
      </c>
      <c r="AU47" s="8"/>
      <c r="AV47" s="82"/>
      <c r="AW47" s="8"/>
    </row>
    <row r="48" spans="2:49" x14ac:dyDescent="0.25">
      <c r="B48">
        <v>5775510204.0816002</v>
      </c>
      <c r="C48">
        <v>-17.707588000000001</v>
      </c>
      <c r="D48">
        <v>25.848286000000002</v>
      </c>
      <c r="E48">
        <v>32.532352000000003</v>
      </c>
      <c r="F48">
        <v>-94.524451999999997</v>
      </c>
      <c r="G48">
        <v>-6.6840668000000001</v>
      </c>
      <c r="H48" s="8"/>
      <c r="I48" s="82">
        <f t="shared" si="40"/>
        <v>6.2653061224490001</v>
      </c>
      <c r="J48" s="82">
        <f t="shared" si="41"/>
        <v>31.252770999999999</v>
      </c>
      <c r="K48" s="82">
        <f t="shared" si="42"/>
        <v>24.778704000000001</v>
      </c>
      <c r="L48" s="82">
        <f t="shared" si="43"/>
        <v>6.2653061224490001</v>
      </c>
      <c r="M48" s="88">
        <f t="shared" si="22"/>
        <v>30.235678</v>
      </c>
      <c r="N48" s="88">
        <f t="shared" si="23"/>
        <v>23.662614999999999</v>
      </c>
      <c r="O48" s="88">
        <f t="shared" si="24"/>
        <v>6.2653061224490001</v>
      </c>
      <c r="P48" s="88">
        <f t="shared" si="25"/>
        <v>27.231859</v>
      </c>
      <c r="Q48" s="88">
        <f t="shared" si="26"/>
        <v>20.393153999999999</v>
      </c>
      <c r="R48" s="88">
        <f t="shared" si="27"/>
        <v>6.2653061224490001</v>
      </c>
      <c r="S48" s="88">
        <f t="shared" si="28"/>
        <v>24.590554999999998</v>
      </c>
      <c r="T48" s="88">
        <f t="shared" si="29"/>
        <v>17.213711</v>
      </c>
      <c r="U48" s="88">
        <f t="shared" si="30"/>
        <v>6.2653061224490001</v>
      </c>
      <c r="V48" s="88">
        <f t="shared" si="31"/>
        <v>12.923591999999999</v>
      </c>
      <c r="W48" s="82">
        <f t="shared" si="44"/>
        <v>0.73618114000000001</v>
      </c>
      <c r="Y48">
        <v>5775510204.0816002</v>
      </c>
      <c r="Z48">
        <v>-17.584581</v>
      </c>
      <c r="AA48">
        <v>25.484210999999998</v>
      </c>
      <c r="AB48">
        <v>32.072876000000001</v>
      </c>
      <c r="AC48">
        <v>-91.355041999999997</v>
      </c>
      <c r="AD48">
        <v>-6.5886659999999999</v>
      </c>
      <c r="AE48" s="8"/>
      <c r="AF48" s="82">
        <f t="shared" si="45"/>
        <v>6.2653061224490001</v>
      </c>
      <c r="AG48" s="82">
        <f t="shared" si="46"/>
        <v>33.096694999999997</v>
      </c>
      <c r="AH48" s="82">
        <f t="shared" si="47"/>
        <v>26.512674000000001</v>
      </c>
      <c r="AI48" s="82">
        <f t="shared" si="48"/>
        <v>6.2653061224490001</v>
      </c>
      <c r="AJ48" s="88">
        <f t="shared" si="32"/>
        <v>31.566306999999998</v>
      </c>
      <c r="AK48" s="88">
        <f t="shared" si="33"/>
        <v>24.859777000000001</v>
      </c>
      <c r="AL48" s="88">
        <f t="shared" si="34"/>
        <v>6.2653061224490001</v>
      </c>
      <c r="AM48" s="43">
        <f t="shared" si="35"/>
        <v>28.485814999999999</v>
      </c>
      <c r="AN48" s="88">
        <f t="shared" si="36"/>
        <v>21.533731</v>
      </c>
      <c r="AO48" s="88">
        <f t="shared" si="37"/>
        <v>6.2653061224490001</v>
      </c>
      <c r="AP48" s="88">
        <f t="shared" si="38"/>
        <v>26.184172</v>
      </c>
      <c r="AQ48" s="82">
        <f t="shared" si="49"/>
        <v>18.705598999999999</v>
      </c>
      <c r="AR48" s="82">
        <f t="shared" si="50"/>
        <v>6.2653061224490001</v>
      </c>
      <c r="AS48" s="89">
        <f t="shared" si="39"/>
        <v>12.923591999999999</v>
      </c>
      <c r="AT48" s="82">
        <f t="shared" si="51"/>
        <v>0.73618114000000001</v>
      </c>
      <c r="AU48" s="8"/>
      <c r="AV48" s="82"/>
      <c r="AW48" s="8"/>
    </row>
    <row r="49" spans="2:49" x14ac:dyDescent="0.25">
      <c r="B49">
        <v>5897959183.6735001</v>
      </c>
      <c r="C49">
        <v>-17.626432000000001</v>
      </c>
      <c r="D49">
        <v>25.819672000000001</v>
      </c>
      <c r="E49">
        <v>32.426048000000002</v>
      </c>
      <c r="F49">
        <v>-91.969329999999999</v>
      </c>
      <c r="G49">
        <v>-6.6063776000000001</v>
      </c>
      <c r="H49" s="8"/>
      <c r="I49" s="82">
        <f t="shared" si="40"/>
        <v>6.3877551020408001</v>
      </c>
      <c r="J49" s="82">
        <f t="shared" si="41"/>
        <v>31.582964</v>
      </c>
      <c r="K49" s="82">
        <f t="shared" si="42"/>
        <v>25.075362999999999</v>
      </c>
      <c r="L49" s="82">
        <f t="shared" si="43"/>
        <v>6.3877551020408001</v>
      </c>
      <c r="M49" s="88">
        <f t="shared" si="22"/>
        <v>30.549918999999999</v>
      </c>
      <c r="N49" s="88">
        <f t="shared" si="23"/>
        <v>23.928941999999999</v>
      </c>
      <c r="O49" s="88">
        <f t="shared" si="24"/>
        <v>6.3877551020408001</v>
      </c>
      <c r="P49" s="88">
        <f t="shared" si="25"/>
        <v>28.003613999999999</v>
      </c>
      <c r="Q49" s="88">
        <f t="shared" si="26"/>
        <v>21.074863000000001</v>
      </c>
      <c r="R49" s="88">
        <f t="shared" si="27"/>
        <v>6.3877551020408001</v>
      </c>
      <c r="S49" s="88">
        <f t="shared" si="28"/>
        <v>25.408829000000001</v>
      </c>
      <c r="T49" s="88">
        <f t="shared" si="29"/>
        <v>17.892973000000001</v>
      </c>
      <c r="U49" s="88">
        <f t="shared" si="30"/>
        <v>6.3877551020408001</v>
      </c>
      <c r="V49" s="88">
        <f t="shared" si="31"/>
        <v>12.390504999999999</v>
      </c>
      <c r="W49" s="82">
        <f t="shared" si="44"/>
        <v>-4.6566824999999999E-2</v>
      </c>
      <c r="Y49">
        <v>5897959183.6735001</v>
      </c>
      <c r="Z49">
        <v>-17.617504</v>
      </c>
      <c r="AA49">
        <v>25.197092000000001</v>
      </c>
      <c r="AB49">
        <v>31.801027000000001</v>
      </c>
      <c r="AC49">
        <v>-91.142014000000003</v>
      </c>
      <c r="AD49">
        <v>-6.6039357000000001</v>
      </c>
      <c r="AE49" s="8"/>
      <c r="AF49" s="82">
        <f t="shared" si="45"/>
        <v>6.3877551020408001</v>
      </c>
      <c r="AG49" s="82">
        <f t="shared" si="46"/>
        <v>32.533386</v>
      </c>
      <c r="AH49" s="82">
        <f t="shared" si="47"/>
        <v>25.968292000000002</v>
      </c>
      <c r="AI49" s="82">
        <f t="shared" si="48"/>
        <v>6.3877551020408001</v>
      </c>
      <c r="AJ49" s="88">
        <f t="shared" si="32"/>
        <v>31.002050000000001</v>
      </c>
      <c r="AK49" s="88">
        <f t="shared" si="33"/>
        <v>24.282671000000001</v>
      </c>
      <c r="AL49" s="88">
        <f t="shared" si="34"/>
        <v>6.3877551020408001</v>
      </c>
      <c r="AM49" s="43">
        <f t="shared" si="35"/>
        <v>29.416264000000002</v>
      </c>
      <c r="AN49" s="88">
        <f t="shared" si="36"/>
        <v>22.412374</v>
      </c>
      <c r="AO49" s="88">
        <f t="shared" si="37"/>
        <v>6.3877551020408001</v>
      </c>
      <c r="AP49" s="88">
        <f t="shared" si="38"/>
        <v>27.752295</v>
      </c>
      <c r="AQ49" s="82">
        <f t="shared" si="49"/>
        <v>20.163919</v>
      </c>
      <c r="AR49" s="82">
        <f t="shared" si="50"/>
        <v>6.3877551020408001</v>
      </c>
      <c r="AS49" s="89">
        <f t="shared" si="39"/>
        <v>12.390504999999999</v>
      </c>
      <c r="AT49" s="82">
        <f t="shared" si="51"/>
        <v>-4.6566824999999999E-2</v>
      </c>
      <c r="AU49" s="8"/>
      <c r="AV49" s="82"/>
      <c r="AW49" s="8"/>
    </row>
    <row r="50" spans="2:49" x14ac:dyDescent="0.25">
      <c r="B50">
        <v>6020408163.2652998</v>
      </c>
      <c r="C50">
        <v>-17.517617999999999</v>
      </c>
      <c r="D50">
        <v>25.089024999999999</v>
      </c>
      <c r="E50">
        <v>31.628664000000001</v>
      </c>
      <c r="F50">
        <v>-90.979156000000003</v>
      </c>
      <c r="G50">
        <v>-6.5396375999999998</v>
      </c>
      <c r="H50" s="8"/>
      <c r="I50" s="82">
        <f t="shared" si="40"/>
        <v>6.5102040816326996</v>
      </c>
      <c r="J50" s="82">
        <f t="shared" si="41"/>
        <v>31.606646000000001</v>
      </c>
      <c r="K50" s="82">
        <f t="shared" si="42"/>
        <v>25.040379999999999</v>
      </c>
      <c r="L50" s="82">
        <f t="shared" si="43"/>
        <v>6.5102040816326996</v>
      </c>
      <c r="M50" s="88">
        <f t="shared" si="22"/>
        <v>30.524559</v>
      </c>
      <c r="N50" s="88">
        <f t="shared" si="23"/>
        <v>23.817499000000002</v>
      </c>
      <c r="O50" s="88">
        <f t="shared" si="24"/>
        <v>6.5102040816326996</v>
      </c>
      <c r="P50" s="88">
        <f t="shared" si="25"/>
        <v>28.465857</v>
      </c>
      <c r="Q50" s="88">
        <f t="shared" si="26"/>
        <v>21.419155</v>
      </c>
      <c r="R50" s="88">
        <f t="shared" si="27"/>
        <v>6.5102040816326996</v>
      </c>
      <c r="S50" s="88">
        <f t="shared" si="28"/>
        <v>26.326460000000001</v>
      </c>
      <c r="T50" s="88">
        <f t="shared" si="29"/>
        <v>18.659960000000002</v>
      </c>
      <c r="U50" s="88">
        <f t="shared" si="30"/>
        <v>6.5102040816326996</v>
      </c>
      <c r="V50" s="88">
        <f t="shared" si="31"/>
        <v>11.789142</v>
      </c>
      <c r="W50" s="82">
        <f t="shared" si="44"/>
        <v>-0.76161944999999998</v>
      </c>
      <c r="Y50">
        <v>6020408163.2652998</v>
      </c>
      <c r="Z50">
        <v>-17.628775000000001</v>
      </c>
      <c r="AA50">
        <v>25.792324000000001</v>
      </c>
      <c r="AB50">
        <v>32.410049000000001</v>
      </c>
      <c r="AC50">
        <v>-91.178077999999999</v>
      </c>
      <c r="AD50">
        <v>-6.6177248999999998</v>
      </c>
      <c r="AE50" s="8"/>
      <c r="AF50" s="82">
        <f t="shared" si="45"/>
        <v>6.5102040816326996</v>
      </c>
      <c r="AG50" s="82">
        <f t="shared" si="46"/>
        <v>32.600856999999998</v>
      </c>
      <c r="AH50" s="82">
        <f t="shared" si="47"/>
        <v>26.017437000000001</v>
      </c>
      <c r="AI50" s="82">
        <f t="shared" si="48"/>
        <v>6.5102040816326996</v>
      </c>
      <c r="AJ50" s="88">
        <f t="shared" si="32"/>
        <v>31.111345</v>
      </c>
      <c r="AK50" s="88">
        <f t="shared" si="33"/>
        <v>24.335160999999999</v>
      </c>
      <c r="AL50" s="88">
        <f t="shared" si="34"/>
        <v>6.5102040816326996</v>
      </c>
      <c r="AM50" s="43">
        <f t="shared" si="35"/>
        <v>30.656551</v>
      </c>
      <c r="AN50" s="88">
        <f t="shared" si="36"/>
        <v>23.573063000000001</v>
      </c>
      <c r="AO50" s="88">
        <f t="shared" si="37"/>
        <v>6.5102040816326996</v>
      </c>
      <c r="AP50" s="88">
        <f t="shared" si="38"/>
        <v>28.560534000000001</v>
      </c>
      <c r="AQ50" s="82">
        <f t="shared" si="49"/>
        <v>20.855135000000001</v>
      </c>
      <c r="AR50" s="82">
        <f t="shared" si="50"/>
        <v>6.5102040816326996</v>
      </c>
      <c r="AS50" s="89">
        <f t="shared" si="39"/>
        <v>11.789142</v>
      </c>
      <c r="AT50" s="82">
        <f t="shared" si="51"/>
        <v>-0.76161944999999998</v>
      </c>
      <c r="AU50" s="8"/>
      <c r="AV50" s="82"/>
      <c r="AW50" s="8"/>
    </row>
    <row r="51" spans="2:49" x14ac:dyDescent="0.25">
      <c r="B51">
        <v>6142857142.8570995</v>
      </c>
      <c r="C51">
        <v>-17.521992000000001</v>
      </c>
      <c r="D51">
        <v>24.932597999999999</v>
      </c>
      <c r="E51">
        <v>31.408391999999999</v>
      </c>
      <c r="F51">
        <v>-89.583793999999997</v>
      </c>
      <c r="G51">
        <v>-6.4757948000000001</v>
      </c>
      <c r="H51" s="8"/>
      <c r="I51" s="82">
        <f t="shared" si="40"/>
        <v>6.6326530612244996</v>
      </c>
      <c r="J51" s="82">
        <f t="shared" si="41"/>
        <v>31.631896999999999</v>
      </c>
      <c r="K51" s="82">
        <f t="shared" si="42"/>
        <v>25.013548</v>
      </c>
      <c r="L51" s="82">
        <f t="shared" si="43"/>
        <v>6.6326530612244996</v>
      </c>
      <c r="M51" s="88">
        <f t="shared" si="22"/>
        <v>30.210094000000002</v>
      </c>
      <c r="N51" s="88">
        <f t="shared" si="23"/>
        <v>23.413284000000001</v>
      </c>
      <c r="O51" s="88">
        <f t="shared" si="24"/>
        <v>6.6326530612244996</v>
      </c>
      <c r="P51" s="88">
        <f t="shared" si="25"/>
        <v>28.790655000000001</v>
      </c>
      <c r="Q51" s="88">
        <f t="shared" si="26"/>
        <v>21.647907</v>
      </c>
      <c r="R51" s="88">
        <f t="shared" si="27"/>
        <v>6.6326530612244996</v>
      </c>
      <c r="S51" s="88">
        <f t="shared" si="28"/>
        <v>26.381668000000001</v>
      </c>
      <c r="T51" s="88">
        <f t="shared" si="29"/>
        <v>18.609873</v>
      </c>
      <c r="U51" s="88">
        <f t="shared" si="30"/>
        <v>6.6326530612244996</v>
      </c>
      <c r="V51" s="88">
        <f t="shared" si="31"/>
        <v>10.81071</v>
      </c>
      <c r="W51" s="82">
        <f t="shared" si="44"/>
        <v>-2.3173816</v>
      </c>
      <c r="Y51">
        <v>6142857142.8570995</v>
      </c>
      <c r="Z51">
        <v>-17.649345</v>
      </c>
      <c r="AA51">
        <v>26.148035</v>
      </c>
      <c r="AB51">
        <v>32.749454</v>
      </c>
      <c r="AC51">
        <v>-95.120728</v>
      </c>
      <c r="AD51">
        <v>-6.6014189999999999</v>
      </c>
      <c r="AE51" s="8"/>
      <c r="AF51" s="82">
        <f t="shared" si="45"/>
        <v>6.6326530612244996</v>
      </c>
      <c r="AG51" s="82">
        <f t="shared" si="46"/>
        <v>32.974227999999997</v>
      </c>
      <c r="AH51" s="82">
        <f t="shared" si="47"/>
        <v>26.353973</v>
      </c>
      <c r="AI51" s="82">
        <f t="shared" si="48"/>
        <v>6.6326530612244996</v>
      </c>
      <c r="AJ51" s="88">
        <f t="shared" si="32"/>
        <v>31.861325999999998</v>
      </c>
      <c r="AK51" s="88">
        <f t="shared" si="33"/>
        <v>25.038243999999999</v>
      </c>
      <c r="AL51" s="88">
        <f t="shared" si="34"/>
        <v>6.6326530612244996</v>
      </c>
      <c r="AM51" s="43">
        <f t="shared" si="35"/>
        <v>31.109152000000002</v>
      </c>
      <c r="AN51" s="88">
        <f t="shared" si="36"/>
        <v>23.987259000000002</v>
      </c>
      <c r="AO51" s="88">
        <f t="shared" si="37"/>
        <v>6.6326530612244996</v>
      </c>
      <c r="AP51" s="88">
        <f t="shared" si="38"/>
        <v>28.278997</v>
      </c>
      <c r="AQ51" s="82">
        <f t="shared" si="49"/>
        <v>20.526171000000001</v>
      </c>
      <c r="AR51" s="82">
        <f t="shared" si="50"/>
        <v>6.6326530612244996</v>
      </c>
      <c r="AS51" s="89">
        <f t="shared" si="39"/>
        <v>10.81071</v>
      </c>
      <c r="AT51" s="82">
        <f t="shared" si="51"/>
        <v>-2.3173816</v>
      </c>
      <c r="AU51" s="8"/>
      <c r="AV51" s="82"/>
      <c r="AW51" s="8"/>
    </row>
    <row r="52" spans="2:49" x14ac:dyDescent="0.25">
      <c r="B52">
        <v>6265306122.4490004</v>
      </c>
      <c r="C52">
        <v>-17.498493</v>
      </c>
      <c r="D52">
        <v>24.778704000000001</v>
      </c>
      <c r="E52">
        <v>31.252770999999999</v>
      </c>
      <c r="F52">
        <v>-90.646941999999996</v>
      </c>
      <c r="G52">
        <v>-6.4740681999999996</v>
      </c>
      <c r="H52" s="8"/>
      <c r="I52" s="82">
        <f t="shared" si="40"/>
        <v>6.7551020408163005</v>
      </c>
      <c r="J52" s="82">
        <f t="shared" si="41"/>
        <v>31.322399000000001</v>
      </c>
      <c r="K52" s="82">
        <f t="shared" si="42"/>
        <v>24.679152999999999</v>
      </c>
      <c r="L52" s="82">
        <f t="shared" si="43"/>
        <v>6.7551020408163005</v>
      </c>
      <c r="M52" s="88">
        <f t="shared" si="22"/>
        <v>29.565156999999999</v>
      </c>
      <c r="N52" s="88">
        <f t="shared" si="23"/>
        <v>22.694118</v>
      </c>
      <c r="O52" s="88">
        <f t="shared" si="24"/>
        <v>6.7551020408163005</v>
      </c>
      <c r="P52" s="88">
        <f t="shared" si="25"/>
        <v>28.958846999999999</v>
      </c>
      <c r="Q52" s="88">
        <f t="shared" si="26"/>
        <v>21.744503000000002</v>
      </c>
      <c r="R52" s="88">
        <f t="shared" si="27"/>
        <v>6.7551020408163005</v>
      </c>
      <c r="S52" s="88">
        <f t="shared" si="28"/>
        <v>26.089621999999999</v>
      </c>
      <c r="T52" s="88">
        <f t="shared" si="29"/>
        <v>18.243286000000001</v>
      </c>
      <c r="U52" s="88">
        <f t="shared" si="30"/>
        <v>6.7551020408163005</v>
      </c>
      <c r="V52" s="88">
        <f t="shared" si="31"/>
        <v>10.832940000000001</v>
      </c>
      <c r="W52" s="82">
        <f t="shared" si="44"/>
        <v>-2.2260692</v>
      </c>
      <c r="Y52">
        <v>6265306122.4490004</v>
      </c>
      <c r="Z52">
        <v>-17.617933000000001</v>
      </c>
      <c r="AA52">
        <v>26.512674000000001</v>
      </c>
      <c r="AB52">
        <v>33.096694999999997</v>
      </c>
      <c r="AC52">
        <v>-93.277573000000004</v>
      </c>
      <c r="AD52">
        <v>-6.5840182</v>
      </c>
      <c r="AE52" s="8"/>
      <c r="AF52" s="82">
        <f t="shared" si="45"/>
        <v>6.7551020408163005</v>
      </c>
      <c r="AG52" s="82">
        <f t="shared" si="46"/>
        <v>33.202072000000001</v>
      </c>
      <c r="AH52" s="82">
        <f t="shared" si="47"/>
        <v>26.532758999999999</v>
      </c>
      <c r="AI52" s="82">
        <f t="shared" si="48"/>
        <v>6.7551020408163005</v>
      </c>
      <c r="AJ52" s="88">
        <f t="shared" si="32"/>
        <v>32.181358000000003</v>
      </c>
      <c r="AK52" s="88">
        <f t="shared" si="33"/>
        <v>25.321318000000002</v>
      </c>
      <c r="AL52" s="88">
        <f t="shared" si="34"/>
        <v>6.7551020408163005</v>
      </c>
      <c r="AM52" s="43">
        <f t="shared" si="35"/>
        <v>30.345879</v>
      </c>
      <c r="AN52" s="88">
        <f t="shared" si="36"/>
        <v>23.197610999999998</v>
      </c>
      <c r="AO52" s="88">
        <f t="shared" si="37"/>
        <v>6.7551020408163005</v>
      </c>
      <c r="AP52" s="88">
        <f t="shared" si="38"/>
        <v>27.211226</v>
      </c>
      <c r="AQ52" s="82">
        <f t="shared" si="49"/>
        <v>19.425467000000001</v>
      </c>
      <c r="AR52" s="82">
        <f t="shared" si="50"/>
        <v>6.7551020408163005</v>
      </c>
      <c r="AS52" s="89">
        <f t="shared" si="39"/>
        <v>10.832940000000001</v>
      </c>
      <c r="AT52" s="82">
        <f t="shared" si="51"/>
        <v>-2.2260692</v>
      </c>
      <c r="AU52" s="8"/>
      <c r="AV52" s="82"/>
      <c r="AW52" s="8"/>
    </row>
    <row r="53" spans="2:49" x14ac:dyDescent="0.25">
      <c r="B53">
        <v>6387755102.0408001</v>
      </c>
      <c r="C53">
        <v>-17.535039999999999</v>
      </c>
      <c r="D53">
        <v>25.075362999999999</v>
      </c>
      <c r="E53">
        <v>31.582964</v>
      </c>
      <c r="F53">
        <v>-90.108063000000001</v>
      </c>
      <c r="G53">
        <v>-6.5075998000000004</v>
      </c>
      <c r="H53" s="8"/>
      <c r="I53" s="82">
        <f t="shared" si="40"/>
        <v>6.8775510204082</v>
      </c>
      <c r="J53" s="82">
        <f t="shared" si="41"/>
        <v>31.104683000000001</v>
      </c>
      <c r="K53" s="82">
        <f t="shared" si="42"/>
        <v>24.414490000000001</v>
      </c>
      <c r="L53" s="82">
        <f t="shared" si="43"/>
        <v>6.8775510204082</v>
      </c>
      <c r="M53" s="88">
        <f t="shared" si="22"/>
        <v>29.422955999999999</v>
      </c>
      <c r="N53" s="88">
        <f t="shared" si="23"/>
        <v>22.457440999999999</v>
      </c>
      <c r="O53" s="88">
        <f t="shared" si="24"/>
        <v>6.8775510204082</v>
      </c>
      <c r="P53" s="88">
        <f t="shared" si="25"/>
        <v>29.186972000000001</v>
      </c>
      <c r="Q53" s="88">
        <f t="shared" si="26"/>
        <v>21.901475999999999</v>
      </c>
      <c r="R53" s="88">
        <f t="shared" si="27"/>
        <v>6.8775510204082</v>
      </c>
      <c r="S53" s="88">
        <f t="shared" si="28"/>
        <v>25.800097000000001</v>
      </c>
      <c r="T53" s="88">
        <f t="shared" si="29"/>
        <v>17.900988000000002</v>
      </c>
      <c r="U53" s="88">
        <f t="shared" si="30"/>
        <v>6.8775510204082</v>
      </c>
      <c r="V53" s="88">
        <f t="shared" si="31"/>
        <v>10.424852</v>
      </c>
      <c r="W53" s="82">
        <f t="shared" si="44"/>
        <v>-3.3241029000000002</v>
      </c>
      <c r="Y53">
        <v>6387755102.0408001</v>
      </c>
      <c r="Z53">
        <v>-17.581226000000001</v>
      </c>
      <c r="AA53">
        <v>25.968292000000002</v>
      </c>
      <c r="AB53">
        <v>32.533386</v>
      </c>
      <c r="AC53">
        <v>-93.223267000000007</v>
      </c>
      <c r="AD53">
        <v>-6.5650953999999997</v>
      </c>
      <c r="AE53" s="8"/>
      <c r="AF53" s="82">
        <f t="shared" si="45"/>
        <v>6.8775510204082</v>
      </c>
      <c r="AG53" s="82">
        <f t="shared" si="46"/>
        <v>33.162070999999997</v>
      </c>
      <c r="AH53" s="82">
        <f t="shared" si="47"/>
        <v>26.456703000000001</v>
      </c>
      <c r="AI53" s="82">
        <f t="shared" si="48"/>
        <v>6.8775510204082</v>
      </c>
      <c r="AJ53" s="88">
        <f t="shared" si="32"/>
        <v>31.647265999999998</v>
      </c>
      <c r="AK53" s="88">
        <f t="shared" si="33"/>
        <v>24.768713000000002</v>
      </c>
      <c r="AL53" s="88">
        <f t="shared" si="34"/>
        <v>6.8775510204082</v>
      </c>
      <c r="AM53" s="43">
        <f t="shared" si="35"/>
        <v>29.315722000000001</v>
      </c>
      <c r="AN53" s="88">
        <f t="shared" si="36"/>
        <v>22.147400000000001</v>
      </c>
      <c r="AO53" s="88">
        <f t="shared" si="37"/>
        <v>6.8775510204082</v>
      </c>
      <c r="AP53" s="88">
        <f t="shared" si="38"/>
        <v>26.60285</v>
      </c>
      <c r="AQ53" s="82">
        <f t="shared" si="49"/>
        <v>18.820135000000001</v>
      </c>
      <c r="AR53" s="82">
        <f t="shared" si="50"/>
        <v>6.8775510204082</v>
      </c>
      <c r="AS53" s="89">
        <f t="shared" si="39"/>
        <v>10.424852</v>
      </c>
      <c r="AT53" s="82">
        <f t="shared" si="51"/>
        <v>-3.3241029000000002</v>
      </c>
      <c r="AU53" s="8"/>
      <c r="AV53" s="82"/>
      <c r="AW53" s="8"/>
    </row>
    <row r="54" spans="2:49" x14ac:dyDescent="0.25">
      <c r="B54">
        <v>6510204081.6327</v>
      </c>
      <c r="C54">
        <v>-17.586279000000001</v>
      </c>
      <c r="D54">
        <v>25.040379999999999</v>
      </c>
      <c r="E54">
        <v>31.606646000000001</v>
      </c>
      <c r="F54">
        <v>-91.556618</v>
      </c>
      <c r="G54">
        <v>-6.5662665000000002</v>
      </c>
      <c r="H54" s="8"/>
      <c r="I54" s="82">
        <f t="shared" si="40"/>
        <v>7</v>
      </c>
      <c r="J54" s="82">
        <f t="shared" si="41"/>
        <v>30.925256999999998</v>
      </c>
      <c r="K54" s="82">
        <f t="shared" si="42"/>
        <v>24.162583999999999</v>
      </c>
      <c r="L54" s="82">
        <f t="shared" si="43"/>
        <v>7</v>
      </c>
      <c r="M54" s="88">
        <f t="shared" si="22"/>
        <v>30.046617999999999</v>
      </c>
      <c r="N54" s="88">
        <f t="shared" si="23"/>
        <v>22.982222</v>
      </c>
      <c r="O54" s="88">
        <f t="shared" si="24"/>
        <v>7</v>
      </c>
      <c r="P54" s="88">
        <f t="shared" si="25"/>
        <v>28.78182</v>
      </c>
      <c r="Q54" s="88">
        <f t="shared" si="26"/>
        <v>21.416125999999998</v>
      </c>
      <c r="R54" s="88">
        <f t="shared" si="27"/>
        <v>7</v>
      </c>
      <c r="S54" s="88">
        <f t="shared" si="28"/>
        <v>25.854272999999999</v>
      </c>
      <c r="T54" s="88">
        <f t="shared" si="29"/>
        <v>17.894859</v>
      </c>
      <c r="U54" s="88">
        <f t="shared" si="30"/>
        <v>7</v>
      </c>
      <c r="V54" s="88">
        <f t="shared" si="31"/>
        <v>10.630494000000001</v>
      </c>
      <c r="W54" s="82">
        <f t="shared" si="44"/>
        <v>-3.2363224000000002</v>
      </c>
      <c r="Y54">
        <v>6510204081.6327</v>
      </c>
      <c r="Z54">
        <v>-17.541105000000002</v>
      </c>
      <c r="AA54">
        <v>26.017437000000001</v>
      </c>
      <c r="AB54">
        <v>32.600856999999998</v>
      </c>
      <c r="AC54">
        <v>-91.529715999999993</v>
      </c>
      <c r="AD54">
        <v>-6.5834197999999997</v>
      </c>
      <c r="AE54" s="8"/>
      <c r="AF54" s="82">
        <f t="shared" si="45"/>
        <v>7</v>
      </c>
      <c r="AG54" s="82">
        <f t="shared" si="46"/>
        <v>32.284336000000003</v>
      </c>
      <c r="AH54" s="82">
        <f t="shared" si="47"/>
        <v>25.555029000000001</v>
      </c>
      <c r="AI54" s="82">
        <f t="shared" si="48"/>
        <v>7</v>
      </c>
      <c r="AJ54" s="88">
        <f t="shared" si="32"/>
        <v>30.673918</v>
      </c>
      <c r="AK54" s="88">
        <f t="shared" si="33"/>
        <v>23.762298999999999</v>
      </c>
      <c r="AL54" s="88">
        <f t="shared" si="34"/>
        <v>7</v>
      </c>
      <c r="AM54" s="43">
        <f t="shared" si="35"/>
        <v>29.055137999999999</v>
      </c>
      <c r="AN54" s="88">
        <f t="shared" si="36"/>
        <v>21.836029</v>
      </c>
      <c r="AO54" s="88">
        <f t="shared" si="37"/>
        <v>7</v>
      </c>
      <c r="AP54" s="88">
        <f t="shared" si="38"/>
        <v>26.022746999999999</v>
      </c>
      <c r="AQ54" s="82">
        <f t="shared" si="49"/>
        <v>18.222376000000001</v>
      </c>
      <c r="AR54" s="82">
        <f t="shared" si="50"/>
        <v>7</v>
      </c>
      <c r="AS54" s="89">
        <f t="shared" si="39"/>
        <v>10.630494000000001</v>
      </c>
      <c r="AT54" s="82">
        <f t="shared" si="51"/>
        <v>-3.2363224000000002</v>
      </c>
      <c r="AV54" s="82"/>
    </row>
    <row r="55" spans="2:49" x14ac:dyDescent="0.25">
      <c r="B55">
        <v>6632653061.2244997</v>
      </c>
      <c r="C55">
        <v>-17.641304000000002</v>
      </c>
      <c r="D55">
        <v>25.013548</v>
      </c>
      <c r="E55">
        <v>31.631896999999999</v>
      </c>
      <c r="F55">
        <v>-90.865470999999999</v>
      </c>
      <c r="G55">
        <v>-6.6183505</v>
      </c>
      <c r="H55" s="8"/>
      <c r="I55" s="82">
        <f t="shared" si="40"/>
        <v>7.1224489795918</v>
      </c>
      <c r="J55" s="82">
        <f t="shared" si="41"/>
        <v>31.366904999999999</v>
      </c>
      <c r="K55" s="82">
        <f t="shared" si="42"/>
        <v>24.506371000000001</v>
      </c>
      <c r="L55" s="82">
        <f t="shared" si="43"/>
        <v>7.1224489795918</v>
      </c>
      <c r="M55" s="88">
        <f t="shared" si="22"/>
        <v>30.178169</v>
      </c>
      <c r="N55" s="88">
        <f t="shared" si="23"/>
        <v>23.036246999999999</v>
      </c>
      <c r="O55" s="88">
        <f t="shared" si="24"/>
        <v>7.1224489795918</v>
      </c>
      <c r="P55" s="88">
        <f t="shared" si="25"/>
        <v>27.916958000000001</v>
      </c>
      <c r="Q55" s="88">
        <f t="shared" si="26"/>
        <v>20.49165</v>
      </c>
      <c r="R55" s="88">
        <f t="shared" si="27"/>
        <v>7.1224489795918</v>
      </c>
      <c r="S55" s="88">
        <f t="shared" si="28"/>
        <v>25.758410999999999</v>
      </c>
      <c r="T55" s="88">
        <f t="shared" si="29"/>
        <v>17.774605000000001</v>
      </c>
      <c r="U55" s="88">
        <f t="shared" si="30"/>
        <v>7.1224489795918</v>
      </c>
      <c r="V55" s="88">
        <f t="shared" si="31"/>
        <v>9.8480252999999998</v>
      </c>
      <c r="W55" s="82">
        <f t="shared" si="44"/>
        <v>-4.9426516999999999</v>
      </c>
      <c r="Y55">
        <v>6632653061.2244997</v>
      </c>
      <c r="Z55">
        <v>-17.659251999999999</v>
      </c>
      <c r="AA55">
        <v>26.353973</v>
      </c>
      <c r="AB55">
        <v>32.974227999999997</v>
      </c>
      <c r="AC55">
        <v>-93.696395999999993</v>
      </c>
      <c r="AD55">
        <v>-6.6202554999999998</v>
      </c>
      <c r="AE55" s="8"/>
      <c r="AF55" s="82">
        <f t="shared" si="45"/>
        <v>7.1224489795918</v>
      </c>
      <c r="AG55" s="82">
        <f t="shared" si="46"/>
        <v>32.044269999999997</v>
      </c>
      <c r="AH55" s="82">
        <f t="shared" si="47"/>
        <v>25.281700000000001</v>
      </c>
      <c r="AI55" s="82">
        <f t="shared" si="48"/>
        <v>7.1224489795918</v>
      </c>
      <c r="AJ55" s="88">
        <f t="shared" si="32"/>
        <v>30.598953000000002</v>
      </c>
      <c r="AK55" s="88">
        <f t="shared" si="33"/>
        <v>23.643626999999999</v>
      </c>
      <c r="AL55" s="88">
        <f t="shared" si="34"/>
        <v>7.1224489795918</v>
      </c>
      <c r="AM55" s="43">
        <f t="shared" si="35"/>
        <v>29.150749000000001</v>
      </c>
      <c r="AN55" s="88">
        <f t="shared" si="36"/>
        <v>21.879324</v>
      </c>
      <c r="AO55" s="88">
        <f t="shared" si="37"/>
        <v>7.1224489795918</v>
      </c>
      <c r="AP55" s="88">
        <f t="shared" si="38"/>
        <v>25.394033</v>
      </c>
      <c r="AQ55" s="82">
        <f t="shared" si="49"/>
        <v>17.592535000000002</v>
      </c>
      <c r="AR55" s="82">
        <f t="shared" si="50"/>
        <v>7.1224489795918</v>
      </c>
      <c r="AS55" s="89">
        <f t="shared" si="39"/>
        <v>9.8480252999999998</v>
      </c>
      <c r="AT55" s="82">
        <f t="shared" si="51"/>
        <v>-4.9426516999999999</v>
      </c>
      <c r="AV55" s="82"/>
    </row>
    <row r="56" spans="2:49" x14ac:dyDescent="0.25">
      <c r="B56">
        <v>6755102040.8163004</v>
      </c>
      <c r="C56">
        <v>-17.664366000000001</v>
      </c>
      <c r="D56">
        <v>24.679152999999999</v>
      </c>
      <c r="E56">
        <v>31.322399000000001</v>
      </c>
      <c r="F56">
        <v>-90.335037</v>
      </c>
      <c r="G56">
        <v>-6.6432466999999997</v>
      </c>
      <c r="H56" s="8"/>
      <c r="I56" s="82">
        <f t="shared" si="40"/>
        <v>7.2448979591836995</v>
      </c>
      <c r="J56" s="82">
        <f t="shared" si="41"/>
        <v>31.751094999999999</v>
      </c>
      <c r="K56" s="82">
        <f t="shared" si="42"/>
        <v>24.794568999999999</v>
      </c>
      <c r="L56" s="82">
        <f t="shared" si="43"/>
        <v>7.2448979591836995</v>
      </c>
      <c r="M56" s="88">
        <f t="shared" si="22"/>
        <v>29.816604999999999</v>
      </c>
      <c r="N56" s="88">
        <f t="shared" si="23"/>
        <v>22.61919</v>
      </c>
      <c r="O56" s="88">
        <f t="shared" si="24"/>
        <v>7.2448979591836995</v>
      </c>
      <c r="P56" s="88">
        <f t="shared" si="25"/>
        <v>27.295839000000001</v>
      </c>
      <c r="Q56" s="88">
        <f t="shared" si="26"/>
        <v>19.810675</v>
      </c>
      <c r="R56" s="88">
        <f t="shared" si="27"/>
        <v>7.2448979591836995</v>
      </c>
      <c r="S56" s="88">
        <f t="shared" si="28"/>
        <v>25.242370999999999</v>
      </c>
      <c r="T56" s="88">
        <f t="shared" si="29"/>
        <v>17.220388</v>
      </c>
      <c r="U56" s="88">
        <f t="shared" si="30"/>
        <v>7.2448979591836995</v>
      </c>
      <c r="V56" s="88">
        <f t="shared" si="31"/>
        <v>9.5043735999999992</v>
      </c>
      <c r="W56" s="82">
        <f t="shared" si="44"/>
        <v>-5.5923943999999999</v>
      </c>
      <c r="Y56">
        <v>6755102040.8163004</v>
      </c>
      <c r="Z56">
        <v>-17.689522</v>
      </c>
      <c r="AA56">
        <v>26.532758999999999</v>
      </c>
      <c r="AB56">
        <v>33.202072000000001</v>
      </c>
      <c r="AC56">
        <v>-95.567383000000007</v>
      </c>
      <c r="AD56">
        <v>-6.6693157999999997</v>
      </c>
      <c r="AE56" s="8"/>
      <c r="AF56" s="82">
        <f t="shared" si="45"/>
        <v>7.2448979591836995</v>
      </c>
      <c r="AG56" s="82">
        <f t="shared" si="46"/>
        <v>31.603404999999999</v>
      </c>
      <c r="AH56" s="82">
        <f t="shared" si="47"/>
        <v>24.794832</v>
      </c>
      <c r="AI56" s="82">
        <f t="shared" si="48"/>
        <v>7.2448979591836995</v>
      </c>
      <c r="AJ56" s="88">
        <f t="shared" si="32"/>
        <v>30.918976000000001</v>
      </c>
      <c r="AK56" s="88">
        <f t="shared" si="33"/>
        <v>23.914991000000001</v>
      </c>
      <c r="AL56" s="88">
        <f t="shared" si="34"/>
        <v>7.2448979591836995</v>
      </c>
      <c r="AM56" s="43">
        <f t="shared" si="35"/>
        <v>28.917299</v>
      </c>
      <c r="AN56" s="88">
        <f t="shared" si="36"/>
        <v>21.601970999999999</v>
      </c>
      <c r="AO56" s="88">
        <f t="shared" si="37"/>
        <v>7.2448979591836995</v>
      </c>
      <c r="AP56" s="88">
        <f t="shared" si="38"/>
        <v>24.520465999999999</v>
      </c>
      <c r="AQ56" s="82">
        <f t="shared" si="49"/>
        <v>16.701011999999999</v>
      </c>
      <c r="AR56" s="82">
        <f t="shared" si="50"/>
        <v>7.2448979591836995</v>
      </c>
      <c r="AS56" s="89">
        <f t="shared" si="39"/>
        <v>9.5043735999999992</v>
      </c>
      <c r="AT56" s="82">
        <f t="shared" si="51"/>
        <v>-5.5923943999999999</v>
      </c>
      <c r="AV56" s="82"/>
    </row>
    <row r="57" spans="2:49" x14ac:dyDescent="0.25">
      <c r="B57">
        <v>6877551020.4082003</v>
      </c>
      <c r="C57">
        <v>-17.679736999999999</v>
      </c>
      <c r="D57">
        <v>24.414490000000001</v>
      </c>
      <c r="E57">
        <v>31.104683000000001</v>
      </c>
      <c r="F57">
        <v>-89.830635000000001</v>
      </c>
      <c r="G57">
        <v>-6.6901916999999997</v>
      </c>
      <c r="H57" s="8"/>
      <c r="I57" s="82">
        <f t="shared" si="40"/>
        <v>7.3673469387755004</v>
      </c>
      <c r="J57" s="82">
        <f t="shared" si="41"/>
        <v>31.385908000000001</v>
      </c>
      <c r="K57" s="82">
        <f t="shared" si="42"/>
        <v>24.358785999999998</v>
      </c>
      <c r="L57" s="82">
        <f t="shared" si="43"/>
        <v>7.3673469387755004</v>
      </c>
      <c r="M57" s="88">
        <f t="shared" si="22"/>
        <v>28.911728</v>
      </c>
      <c r="N57" s="88">
        <f t="shared" si="23"/>
        <v>21.674156</v>
      </c>
      <c r="O57" s="88">
        <f t="shared" si="24"/>
        <v>7.3673469387755004</v>
      </c>
      <c r="P57" s="88">
        <f t="shared" si="25"/>
        <v>27.402514</v>
      </c>
      <c r="Q57" s="88">
        <f t="shared" si="26"/>
        <v>19.885359000000001</v>
      </c>
      <c r="R57" s="88">
        <f t="shared" si="27"/>
        <v>7.3673469387755004</v>
      </c>
      <c r="S57" s="88">
        <f t="shared" si="28"/>
        <v>24.351230999999999</v>
      </c>
      <c r="T57" s="88">
        <f t="shared" si="29"/>
        <v>16.322996</v>
      </c>
      <c r="U57" s="88">
        <f t="shared" si="30"/>
        <v>7.3673469387755004</v>
      </c>
      <c r="V57" s="88">
        <f t="shared" si="31"/>
        <v>8.2994394000000007</v>
      </c>
      <c r="W57" s="82">
        <f t="shared" si="44"/>
        <v>-7.7388314999999999</v>
      </c>
      <c r="Y57">
        <v>6877551020.4082003</v>
      </c>
      <c r="Z57">
        <v>-17.718277</v>
      </c>
      <c r="AA57">
        <v>26.456703000000001</v>
      </c>
      <c r="AB57">
        <v>33.162070999999997</v>
      </c>
      <c r="AC57">
        <v>-93.133926000000002</v>
      </c>
      <c r="AD57">
        <v>-6.7053690000000001</v>
      </c>
      <c r="AE57" s="8"/>
      <c r="AF57" s="82">
        <f t="shared" si="45"/>
        <v>7.3673469387755004</v>
      </c>
      <c r="AG57" s="82">
        <f t="shared" si="46"/>
        <v>31.938253</v>
      </c>
      <c r="AH57" s="82">
        <f t="shared" si="47"/>
        <v>25.056913000000002</v>
      </c>
      <c r="AI57" s="82">
        <f t="shared" si="48"/>
        <v>7.3673469387755004</v>
      </c>
      <c r="AJ57" s="88">
        <f t="shared" si="32"/>
        <v>31.358744000000002</v>
      </c>
      <c r="AK57" s="88">
        <f t="shared" si="33"/>
        <v>24.303577000000001</v>
      </c>
      <c r="AL57" s="88">
        <f t="shared" si="34"/>
        <v>7.3673469387755004</v>
      </c>
      <c r="AM57" s="43">
        <f t="shared" si="35"/>
        <v>28.291155</v>
      </c>
      <c r="AN57" s="88">
        <f t="shared" si="36"/>
        <v>20.944970999999999</v>
      </c>
      <c r="AO57" s="88">
        <f t="shared" si="37"/>
        <v>7.3673469387755004</v>
      </c>
      <c r="AP57" s="88">
        <f t="shared" si="38"/>
        <v>23.774614</v>
      </c>
      <c r="AQ57" s="82">
        <f t="shared" si="49"/>
        <v>15.935831</v>
      </c>
      <c r="AR57" s="82">
        <f t="shared" si="50"/>
        <v>7.3673469387755004</v>
      </c>
      <c r="AS57" s="89">
        <f t="shared" si="39"/>
        <v>8.2994394000000007</v>
      </c>
      <c r="AT57" s="82">
        <f t="shared" si="51"/>
        <v>-7.7388314999999999</v>
      </c>
      <c r="AV57" s="82"/>
    </row>
    <row r="58" spans="2:49" x14ac:dyDescent="0.25">
      <c r="B58">
        <v>7000000000</v>
      </c>
      <c r="C58">
        <v>-17.793772000000001</v>
      </c>
      <c r="D58">
        <v>24.162583999999999</v>
      </c>
      <c r="E58">
        <v>30.925256999999998</v>
      </c>
      <c r="F58">
        <v>-89.734893999999997</v>
      </c>
      <c r="G58">
        <v>-6.7626719</v>
      </c>
      <c r="H58" s="8"/>
      <c r="I58" s="82">
        <f t="shared" si="40"/>
        <v>7.4897959183673004</v>
      </c>
      <c r="J58" s="82">
        <f t="shared" si="41"/>
        <v>30.879307000000001</v>
      </c>
      <c r="K58" s="82">
        <f t="shared" si="42"/>
        <v>23.761210999999999</v>
      </c>
      <c r="L58" s="82">
        <f t="shared" si="43"/>
        <v>7.4897959183673004</v>
      </c>
      <c r="M58" s="88">
        <f t="shared" si="22"/>
        <v>29.112427</v>
      </c>
      <c r="N58" s="88">
        <f t="shared" si="23"/>
        <v>21.779907000000001</v>
      </c>
      <c r="O58" s="88">
        <f t="shared" si="24"/>
        <v>7.4897959183673004</v>
      </c>
      <c r="P58" s="88">
        <f t="shared" si="25"/>
        <v>28.082134</v>
      </c>
      <c r="Q58" s="88">
        <f t="shared" si="26"/>
        <v>20.472282</v>
      </c>
      <c r="R58" s="88">
        <f t="shared" si="27"/>
        <v>7.4897959183673004</v>
      </c>
      <c r="S58" s="88">
        <f t="shared" si="28"/>
        <v>23.517796000000001</v>
      </c>
      <c r="T58" s="88">
        <f t="shared" si="29"/>
        <v>15.375304</v>
      </c>
      <c r="U58" s="88">
        <f t="shared" si="30"/>
        <v>7.4897959183673004</v>
      </c>
      <c r="V58" s="88">
        <f t="shared" si="31"/>
        <v>7.1417212000000001</v>
      </c>
      <c r="W58" s="82">
        <f t="shared" si="44"/>
        <v>-9.7602490999999993</v>
      </c>
      <c r="Y58">
        <v>7000000000</v>
      </c>
      <c r="Z58">
        <v>-17.757110999999998</v>
      </c>
      <c r="AA58">
        <v>25.555029000000001</v>
      </c>
      <c r="AB58">
        <v>32.284336000000003</v>
      </c>
      <c r="AC58">
        <v>-93.533637999999996</v>
      </c>
      <c r="AD58">
        <v>-6.7293086000000004</v>
      </c>
      <c r="AE58" s="8"/>
      <c r="AF58" s="82">
        <f t="shared" si="45"/>
        <v>7.4897959183673004</v>
      </c>
      <c r="AG58" s="82">
        <f t="shared" si="46"/>
        <v>32.189579000000002</v>
      </c>
      <c r="AH58" s="82">
        <f t="shared" si="47"/>
        <v>25.245961999999999</v>
      </c>
      <c r="AI58" s="82">
        <f t="shared" si="48"/>
        <v>7.4897959183673004</v>
      </c>
      <c r="AJ58" s="88">
        <f t="shared" si="32"/>
        <v>31.388331999999998</v>
      </c>
      <c r="AK58" s="88">
        <f t="shared" si="33"/>
        <v>24.281706</v>
      </c>
      <c r="AL58" s="88">
        <f t="shared" si="34"/>
        <v>7.4897959183673004</v>
      </c>
      <c r="AM58" s="43">
        <f t="shared" si="35"/>
        <v>27.815351</v>
      </c>
      <c r="AN58" s="88">
        <f t="shared" si="36"/>
        <v>20.407791</v>
      </c>
      <c r="AO58" s="88">
        <f t="shared" si="37"/>
        <v>7.4897959183673004</v>
      </c>
      <c r="AP58" s="88">
        <f t="shared" si="38"/>
        <v>23.257456000000001</v>
      </c>
      <c r="AQ58" s="82">
        <f t="shared" si="49"/>
        <v>15.322539000000001</v>
      </c>
      <c r="AR58" s="82">
        <f t="shared" si="50"/>
        <v>7.4897959183673004</v>
      </c>
      <c r="AS58" s="89">
        <f t="shared" si="39"/>
        <v>7.1417212000000001</v>
      </c>
      <c r="AT58" s="82">
        <f t="shared" si="51"/>
        <v>-9.7602490999999993</v>
      </c>
      <c r="AV58" s="82"/>
    </row>
    <row r="59" spans="2:49" x14ac:dyDescent="0.25">
      <c r="B59">
        <v>7122448979.5917997</v>
      </c>
      <c r="C59">
        <v>-17.887587</v>
      </c>
      <c r="D59">
        <v>24.506371000000001</v>
      </c>
      <c r="E59">
        <v>31.366904999999999</v>
      </c>
      <c r="F59">
        <v>-89.493270999999993</v>
      </c>
      <c r="G59">
        <v>-6.8605342</v>
      </c>
      <c r="H59" s="8"/>
      <c r="I59" s="82">
        <f t="shared" si="40"/>
        <v>7.6122448979591999</v>
      </c>
      <c r="J59" s="82">
        <f t="shared" si="41"/>
        <v>31.335325000000001</v>
      </c>
      <c r="K59" s="82">
        <f t="shared" si="42"/>
        <v>24.160820000000001</v>
      </c>
      <c r="L59" s="82">
        <f t="shared" si="43"/>
        <v>7.6122448979591999</v>
      </c>
      <c r="M59" s="88">
        <f t="shared" si="22"/>
        <v>30.610831999999998</v>
      </c>
      <c r="N59" s="88">
        <f t="shared" si="23"/>
        <v>23.231321000000001</v>
      </c>
      <c r="O59" s="88">
        <f t="shared" si="24"/>
        <v>7.6122448979591999</v>
      </c>
      <c r="P59" s="88">
        <f t="shared" si="25"/>
        <v>28.276602</v>
      </c>
      <c r="Q59" s="88">
        <f t="shared" si="26"/>
        <v>20.628397</v>
      </c>
      <c r="R59" s="88">
        <f t="shared" si="27"/>
        <v>7.6122448979591999</v>
      </c>
      <c r="S59" s="88">
        <f t="shared" si="28"/>
        <v>22.345295</v>
      </c>
      <c r="T59" s="88">
        <f t="shared" si="29"/>
        <v>14.102672999999999</v>
      </c>
      <c r="U59" s="88">
        <f t="shared" si="30"/>
        <v>7.6122448979591999</v>
      </c>
      <c r="V59" s="88">
        <f t="shared" si="31"/>
        <v>6.2611685000000001</v>
      </c>
      <c r="W59" s="82">
        <f t="shared" si="44"/>
        <v>-11.125183</v>
      </c>
      <c r="Y59">
        <v>7122448979.5917997</v>
      </c>
      <c r="Z59">
        <v>-17.746492</v>
      </c>
      <c r="AA59">
        <v>25.281700000000001</v>
      </c>
      <c r="AB59">
        <v>32.044269999999997</v>
      </c>
      <c r="AC59">
        <v>-90.328247000000005</v>
      </c>
      <c r="AD59">
        <v>-6.7625694000000003</v>
      </c>
      <c r="AE59" s="8"/>
      <c r="AF59" s="82">
        <f t="shared" si="45"/>
        <v>7.6122448979591999</v>
      </c>
      <c r="AG59" s="82">
        <f t="shared" si="46"/>
        <v>32.098557</v>
      </c>
      <c r="AH59" s="82">
        <f t="shared" si="47"/>
        <v>25.152930999999999</v>
      </c>
      <c r="AI59" s="82">
        <f t="shared" si="48"/>
        <v>7.6122448979591999</v>
      </c>
      <c r="AJ59" s="88">
        <f t="shared" si="32"/>
        <v>31.068273999999999</v>
      </c>
      <c r="AK59" s="88">
        <f t="shared" si="33"/>
        <v>23.955309</v>
      </c>
      <c r="AL59" s="88">
        <f t="shared" si="34"/>
        <v>7.6122448979591999</v>
      </c>
      <c r="AM59" s="43">
        <f t="shared" si="35"/>
        <v>27.774317</v>
      </c>
      <c r="AN59" s="88">
        <f t="shared" si="36"/>
        <v>20.332543999999999</v>
      </c>
      <c r="AO59" s="88">
        <f t="shared" si="37"/>
        <v>7.6122448979591999</v>
      </c>
      <c r="AP59" s="88">
        <f t="shared" si="38"/>
        <v>22.692986000000001</v>
      </c>
      <c r="AQ59" s="82">
        <f t="shared" si="49"/>
        <v>14.67526</v>
      </c>
      <c r="AR59" s="82">
        <f t="shared" si="50"/>
        <v>7.6122448979591999</v>
      </c>
      <c r="AS59" s="89">
        <f t="shared" si="39"/>
        <v>6.2611685000000001</v>
      </c>
      <c r="AT59" s="82">
        <f t="shared" si="51"/>
        <v>-11.125183</v>
      </c>
      <c r="AV59" s="82"/>
    </row>
    <row r="60" spans="2:49" x14ac:dyDescent="0.25">
      <c r="B60">
        <v>7244897959.1836996</v>
      </c>
      <c r="C60">
        <v>-17.932680000000001</v>
      </c>
      <c r="D60">
        <v>24.794568999999999</v>
      </c>
      <c r="E60">
        <v>31.751094999999999</v>
      </c>
      <c r="F60">
        <v>-92.652175999999997</v>
      </c>
      <c r="G60">
        <v>-6.9565234</v>
      </c>
      <c r="H60" s="8"/>
      <c r="I60" s="82">
        <f t="shared" si="40"/>
        <v>7.7346938775509999</v>
      </c>
      <c r="J60" s="82">
        <f t="shared" si="41"/>
        <v>32.727814000000002</v>
      </c>
      <c r="K60" s="82">
        <f t="shared" si="42"/>
        <v>25.464880000000001</v>
      </c>
      <c r="L60" s="82">
        <f t="shared" si="43"/>
        <v>7.7346938775509999</v>
      </c>
      <c r="M60" s="88">
        <f t="shared" si="22"/>
        <v>31.137331</v>
      </c>
      <c r="N60" s="88">
        <f t="shared" si="23"/>
        <v>23.700344000000001</v>
      </c>
      <c r="O60" s="88">
        <f t="shared" si="24"/>
        <v>7.7346938775509999</v>
      </c>
      <c r="P60" s="88">
        <f t="shared" si="25"/>
        <v>27.947731000000001</v>
      </c>
      <c r="Q60" s="88">
        <f t="shared" si="26"/>
        <v>20.247043999999999</v>
      </c>
      <c r="R60" s="88">
        <f t="shared" si="27"/>
        <v>7.7346938775509999</v>
      </c>
      <c r="S60" s="88">
        <f t="shared" si="28"/>
        <v>21.178477999999998</v>
      </c>
      <c r="T60" s="88">
        <f t="shared" si="29"/>
        <v>12.790520000000001</v>
      </c>
      <c r="U60" s="88">
        <f t="shared" si="30"/>
        <v>7.7346938775509999</v>
      </c>
      <c r="V60" s="88">
        <f t="shared" si="31"/>
        <v>5.4089231</v>
      </c>
      <c r="W60" s="82">
        <f t="shared" si="44"/>
        <v>-12.99222</v>
      </c>
      <c r="Y60">
        <v>7244897959.1836996</v>
      </c>
      <c r="Z60">
        <v>-17.789294999999999</v>
      </c>
      <c r="AA60">
        <v>24.794832</v>
      </c>
      <c r="AB60">
        <v>31.603404999999999</v>
      </c>
      <c r="AC60">
        <v>-91.707015999999996</v>
      </c>
      <c r="AD60">
        <v>-6.8085741999999998</v>
      </c>
      <c r="AE60" s="8"/>
      <c r="AF60" s="82">
        <f t="shared" si="45"/>
        <v>7.7346938775509999</v>
      </c>
      <c r="AG60" s="82">
        <f t="shared" si="46"/>
        <v>31.769673999999998</v>
      </c>
      <c r="AH60" s="82">
        <f t="shared" si="47"/>
        <v>24.794003</v>
      </c>
      <c r="AI60" s="82">
        <f t="shared" si="48"/>
        <v>7.7346938775509999</v>
      </c>
      <c r="AJ60" s="88">
        <f t="shared" si="32"/>
        <v>31.283318000000001</v>
      </c>
      <c r="AK60" s="88">
        <f t="shared" si="33"/>
        <v>24.121476999999999</v>
      </c>
      <c r="AL60" s="88">
        <f t="shared" si="34"/>
        <v>7.7346938775509999</v>
      </c>
      <c r="AM60" s="43">
        <f t="shared" si="35"/>
        <v>28.176399</v>
      </c>
      <c r="AN60" s="88">
        <f t="shared" si="36"/>
        <v>20.652878000000001</v>
      </c>
      <c r="AO60" s="88">
        <f t="shared" si="37"/>
        <v>7.7346938775509999</v>
      </c>
      <c r="AP60" s="88">
        <f t="shared" si="38"/>
        <v>22.082046999999999</v>
      </c>
      <c r="AQ60" s="82">
        <f t="shared" si="49"/>
        <v>13.942035000000001</v>
      </c>
      <c r="AR60" s="82">
        <f t="shared" si="50"/>
        <v>7.7346938775509999</v>
      </c>
      <c r="AS60" s="89">
        <f t="shared" si="39"/>
        <v>5.4089231</v>
      </c>
      <c r="AT60" s="82">
        <f t="shared" si="51"/>
        <v>-12.99222</v>
      </c>
      <c r="AV60" s="82"/>
    </row>
    <row r="61" spans="2:49" x14ac:dyDescent="0.25">
      <c r="B61">
        <v>7367346938.7755003</v>
      </c>
      <c r="C61">
        <v>-18.055145</v>
      </c>
      <c r="D61">
        <v>24.358785999999998</v>
      </c>
      <c r="E61">
        <v>31.385908000000001</v>
      </c>
      <c r="F61">
        <v>-92.248215000000002</v>
      </c>
      <c r="G61">
        <v>-7.0271210999999996</v>
      </c>
      <c r="H61" s="8"/>
      <c r="I61" s="82">
        <f t="shared" si="40"/>
        <v>7.8571428571429003</v>
      </c>
      <c r="J61" s="82">
        <f t="shared" si="41"/>
        <v>33.481566999999998</v>
      </c>
      <c r="K61" s="82">
        <f t="shared" si="42"/>
        <v>26.181453999999999</v>
      </c>
      <c r="L61" s="82">
        <f t="shared" si="43"/>
        <v>7.8571428571429003</v>
      </c>
      <c r="M61" s="88">
        <f t="shared" si="22"/>
        <v>31.137941000000001</v>
      </c>
      <c r="N61" s="88">
        <f t="shared" si="23"/>
        <v>23.698744000000001</v>
      </c>
      <c r="O61" s="88">
        <f t="shared" si="24"/>
        <v>7.8571428571429003</v>
      </c>
      <c r="P61" s="88">
        <f t="shared" si="25"/>
        <v>26.925407</v>
      </c>
      <c r="Q61" s="88">
        <f t="shared" si="26"/>
        <v>19.221191000000001</v>
      </c>
      <c r="R61" s="88">
        <f t="shared" si="27"/>
        <v>7.8571428571429003</v>
      </c>
      <c r="S61" s="88">
        <f t="shared" si="28"/>
        <v>20.102201000000001</v>
      </c>
      <c r="T61" s="88">
        <f t="shared" si="29"/>
        <v>11.608890000000001</v>
      </c>
      <c r="U61" s="88">
        <f t="shared" si="30"/>
        <v>7.8571428571429003</v>
      </c>
      <c r="V61" s="88">
        <f t="shared" si="31"/>
        <v>4.9483480000000002</v>
      </c>
      <c r="W61" s="82">
        <f t="shared" si="44"/>
        <v>-13.959462</v>
      </c>
      <c r="Y61">
        <v>7367346938.7755003</v>
      </c>
      <c r="Z61">
        <v>-17.879311000000001</v>
      </c>
      <c r="AA61">
        <v>25.056913000000002</v>
      </c>
      <c r="AB61">
        <v>31.938253</v>
      </c>
      <c r="AC61">
        <v>-90.979027000000002</v>
      </c>
      <c r="AD61">
        <v>-6.8813405000000003</v>
      </c>
      <c r="AE61" s="8"/>
      <c r="AF61" s="82">
        <f t="shared" si="45"/>
        <v>7.8571428571429003</v>
      </c>
      <c r="AG61" s="82">
        <f t="shared" si="46"/>
        <v>31.641119</v>
      </c>
      <c r="AH61" s="82">
        <f t="shared" si="47"/>
        <v>24.628620000000002</v>
      </c>
      <c r="AI61" s="82">
        <f t="shared" si="48"/>
        <v>7.8571428571429003</v>
      </c>
      <c r="AJ61" s="88">
        <f t="shared" si="32"/>
        <v>31.463705000000001</v>
      </c>
      <c r="AK61" s="88">
        <f t="shared" si="33"/>
        <v>24.254996999999999</v>
      </c>
      <c r="AL61" s="88">
        <f t="shared" si="34"/>
        <v>7.8571428571429003</v>
      </c>
      <c r="AM61" s="43">
        <f t="shared" si="35"/>
        <v>28.511483999999999</v>
      </c>
      <c r="AN61" s="88">
        <f t="shared" si="36"/>
        <v>20.925751000000002</v>
      </c>
      <c r="AO61" s="88">
        <f t="shared" si="37"/>
        <v>7.8571428571429003</v>
      </c>
      <c r="AP61" s="88">
        <f t="shared" si="38"/>
        <v>21.457671999999999</v>
      </c>
      <c r="AQ61" s="82">
        <f t="shared" si="49"/>
        <v>13.225282</v>
      </c>
      <c r="AR61" s="82">
        <f t="shared" si="50"/>
        <v>7.8571428571429003</v>
      </c>
      <c r="AS61" s="89">
        <f t="shared" si="39"/>
        <v>4.9483480000000002</v>
      </c>
      <c r="AT61" s="82">
        <f t="shared" si="51"/>
        <v>-13.959462</v>
      </c>
      <c r="AV61" s="82"/>
    </row>
    <row r="62" spans="2:49" x14ac:dyDescent="0.25">
      <c r="B62">
        <v>7489795918.3673</v>
      </c>
      <c r="C62">
        <v>-18.086963999999998</v>
      </c>
      <c r="D62">
        <v>23.761210999999999</v>
      </c>
      <c r="E62">
        <v>30.879307000000001</v>
      </c>
      <c r="F62">
        <v>-87.476692</v>
      </c>
      <c r="G62">
        <v>-7.1180944000000004</v>
      </c>
      <c r="H62" s="8"/>
      <c r="I62" s="82">
        <f t="shared" si="40"/>
        <v>7.9795918367347003</v>
      </c>
      <c r="J62" s="82">
        <f t="shared" si="41"/>
        <v>33.024120000000003</v>
      </c>
      <c r="K62" s="82">
        <f t="shared" si="42"/>
        <v>25.703002999999999</v>
      </c>
      <c r="L62" s="82">
        <f t="shared" si="43"/>
        <v>7.9795918367347003</v>
      </c>
      <c r="M62" s="88">
        <f t="shared" si="22"/>
        <v>29.709285999999999</v>
      </c>
      <c r="N62" s="88">
        <f t="shared" si="23"/>
        <v>22.263532999999999</v>
      </c>
      <c r="O62" s="88">
        <f t="shared" si="24"/>
        <v>7.9795918367347003</v>
      </c>
      <c r="P62" s="88">
        <f t="shared" si="25"/>
        <v>25.924735999999999</v>
      </c>
      <c r="Q62" s="88">
        <f t="shared" si="26"/>
        <v>18.202473000000001</v>
      </c>
      <c r="R62" s="88">
        <f t="shared" si="27"/>
        <v>7.9795918367347003</v>
      </c>
      <c r="S62" s="88">
        <f t="shared" si="28"/>
        <v>19.469021000000001</v>
      </c>
      <c r="T62" s="88">
        <f t="shared" si="29"/>
        <v>10.871451</v>
      </c>
      <c r="U62" s="88">
        <f t="shared" si="30"/>
        <v>7.9795918367347003</v>
      </c>
      <c r="V62" s="88">
        <f t="shared" si="31"/>
        <v>4.0032034000000003</v>
      </c>
      <c r="W62" s="82">
        <f t="shared" si="44"/>
        <v>-16.480713000000002</v>
      </c>
      <c r="Y62">
        <v>7489795918.3673</v>
      </c>
      <c r="Z62">
        <v>-17.978241000000001</v>
      </c>
      <c r="AA62">
        <v>25.245961999999999</v>
      </c>
      <c r="AB62">
        <v>32.189579000000002</v>
      </c>
      <c r="AC62">
        <v>-92.595984999999999</v>
      </c>
      <c r="AD62">
        <v>-6.9436169000000003</v>
      </c>
      <c r="AE62" s="8"/>
      <c r="AF62" s="82">
        <f t="shared" si="45"/>
        <v>7.9795918367347003</v>
      </c>
      <c r="AG62" s="82">
        <f t="shared" si="46"/>
        <v>31.785060999999999</v>
      </c>
      <c r="AH62" s="82">
        <f t="shared" si="47"/>
        <v>24.669312999999999</v>
      </c>
      <c r="AI62" s="82">
        <f t="shared" si="48"/>
        <v>7.9795918367347003</v>
      </c>
      <c r="AJ62" s="88">
        <f t="shared" si="32"/>
        <v>31.360119000000001</v>
      </c>
      <c r="AK62" s="88">
        <f t="shared" si="33"/>
        <v>24.053711</v>
      </c>
      <c r="AL62" s="88">
        <f t="shared" si="34"/>
        <v>7.9795918367347003</v>
      </c>
      <c r="AM62" s="43">
        <f t="shared" si="35"/>
        <v>28.359131000000001</v>
      </c>
      <c r="AN62" s="88">
        <f t="shared" si="36"/>
        <v>20.673323</v>
      </c>
      <c r="AO62" s="88">
        <f t="shared" si="37"/>
        <v>7.9795918367347003</v>
      </c>
      <c r="AP62" s="88">
        <f t="shared" si="38"/>
        <v>21.079035000000001</v>
      </c>
      <c r="AQ62" s="82">
        <f t="shared" si="49"/>
        <v>12.740463</v>
      </c>
      <c r="AR62" s="82">
        <f t="shared" si="50"/>
        <v>7.9795918367347003</v>
      </c>
      <c r="AS62" s="89">
        <f t="shared" si="39"/>
        <v>4.0032034000000003</v>
      </c>
      <c r="AT62" s="82">
        <f t="shared" si="51"/>
        <v>-16.480713000000002</v>
      </c>
      <c r="AV62" s="82"/>
    </row>
    <row r="63" spans="2:49" x14ac:dyDescent="0.25">
      <c r="B63">
        <v>7612244897.9591999</v>
      </c>
      <c r="C63">
        <v>-18.195957</v>
      </c>
      <c r="D63">
        <v>24.160820000000001</v>
      </c>
      <c r="E63">
        <v>31.335325000000001</v>
      </c>
      <c r="F63">
        <v>-89.856560000000002</v>
      </c>
      <c r="G63">
        <v>-7.1745061999999997</v>
      </c>
      <c r="H63" s="8"/>
      <c r="I63" s="82">
        <f t="shared" si="40"/>
        <v>8.1020408163265003</v>
      </c>
      <c r="J63" s="82">
        <f t="shared" si="41"/>
        <v>32.159739999999999</v>
      </c>
      <c r="K63" s="82">
        <f t="shared" si="42"/>
        <v>24.885321000000001</v>
      </c>
      <c r="L63" s="82">
        <f t="shared" si="43"/>
        <v>8.1020408163265003</v>
      </c>
      <c r="M63" s="88">
        <f t="shared" si="22"/>
        <v>29.037817</v>
      </c>
      <c r="N63" s="88">
        <f t="shared" si="23"/>
        <v>21.641017999999999</v>
      </c>
      <c r="O63" s="88">
        <f t="shared" si="24"/>
        <v>8.1020408163265003</v>
      </c>
      <c r="P63" s="88">
        <f t="shared" si="25"/>
        <v>25.283736999999999</v>
      </c>
      <c r="Q63" s="88">
        <f t="shared" si="26"/>
        <v>17.593477</v>
      </c>
      <c r="R63" s="88">
        <f t="shared" si="27"/>
        <v>8.1020408163265003</v>
      </c>
      <c r="S63" s="88">
        <f t="shared" si="28"/>
        <v>19.093257999999999</v>
      </c>
      <c r="T63" s="88">
        <f t="shared" si="29"/>
        <v>10.462198000000001</v>
      </c>
      <c r="U63" s="88">
        <f t="shared" si="30"/>
        <v>8.1020408163265003</v>
      </c>
      <c r="V63" s="88">
        <f t="shared" si="31"/>
        <v>4.2706089</v>
      </c>
      <c r="W63" s="82">
        <f t="shared" si="44"/>
        <v>-16.174130999999999</v>
      </c>
      <c r="Y63">
        <v>7612244897.9591999</v>
      </c>
      <c r="Z63">
        <v>-17.975807</v>
      </c>
      <c r="AA63">
        <v>25.152930999999999</v>
      </c>
      <c r="AB63">
        <v>32.098557</v>
      </c>
      <c r="AC63">
        <v>-93.400841</v>
      </c>
      <c r="AD63">
        <v>-6.9456239000000002</v>
      </c>
      <c r="AE63" s="8"/>
      <c r="AF63" s="82">
        <f t="shared" si="45"/>
        <v>8.1020408163265003</v>
      </c>
      <c r="AG63" s="82">
        <f t="shared" si="46"/>
        <v>31.739601</v>
      </c>
      <c r="AH63" s="82">
        <f t="shared" si="47"/>
        <v>24.52891</v>
      </c>
      <c r="AI63" s="82">
        <f t="shared" si="48"/>
        <v>8.1020408163265003</v>
      </c>
      <c r="AJ63" s="88">
        <f t="shared" si="32"/>
        <v>30.516472</v>
      </c>
      <c r="AK63" s="88">
        <f t="shared" si="33"/>
        <v>23.121962</v>
      </c>
      <c r="AL63" s="88">
        <f t="shared" si="34"/>
        <v>8.1020408163265003</v>
      </c>
      <c r="AM63" s="43">
        <f t="shared" si="35"/>
        <v>28.195177000000001</v>
      </c>
      <c r="AN63" s="88">
        <f t="shared" si="36"/>
        <v>20.434923000000001</v>
      </c>
      <c r="AO63" s="88">
        <f t="shared" si="37"/>
        <v>8.1020408163265003</v>
      </c>
      <c r="AP63" s="88">
        <f t="shared" si="38"/>
        <v>20.880507999999999</v>
      </c>
      <c r="AQ63" s="82">
        <f t="shared" si="49"/>
        <v>12.490693</v>
      </c>
      <c r="AR63" s="82">
        <f t="shared" si="50"/>
        <v>8.1020408163265003</v>
      </c>
      <c r="AS63" s="89">
        <f t="shared" si="39"/>
        <v>4.2706089</v>
      </c>
      <c r="AT63" s="82">
        <f t="shared" si="51"/>
        <v>-16.174130999999999</v>
      </c>
      <c r="AV63" s="82"/>
    </row>
    <row r="64" spans="2:49" x14ac:dyDescent="0.25">
      <c r="B64">
        <v>7734693877.5509996</v>
      </c>
      <c r="C64">
        <v>-18.257027000000001</v>
      </c>
      <c r="D64">
        <v>25.464880000000001</v>
      </c>
      <c r="E64">
        <v>32.727814000000002</v>
      </c>
      <c r="F64">
        <v>-95.251503</v>
      </c>
      <c r="G64">
        <v>-7.2629355999999996</v>
      </c>
      <c r="H64" s="8"/>
      <c r="I64" s="82">
        <f t="shared" si="40"/>
        <v>8.2244897959183998</v>
      </c>
      <c r="J64" s="82">
        <f t="shared" si="41"/>
        <v>31.562304000000001</v>
      </c>
      <c r="K64" s="82">
        <f t="shared" si="42"/>
        <v>24.343108999999998</v>
      </c>
      <c r="L64" s="82">
        <f t="shared" si="43"/>
        <v>8.2244897959183998</v>
      </c>
      <c r="M64" s="88">
        <f t="shared" si="22"/>
        <v>28.218295999999999</v>
      </c>
      <c r="N64" s="88">
        <f t="shared" si="23"/>
        <v>20.871289999999998</v>
      </c>
      <c r="O64" s="88">
        <f t="shared" si="24"/>
        <v>8.2244897959183998</v>
      </c>
      <c r="P64" s="88">
        <f t="shared" si="25"/>
        <v>24.769349999999999</v>
      </c>
      <c r="Q64" s="88">
        <f t="shared" si="26"/>
        <v>17.108622</v>
      </c>
      <c r="R64" s="88">
        <f t="shared" si="27"/>
        <v>8.2244897959183998</v>
      </c>
      <c r="S64" s="88">
        <f t="shared" si="28"/>
        <v>18.933831999999999</v>
      </c>
      <c r="T64" s="88">
        <f t="shared" si="29"/>
        <v>10.295693</v>
      </c>
      <c r="U64" s="88">
        <f t="shared" si="30"/>
        <v>8.2244897959183998</v>
      </c>
      <c r="V64" s="88">
        <f t="shared" si="31"/>
        <v>3.7568736</v>
      </c>
      <c r="W64" s="82">
        <f t="shared" si="44"/>
        <v>-18.176196999999998</v>
      </c>
      <c r="Y64">
        <v>7734693877.5509996</v>
      </c>
      <c r="Z64">
        <v>-17.917503</v>
      </c>
      <c r="AA64">
        <v>24.794003</v>
      </c>
      <c r="AB64">
        <v>31.769673999999998</v>
      </c>
      <c r="AC64">
        <v>-90.535422999999994</v>
      </c>
      <c r="AD64">
        <v>-6.9756707999999996</v>
      </c>
      <c r="AE64" s="8"/>
      <c r="AF64" s="82">
        <f t="shared" si="45"/>
        <v>8.2244897959183998</v>
      </c>
      <c r="AG64" s="82">
        <f t="shared" si="46"/>
        <v>31.765720000000002</v>
      </c>
      <c r="AH64" s="82">
        <f t="shared" si="47"/>
        <v>24.422874</v>
      </c>
      <c r="AI64" s="82">
        <f t="shared" si="48"/>
        <v>8.2244897959183998</v>
      </c>
      <c r="AJ64" s="88">
        <f t="shared" si="32"/>
        <v>29.917196000000001</v>
      </c>
      <c r="AK64" s="88">
        <f t="shared" si="33"/>
        <v>22.386507000000002</v>
      </c>
      <c r="AL64" s="88">
        <f t="shared" si="34"/>
        <v>8.2244897959183998</v>
      </c>
      <c r="AM64" s="43">
        <f t="shared" si="35"/>
        <v>28.571325000000002</v>
      </c>
      <c r="AN64" s="88">
        <f t="shared" si="36"/>
        <v>20.708815000000001</v>
      </c>
      <c r="AO64" s="88">
        <f t="shared" si="37"/>
        <v>8.2244897959183998</v>
      </c>
      <c r="AP64" s="88">
        <f t="shared" si="38"/>
        <v>20.767365000000002</v>
      </c>
      <c r="AQ64" s="82">
        <f t="shared" si="49"/>
        <v>12.332661999999999</v>
      </c>
      <c r="AR64" s="82">
        <f t="shared" si="50"/>
        <v>8.2244897959183998</v>
      </c>
      <c r="AS64" s="89">
        <f t="shared" si="39"/>
        <v>3.7568736</v>
      </c>
      <c r="AT64" s="82">
        <f t="shared" si="51"/>
        <v>-18.176196999999998</v>
      </c>
      <c r="AV64" s="82"/>
    </row>
    <row r="65" spans="2:48" x14ac:dyDescent="0.25">
      <c r="B65">
        <v>7857142857.1429005</v>
      </c>
      <c r="C65">
        <v>-18.364267000000002</v>
      </c>
      <c r="D65">
        <v>26.181453999999999</v>
      </c>
      <c r="E65">
        <v>33.481566999999998</v>
      </c>
      <c r="F65">
        <v>-96.132973000000007</v>
      </c>
      <c r="G65">
        <v>-7.3001132000000002</v>
      </c>
      <c r="H65" s="8"/>
      <c r="I65" s="82">
        <f t="shared" si="40"/>
        <v>8.3469387755101998</v>
      </c>
      <c r="J65" s="82">
        <f t="shared" si="41"/>
        <v>31.180893000000001</v>
      </c>
      <c r="K65" s="82">
        <f t="shared" si="42"/>
        <v>24.009197</v>
      </c>
      <c r="L65" s="82">
        <f t="shared" si="43"/>
        <v>8.3469387755101998</v>
      </c>
      <c r="M65" s="88">
        <f t="shared" si="22"/>
        <v>27.617236999999999</v>
      </c>
      <c r="N65" s="88">
        <f t="shared" si="23"/>
        <v>20.299793000000001</v>
      </c>
      <c r="O65" s="88">
        <f t="shared" si="24"/>
        <v>8.3469387755101998</v>
      </c>
      <c r="P65" s="88">
        <f t="shared" si="25"/>
        <v>24.324427</v>
      </c>
      <c r="Q65" s="88">
        <f t="shared" si="26"/>
        <v>16.664463000000001</v>
      </c>
      <c r="R65" s="88">
        <f t="shared" si="27"/>
        <v>8.3469387755101998</v>
      </c>
      <c r="S65" s="88">
        <f t="shared" si="28"/>
        <v>18.821909000000002</v>
      </c>
      <c r="T65" s="88">
        <f t="shared" si="29"/>
        <v>10.156959000000001</v>
      </c>
      <c r="U65" s="88">
        <f t="shared" si="30"/>
        <v>8.3469387755101998</v>
      </c>
      <c r="V65" s="88">
        <f t="shared" si="31"/>
        <v>3.6674286999999999</v>
      </c>
      <c r="W65" s="82">
        <f t="shared" si="44"/>
        <v>-19.267503999999999</v>
      </c>
      <c r="Y65">
        <v>7857142857.1429005</v>
      </c>
      <c r="Z65">
        <v>-18.076401000000001</v>
      </c>
      <c r="AA65">
        <v>24.628620000000002</v>
      </c>
      <c r="AB65">
        <v>31.641119</v>
      </c>
      <c r="AC65">
        <v>-90.736885000000001</v>
      </c>
      <c r="AD65">
        <v>-7.0124993</v>
      </c>
      <c r="AE65" s="8"/>
      <c r="AF65" s="82">
        <f t="shared" si="45"/>
        <v>8.3469387755101998</v>
      </c>
      <c r="AG65" s="82">
        <f t="shared" si="46"/>
        <v>31.976471</v>
      </c>
      <c r="AH65" s="82">
        <f t="shared" si="47"/>
        <v>24.478352000000001</v>
      </c>
      <c r="AI65" s="82">
        <f t="shared" si="48"/>
        <v>8.3469387755101998</v>
      </c>
      <c r="AJ65" s="88">
        <f t="shared" si="32"/>
        <v>29.979209999999998</v>
      </c>
      <c r="AK65" s="88">
        <f t="shared" si="33"/>
        <v>22.289532000000001</v>
      </c>
      <c r="AL65" s="88">
        <f t="shared" si="34"/>
        <v>8.3469387755101998</v>
      </c>
      <c r="AM65" s="43">
        <f t="shared" si="35"/>
        <v>29.109327</v>
      </c>
      <c r="AN65" s="88">
        <f t="shared" si="36"/>
        <v>21.139396999999999</v>
      </c>
      <c r="AO65" s="88">
        <f t="shared" si="37"/>
        <v>8.3469387755101998</v>
      </c>
      <c r="AP65" s="88">
        <f t="shared" si="38"/>
        <v>20.511198</v>
      </c>
      <c r="AQ65" s="82">
        <f t="shared" si="49"/>
        <v>12.022563</v>
      </c>
      <c r="AR65" s="82">
        <f t="shared" si="50"/>
        <v>8.3469387755101998</v>
      </c>
      <c r="AS65" s="89">
        <f t="shared" si="39"/>
        <v>3.6674286999999999</v>
      </c>
      <c r="AT65" s="82">
        <f t="shared" si="51"/>
        <v>-19.267503999999999</v>
      </c>
      <c r="AV65" s="82"/>
    </row>
    <row r="66" spans="2:48" x14ac:dyDescent="0.25">
      <c r="B66">
        <v>7979591836.7347002</v>
      </c>
      <c r="C66">
        <v>-18.288084000000001</v>
      </c>
      <c r="D66">
        <v>25.703002999999999</v>
      </c>
      <c r="E66">
        <v>33.024120000000003</v>
      </c>
      <c r="F66">
        <v>-94.432381000000007</v>
      </c>
      <c r="G66">
        <v>-7.3211193000000003</v>
      </c>
      <c r="H66" s="8"/>
      <c r="I66" s="82">
        <f t="shared" si="40"/>
        <v>8.4693877551019998</v>
      </c>
      <c r="J66" s="82">
        <f t="shared" si="41"/>
        <v>31.212053000000001</v>
      </c>
      <c r="K66" s="82">
        <f t="shared" si="42"/>
        <v>24.096401</v>
      </c>
      <c r="L66" s="82">
        <f t="shared" si="43"/>
        <v>8.4693877551019998</v>
      </c>
      <c r="M66" s="88">
        <f t="shared" si="22"/>
        <v>27.177032000000001</v>
      </c>
      <c r="N66" s="88">
        <f t="shared" si="23"/>
        <v>19.883654</v>
      </c>
      <c r="O66" s="88">
        <f t="shared" si="24"/>
        <v>8.4693877551019998</v>
      </c>
      <c r="P66" s="88">
        <f t="shared" si="25"/>
        <v>23.647145999999999</v>
      </c>
      <c r="Q66" s="88">
        <f t="shared" si="26"/>
        <v>15.968859999999999</v>
      </c>
      <c r="R66" s="88">
        <f t="shared" si="27"/>
        <v>8.4693877551019998</v>
      </c>
      <c r="S66" s="88">
        <f t="shared" si="28"/>
        <v>18.657689999999999</v>
      </c>
      <c r="T66" s="88">
        <f t="shared" si="29"/>
        <v>9.9327506999999997</v>
      </c>
      <c r="U66" s="88">
        <f t="shared" si="30"/>
        <v>8.4693877551019998</v>
      </c>
      <c r="V66" s="88">
        <f t="shared" si="31"/>
        <v>3.5396999999999998</v>
      </c>
      <c r="W66" s="82">
        <f t="shared" si="44"/>
        <v>-20.167912999999999</v>
      </c>
      <c r="Y66">
        <v>7979591836.7347002</v>
      </c>
      <c r="Z66">
        <v>-18.047283</v>
      </c>
      <c r="AA66">
        <v>24.669312999999999</v>
      </c>
      <c r="AB66">
        <v>31.785060999999999</v>
      </c>
      <c r="AC66">
        <v>-92.622971000000007</v>
      </c>
      <c r="AD66">
        <v>-7.1157475000000003</v>
      </c>
      <c r="AE66" s="8"/>
      <c r="AF66" s="82">
        <f t="shared" si="45"/>
        <v>8.4693877551019998</v>
      </c>
      <c r="AG66" s="82">
        <f t="shared" si="46"/>
        <v>32.665447</v>
      </c>
      <c r="AH66" s="82">
        <f t="shared" si="47"/>
        <v>25.046574</v>
      </c>
      <c r="AI66" s="82">
        <f t="shared" si="48"/>
        <v>8.4693877551019998</v>
      </c>
      <c r="AJ66" s="88">
        <f t="shared" si="32"/>
        <v>30.322412</v>
      </c>
      <c r="AK66" s="88">
        <f t="shared" si="33"/>
        <v>22.538332</v>
      </c>
      <c r="AL66" s="88">
        <f t="shared" si="34"/>
        <v>8.4693877551019998</v>
      </c>
      <c r="AM66" s="43">
        <f t="shared" si="35"/>
        <v>28.827856000000001</v>
      </c>
      <c r="AN66" s="88">
        <f t="shared" si="36"/>
        <v>20.822514000000002</v>
      </c>
      <c r="AO66" s="88">
        <f t="shared" si="37"/>
        <v>8.4693877551019998</v>
      </c>
      <c r="AP66" s="88">
        <f t="shared" si="38"/>
        <v>19.959479999999999</v>
      </c>
      <c r="AQ66" s="82">
        <f t="shared" si="49"/>
        <v>11.446237999999999</v>
      </c>
      <c r="AR66" s="82">
        <f t="shared" si="50"/>
        <v>8.4693877551019998</v>
      </c>
      <c r="AS66" s="89">
        <f t="shared" si="39"/>
        <v>3.5396999999999998</v>
      </c>
      <c r="AT66" s="82">
        <f t="shared" si="51"/>
        <v>-20.167912999999999</v>
      </c>
      <c r="AV66" s="82"/>
    </row>
    <row r="67" spans="2:48" x14ac:dyDescent="0.25">
      <c r="B67">
        <v>8102040816.3264999</v>
      </c>
      <c r="C67">
        <v>-18.282793000000002</v>
      </c>
      <c r="D67">
        <v>24.885321000000001</v>
      </c>
      <c r="E67">
        <v>32.159739999999999</v>
      </c>
      <c r="F67">
        <v>-92.458099000000004</v>
      </c>
      <c r="G67">
        <v>-7.2744184000000001</v>
      </c>
      <c r="H67" s="8"/>
      <c r="I67" s="82">
        <f t="shared" si="40"/>
        <v>8.5918367346938993</v>
      </c>
      <c r="J67" s="82">
        <f t="shared" si="41"/>
        <v>31.254996999999999</v>
      </c>
      <c r="K67" s="82">
        <f t="shared" si="42"/>
        <v>24.116892</v>
      </c>
      <c r="L67" s="82">
        <f t="shared" si="43"/>
        <v>8.5918367346938993</v>
      </c>
      <c r="M67" s="88">
        <f t="shared" si="22"/>
        <v>26.824921</v>
      </c>
      <c r="N67" s="88">
        <f t="shared" si="23"/>
        <v>19.466366000000001</v>
      </c>
      <c r="O67" s="88">
        <f t="shared" si="24"/>
        <v>8.5918367346938993</v>
      </c>
      <c r="P67" s="88">
        <f t="shared" si="25"/>
        <v>23.196214999999999</v>
      </c>
      <c r="Q67" s="88">
        <f t="shared" si="26"/>
        <v>15.401984000000001</v>
      </c>
      <c r="R67" s="88">
        <f t="shared" si="27"/>
        <v>8.5918367346938993</v>
      </c>
      <c r="S67" s="88">
        <f t="shared" si="28"/>
        <v>18.503371999999999</v>
      </c>
      <c r="T67" s="88">
        <f t="shared" si="29"/>
        <v>9.5988416999999995</v>
      </c>
      <c r="U67" s="88">
        <f t="shared" si="30"/>
        <v>8.5918367346938993</v>
      </c>
      <c r="V67" s="88">
        <f t="shared" si="31"/>
        <v>3.2099416000000001</v>
      </c>
      <c r="W67" s="82">
        <f t="shared" si="44"/>
        <v>-21.868174</v>
      </c>
      <c r="Y67">
        <v>8102040816.3264999</v>
      </c>
      <c r="Z67">
        <v>-18.203384</v>
      </c>
      <c r="AA67">
        <v>24.52891</v>
      </c>
      <c r="AB67">
        <v>31.739601</v>
      </c>
      <c r="AC67">
        <v>-91.637230000000002</v>
      </c>
      <c r="AD67">
        <v>-7.2106928999999997</v>
      </c>
      <c r="AE67" s="8"/>
      <c r="AF67" s="82">
        <f t="shared" si="45"/>
        <v>8.5918367346938993</v>
      </c>
      <c r="AG67" s="82">
        <f t="shared" si="46"/>
        <v>33.168869000000001</v>
      </c>
      <c r="AH67" s="82">
        <f t="shared" si="47"/>
        <v>25.386053</v>
      </c>
      <c r="AI67" s="82">
        <f t="shared" si="48"/>
        <v>8.5918367346938993</v>
      </c>
      <c r="AJ67" s="88">
        <f t="shared" si="32"/>
        <v>31.502538999999999</v>
      </c>
      <c r="AK67" s="88">
        <f t="shared" si="33"/>
        <v>23.602025999999999</v>
      </c>
      <c r="AL67" s="88">
        <f t="shared" si="34"/>
        <v>8.5918367346938993</v>
      </c>
      <c r="AM67" s="43">
        <f t="shared" si="35"/>
        <v>27.789014999999999</v>
      </c>
      <c r="AN67" s="88">
        <f t="shared" si="36"/>
        <v>19.715513000000001</v>
      </c>
      <c r="AO67" s="88">
        <f t="shared" si="37"/>
        <v>8.5918367346938993</v>
      </c>
      <c r="AP67" s="88">
        <f t="shared" si="38"/>
        <v>19.306868000000001</v>
      </c>
      <c r="AQ67" s="82">
        <f t="shared" si="49"/>
        <v>10.687541</v>
      </c>
      <c r="AR67" s="82">
        <f t="shared" si="50"/>
        <v>8.5918367346938993</v>
      </c>
      <c r="AS67" s="89">
        <f t="shared" si="39"/>
        <v>3.2099416000000001</v>
      </c>
      <c r="AT67" s="82">
        <f t="shared" si="51"/>
        <v>-21.868174</v>
      </c>
      <c r="AV67" s="82"/>
    </row>
    <row r="68" spans="2:48" x14ac:dyDescent="0.25">
      <c r="B68">
        <v>8224489795.9183998</v>
      </c>
      <c r="C68">
        <v>-18.271584000000001</v>
      </c>
      <c r="D68">
        <v>24.343108999999998</v>
      </c>
      <c r="E68">
        <v>31.562304000000001</v>
      </c>
      <c r="F68">
        <v>-90.948830000000001</v>
      </c>
      <c r="G68">
        <v>-7.2191938999999996</v>
      </c>
      <c r="H68" s="8"/>
      <c r="I68" s="82">
        <f t="shared" si="40"/>
        <v>8.7142857142856993</v>
      </c>
      <c r="J68" s="82">
        <f t="shared" si="41"/>
        <v>31.247762999999999</v>
      </c>
      <c r="K68" s="82">
        <f t="shared" si="42"/>
        <v>24.047464000000002</v>
      </c>
      <c r="L68" s="82">
        <f t="shared" si="43"/>
        <v>8.7142857142856993</v>
      </c>
      <c r="M68" s="88">
        <f t="shared" si="22"/>
        <v>26.756025000000001</v>
      </c>
      <c r="N68" s="88">
        <f t="shared" si="23"/>
        <v>19.290958</v>
      </c>
      <c r="O68" s="88">
        <f t="shared" si="24"/>
        <v>8.7142857142856993</v>
      </c>
      <c r="P68" s="88">
        <f t="shared" si="25"/>
        <v>23.087433000000001</v>
      </c>
      <c r="Q68" s="88">
        <f t="shared" si="26"/>
        <v>15.140558</v>
      </c>
      <c r="R68" s="88">
        <f t="shared" si="27"/>
        <v>8.7142857142856993</v>
      </c>
      <c r="S68" s="88">
        <f t="shared" si="28"/>
        <v>18.264493999999999</v>
      </c>
      <c r="T68" s="88">
        <f t="shared" si="29"/>
        <v>9.1164932000000007</v>
      </c>
      <c r="U68" s="88">
        <f t="shared" si="30"/>
        <v>8.7142857142856993</v>
      </c>
      <c r="V68" s="88">
        <f t="shared" si="31"/>
        <v>3.0342251999999998</v>
      </c>
      <c r="W68" s="82">
        <f t="shared" si="44"/>
        <v>-22.989968999999999</v>
      </c>
      <c r="Y68">
        <v>8224489795.9183998</v>
      </c>
      <c r="Z68">
        <v>-18.41873</v>
      </c>
      <c r="AA68">
        <v>24.422874</v>
      </c>
      <c r="AB68">
        <v>31.765720000000002</v>
      </c>
      <c r="AC68">
        <v>-90.921447999999998</v>
      </c>
      <c r="AD68">
        <v>-7.3428472999999999</v>
      </c>
      <c r="AE68" s="8"/>
      <c r="AF68" s="82">
        <f t="shared" si="45"/>
        <v>8.7142857142856993</v>
      </c>
      <c r="AG68" s="82">
        <f t="shared" si="46"/>
        <v>34.033157000000003</v>
      </c>
      <c r="AH68" s="82">
        <f t="shared" si="47"/>
        <v>26.12332</v>
      </c>
      <c r="AI68" s="82">
        <f t="shared" si="48"/>
        <v>8.7142857142856993</v>
      </c>
      <c r="AJ68" s="88">
        <f t="shared" si="32"/>
        <v>31.367864999999998</v>
      </c>
      <c r="AK68" s="88">
        <f t="shared" si="33"/>
        <v>23.381809000000001</v>
      </c>
      <c r="AL68" s="88">
        <f t="shared" si="34"/>
        <v>8.7142857142856993</v>
      </c>
      <c r="AM68" s="43">
        <f t="shared" si="35"/>
        <v>26.686018000000001</v>
      </c>
      <c r="AN68" s="88">
        <f t="shared" si="36"/>
        <v>18.546697999999999</v>
      </c>
      <c r="AO68" s="88">
        <f t="shared" si="37"/>
        <v>8.7142857142856993</v>
      </c>
      <c r="AP68" s="88">
        <f t="shared" si="38"/>
        <v>18.680679000000001</v>
      </c>
      <c r="AQ68" s="82">
        <f t="shared" si="49"/>
        <v>9.9054756000000008</v>
      </c>
      <c r="AR68" s="82">
        <f t="shared" si="50"/>
        <v>8.7142857142856993</v>
      </c>
      <c r="AS68" s="89">
        <f t="shared" si="39"/>
        <v>3.0342251999999998</v>
      </c>
      <c r="AT68" s="82">
        <f t="shared" si="51"/>
        <v>-22.989968999999999</v>
      </c>
      <c r="AV68" s="82"/>
    </row>
    <row r="69" spans="2:48" x14ac:dyDescent="0.25">
      <c r="B69">
        <v>8346938775.5101995</v>
      </c>
      <c r="C69">
        <v>-18.226507000000002</v>
      </c>
      <c r="D69">
        <v>24.009197</v>
      </c>
      <c r="E69">
        <v>31.180893000000001</v>
      </c>
      <c r="F69">
        <v>-90.994384999999994</v>
      </c>
      <c r="G69">
        <v>-7.1716956999999999</v>
      </c>
      <c r="H69" s="8"/>
      <c r="I69" s="82">
        <f t="shared" ref="I69:I100" si="52">B73/1000000000</f>
        <v>8.8367346938776006</v>
      </c>
      <c r="J69" s="82">
        <f t="shared" ref="J69:J100" si="53">E73</f>
        <v>30.769976</v>
      </c>
      <c r="K69" s="82">
        <f t="shared" ref="K69:K100" si="54">D73</f>
        <v>23.454819000000001</v>
      </c>
      <c r="L69" s="82">
        <f t="shared" ref="L69:L100" si="55">B73/1000000000</f>
        <v>8.8367346938776006</v>
      </c>
      <c r="M69" s="88">
        <f t="shared" si="22"/>
        <v>26.744952999999999</v>
      </c>
      <c r="N69" s="88">
        <f t="shared" si="23"/>
        <v>19.131243000000001</v>
      </c>
      <c r="O69" s="88">
        <f t="shared" si="24"/>
        <v>8.8367346938776006</v>
      </c>
      <c r="P69" s="88">
        <f t="shared" si="25"/>
        <v>23.378277000000001</v>
      </c>
      <c r="Q69" s="88">
        <f t="shared" si="26"/>
        <v>15.245343999999999</v>
      </c>
      <c r="R69" s="88">
        <f t="shared" si="27"/>
        <v>8.8367346938776006</v>
      </c>
      <c r="S69" s="88">
        <f t="shared" si="28"/>
        <v>17.895201</v>
      </c>
      <c r="T69" s="88">
        <f t="shared" si="29"/>
        <v>8.4421139000000007</v>
      </c>
      <c r="U69" s="88">
        <f t="shared" si="30"/>
        <v>8.8367346938776006</v>
      </c>
      <c r="V69" s="88">
        <f t="shared" si="31"/>
        <v>2.5231680999999999</v>
      </c>
      <c r="W69" s="82">
        <f t="shared" ref="W69:W100" si="56">D489</f>
        <v>-24.946021999999999</v>
      </c>
      <c r="Y69">
        <v>8346938775.5101995</v>
      </c>
      <c r="Z69">
        <v>-18.557061999999998</v>
      </c>
      <c r="AA69">
        <v>24.478352000000001</v>
      </c>
      <c r="AB69">
        <v>31.976471</v>
      </c>
      <c r="AC69">
        <v>-93.516090000000005</v>
      </c>
      <c r="AD69">
        <v>-7.4981194000000002</v>
      </c>
      <c r="AE69" s="8"/>
      <c r="AF69" s="82">
        <f t="shared" ref="AF69:AF100" si="57">Y73/1000000000</f>
        <v>8.8367346938776006</v>
      </c>
      <c r="AG69" s="82">
        <f t="shared" ref="AG69:AG100" si="58">AB73</f>
        <v>34.094192999999997</v>
      </c>
      <c r="AH69" s="82">
        <f t="shared" ref="AH69:AH100" si="59">AA73</f>
        <v>26.111270999999999</v>
      </c>
      <c r="AI69" s="82">
        <f t="shared" ref="AI69:AI100" si="60">Y73/1000000000</f>
        <v>8.8367346938776006</v>
      </c>
      <c r="AJ69" s="88">
        <f t="shared" si="32"/>
        <v>31.178017000000001</v>
      </c>
      <c r="AK69" s="88">
        <f t="shared" si="33"/>
        <v>23.123992999999999</v>
      </c>
      <c r="AL69" s="88">
        <f t="shared" si="34"/>
        <v>8.8367346938776006</v>
      </c>
      <c r="AM69" s="43">
        <f t="shared" si="35"/>
        <v>26.194817</v>
      </c>
      <c r="AN69" s="88">
        <f t="shared" si="36"/>
        <v>17.966425000000001</v>
      </c>
      <c r="AO69" s="88">
        <f t="shared" si="37"/>
        <v>8.8367346938776006</v>
      </c>
      <c r="AP69" s="88">
        <f t="shared" si="38"/>
        <v>18.243442999999999</v>
      </c>
      <c r="AQ69" s="82">
        <f t="shared" ref="AQ69:AQ100" si="61">AA385</f>
        <v>9.2469721000000007</v>
      </c>
      <c r="AR69" s="82">
        <f t="shared" ref="AR69:AR100" si="62">Y73/1000000000</f>
        <v>8.8367346938776006</v>
      </c>
      <c r="AS69" s="89">
        <f t="shared" si="39"/>
        <v>2.5231680999999999</v>
      </c>
      <c r="AT69" s="82">
        <f t="shared" ref="AT69:AT100" si="63">AA489</f>
        <v>-24.946021999999999</v>
      </c>
      <c r="AV69" s="82"/>
    </row>
    <row r="70" spans="2:48" x14ac:dyDescent="0.25">
      <c r="B70">
        <v>8469387755.1020002</v>
      </c>
      <c r="C70">
        <v>-18.191079999999999</v>
      </c>
      <c r="D70">
        <v>24.096401</v>
      </c>
      <c r="E70">
        <v>31.212053000000001</v>
      </c>
      <c r="F70">
        <v>-90.179481999999993</v>
      </c>
      <c r="G70">
        <v>-7.1156525999999998</v>
      </c>
      <c r="H70" s="8"/>
      <c r="I70" s="82">
        <f t="shared" si="52"/>
        <v>8.9591836734694006</v>
      </c>
      <c r="J70" s="82">
        <f t="shared" si="53"/>
        <v>30.575762000000001</v>
      </c>
      <c r="K70" s="82">
        <f t="shared" si="54"/>
        <v>23.149270999999999</v>
      </c>
      <c r="L70" s="82">
        <f t="shared" si="55"/>
        <v>8.9591836734694006</v>
      </c>
      <c r="M70" s="88">
        <f t="shared" ref="M70:M103" si="64">C178</f>
        <v>27.037410999999999</v>
      </c>
      <c r="N70" s="88">
        <f t="shared" ref="N70:N103" si="65">D178+AV70</f>
        <v>19.286102</v>
      </c>
      <c r="O70" s="88">
        <f t="shared" ref="O70:O103" si="66">B74/1000000000</f>
        <v>8.9591836734694006</v>
      </c>
      <c r="P70" s="88">
        <f t="shared" ref="P70:P103" si="67">C282</f>
        <v>23.80809</v>
      </c>
      <c r="Q70" s="88">
        <f t="shared" ref="Q70:Q103" si="68">D282</f>
        <v>15.519787000000001</v>
      </c>
      <c r="R70" s="88">
        <f t="shared" ref="R70:R103" si="69">B74/1000000000</f>
        <v>8.9591836734694006</v>
      </c>
      <c r="S70" s="88">
        <f t="shared" ref="S70:S103" si="70">C386</f>
        <v>17.383420999999998</v>
      </c>
      <c r="T70" s="88">
        <f t="shared" ref="T70:T103" si="71">D386</f>
        <v>7.6521172999999996</v>
      </c>
      <c r="U70" s="88">
        <f t="shared" ref="U70:U103" si="72">B74/1000000000</f>
        <v>8.9591836734694006</v>
      </c>
      <c r="V70" s="88">
        <f t="shared" ref="V70:V103" si="73">C490</f>
        <v>2.4251223</v>
      </c>
      <c r="W70" s="82">
        <f t="shared" si="56"/>
        <v>-25.577337</v>
      </c>
      <c r="Y70">
        <v>8469387755.1020002</v>
      </c>
      <c r="Z70">
        <v>-18.711856999999998</v>
      </c>
      <c r="AA70">
        <v>25.046574</v>
      </c>
      <c r="AB70">
        <v>32.665447</v>
      </c>
      <c r="AC70">
        <v>-93.495521999999994</v>
      </c>
      <c r="AD70">
        <v>-7.6188722000000002</v>
      </c>
      <c r="AE70" s="8"/>
      <c r="AF70" s="82">
        <f t="shared" si="57"/>
        <v>8.9591836734694006</v>
      </c>
      <c r="AG70" s="82">
        <f t="shared" si="58"/>
        <v>33.579577999999998</v>
      </c>
      <c r="AH70" s="82">
        <f t="shared" si="59"/>
        <v>25.607551999999998</v>
      </c>
      <c r="AI70" s="82">
        <f t="shared" si="60"/>
        <v>8.9591836734694006</v>
      </c>
      <c r="AJ70" s="88">
        <f t="shared" ref="AJ70:AJ103" si="74">Z178</f>
        <v>30.099125000000001</v>
      </c>
      <c r="AK70" s="88">
        <f t="shared" ref="AK70:AK103" si="75">AA178</f>
        <v>22.035589000000002</v>
      </c>
      <c r="AL70" s="88">
        <f t="shared" ref="AL70:AL103" si="76">Y74/1000000000</f>
        <v>8.9591836734694006</v>
      </c>
      <c r="AM70" s="43">
        <f t="shared" ref="AM70:AM103" si="77">Z282</f>
        <v>26.137029999999999</v>
      </c>
      <c r="AN70" s="88">
        <f t="shared" ref="AN70:AN103" si="78">AA282</f>
        <v>17.855492000000002</v>
      </c>
      <c r="AO70" s="88">
        <f t="shared" ref="AO70:AO103" si="79">Y74/1000000000</f>
        <v>8.9591836734694006</v>
      </c>
      <c r="AP70" s="88">
        <f t="shared" ref="AP70:AP103" si="80">Z386</f>
        <v>17.972716999999999</v>
      </c>
      <c r="AQ70" s="82">
        <f t="shared" si="61"/>
        <v>8.7815885999999992</v>
      </c>
      <c r="AR70" s="82">
        <f t="shared" si="62"/>
        <v>8.9591836734694006</v>
      </c>
      <c r="AS70" s="89">
        <f t="shared" ref="AS70:AS103" si="81">Z490</f>
        <v>2.4251223</v>
      </c>
      <c r="AT70" s="82">
        <f t="shared" si="63"/>
        <v>-25.577337</v>
      </c>
      <c r="AV70" s="82"/>
    </row>
    <row r="71" spans="2:48" x14ac:dyDescent="0.25">
      <c r="B71">
        <v>8591836734.6938992</v>
      </c>
      <c r="C71">
        <v>-18.027042000000002</v>
      </c>
      <c r="D71">
        <v>24.116892</v>
      </c>
      <c r="E71">
        <v>31.254996999999999</v>
      </c>
      <c r="F71">
        <v>-90.738433999999998</v>
      </c>
      <c r="G71">
        <v>-7.1381049000000001</v>
      </c>
      <c r="H71" s="8"/>
      <c r="I71" s="82">
        <f t="shared" si="52"/>
        <v>9.0816326530611988</v>
      </c>
      <c r="J71" s="82">
        <f t="shared" si="53"/>
        <v>30.352260999999999</v>
      </c>
      <c r="K71" s="82">
        <f t="shared" si="54"/>
        <v>22.841519999999999</v>
      </c>
      <c r="L71" s="82">
        <f t="shared" si="55"/>
        <v>9.0816326530611988</v>
      </c>
      <c r="M71" s="88">
        <f t="shared" si="64"/>
        <v>27.685016999999998</v>
      </c>
      <c r="N71" s="88">
        <f t="shared" si="65"/>
        <v>19.849453</v>
      </c>
      <c r="O71" s="88">
        <f t="shared" si="66"/>
        <v>9.0816326530611988</v>
      </c>
      <c r="P71" s="88">
        <f t="shared" si="67"/>
        <v>24.350069000000001</v>
      </c>
      <c r="Q71" s="88">
        <f t="shared" si="68"/>
        <v>15.988829000000001</v>
      </c>
      <c r="R71" s="88">
        <f t="shared" si="69"/>
        <v>9.0816326530611988</v>
      </c>
      <c r="S71" s="88">
        <f t="shared" si="70"/>
        <v>16.786985000000001</v>
      </c>
      <c r="T71" s="88">
        <f t="shared" si="71"/>
        <v>6.8938518000000002</v>
      </c>
      <c r="U71" s="88">
        <f t="shared" si="72"/>
        <v>9.0816326530611988</v>
      </c>
      <c r="V71" s="88">
        <f t="shared" si="73"/>
        <v>2.3534193000000001</v>
      </c>
      <c r="W71" s="82">
        <f t="shared" si="56"/>
        <v>-25.715350999999998</v>
      </c>
      <c r="Y71">
        <v>8591836734.6938992</v>
      </c>
      <c r="Z71">
        <v>-18.680292000000001</v>
      </c>
      <c r="AA71">
        <v>25.386053</v>
      </c>
      <c r="AB71">
        <v>33.168869000000001</v>
      </c>
      <c r="AC71">
        <v>-95.115470999999999</v>
      </c>
      <c r="AD71">
        <v>-7.7828173999999999</v>
      </c>
      <c r="AE71" s="8"/>
      <c r="AF71" s="82">
        <f t="shared" si="57"/>
        <v>9.0816326530611988</v>
      </c>
      <c r="AG71" s="82">
        <f t="shared" si="58"/>
        <v>32.675404</v>
      </c>
      <c r="AH71" s="82">
        <f t="shared" si="59"/>
        <v>24.808368999999999</v>
      </c>
      <c r="AI71" s="82">
        <f t="shared" si="60"/>
        <v>9.0816326530611988</v>
      </c>
      <c r="AJ71" s="88">
        <f t="shared" si="74"/>
        <v>29.843985</v>
      </c>
      <c r="AK71" s="88">
        <f t="shared" si="75"/>
        <v>21.858566</v>
      </c>
      <c r="AL71" s="88">
        <f t="shared" si="76"/>
        <v>9.0816326530611988</v>
      </c>
      <c r="AM71" s="43">
        <f t="shared" si="77"/>
        <v>26.330095</v>
      </c>
      <c r="AN71" s="88">
        <f t="shared" si="78"/>
        <v>18.077202</v>
      </c>
      <c r="AO71" s="88">
        <f t="shared" si="79"/>
        <v>9.0816326530611988</v>
      </c>
      <c r="AP71" s="88">
        <f t="shared" si="80"/>
        <v>17.931107000000001</v>
      </c>
      <c r="AQ71" s="82">
        <f t="shared" si="61"/>
        <v>8.6471786000000002</v>
      </c>
      <c r="AR71" s="82">
        <f t="shared" si="62"/>
        <v>9.0816326530611988</v>
      </c>
      <c r="AS71" s="89">
        <f t="shared" si="81"/>
        <v>2.3534193000000001</v>
      </c>
      <c r="AT71" s="82">
        <f t="shared" si="63"/>
        <v>-25.715350999999998</v>
      </c>
      <c r="AV71" s="82"/>
    </row>
    <row r="72" spans="2:48" x14ac:dyDescent="0.25">
      <c r="B72">
        <v>8714285714.2856998</v>
      </c>
      <c r="C72">
        <v>-18.290752000000001</v>
      </c>
      <c r="D72">
        <v>24.047464000000002</v>
      </c>
      <c r="E72">
        <v>31.247762999999999</v>
      </c>
      <c r="F72">
        <v>-91.310058999999995</v>
      </c>
      <c r="G72">
        <v>-7.2002993000000002</v>
      </c>
      <c r="H72" s="8"/>
      <c r="I72" s="82">
        <f t="shared" si="52"/>
        <v>9.2040816326530983</v>
      </c>
      <c r="J72" s="82">
        <f t="shared" si="53"/>
        <v>30.587351000000002</v>
      </c>
      <c r="K72" s="82">
        <f t="shared" si="54"/>
        <v>23.018716999999999</v>
      </c>
      <c r="L72" s="82">
        <f t="shared" si="55"/>
        <v>9.2040816326530983</v>
      </c>
      <c r="M72" s="88">
        <f t="shared" si="64"/>
        <v>28.245896999999999</v>
      </c>
      <c r="N72" s="88">
        <f t="shared" si="65"/>
        <v>20.366833</v>
      </c>
      <c r="O72" s="88">
        <f t="shared" si="66"/>
        <v>9.2040816326530983</v>
      </c>
      <c r="P72" s="88">
        <f t="shared" si="67"/>
        <v>24.831955000000001</v>
      </c>
      <c r="Q72" s="88">
        <f t="shared" si="68"/>
        <v>16.454128000000001</v>
      </c>
      <c r="R72" s="88">
        <f t="shared" si="69"/>
        <v>9.2040816326530983</v>
      </c>
      <c r="S72" s="88">
        <f t="shared" si="70"/>
        <v>16.372102999999999</v>
      </c>
      <c r="T72" s="88">
        <f t="shared" si="71"/>
        <v>6.4100542000000003</v>
      </c>
      <c r="U72" s="88">
        <f t="shared" si="72"/>
        <v>9.2040816326530983</v>
      </c>
      <c r="V72" s="88">
        <f t="shared" si="73"/>
        <v>1.73207</v>
      </c>
      <c r="W72" s="82">
        <f t="shared" si="56"/>
        <v>-27.793393999999999</v>
      </c>
      <c r="Y72">
        <v>8714285714.2856998</v>
      </c>
      <c r="Z72">
        <v>-19.048431000000001</v>
      </c>
      <c r="AA72">
        <v>26.12332</v>
      </c>
      <c r="AB72">
        <v>34.033157000000003</v>
      </c>
      <c r="AC72">
        <v>-97.027068999999997</v>
      </c>
      <c r="AD72">
        <v>-7.9098367999999999</v>
      </c>
      <c r="AE72" s="8"/>
      <c r="AF72" s="82">
        <f t="shared" si="57"/>
        <v>9.2040816326530983</v>
      </c>
      <c r="AG72" s="82">
        <f t="shared" si="58"/>
        <v>32.555163999999998</v>
      </c>
      <c r="AH72" s="82">
        <f t="shared" si="59"/>
        <v>24.820381000000001</v>
      </c>
      <c r="AI72" s="82">
        <f t="shared" si="60"/>
        <v>9.2040816326530983</v>
      </c>
      <c r="AJ72" s="88">
        <f t="shared" si="74"/>
        <v>29.633043000000001</v>
      </c>
      <c r="AK72" s="88">
        <f t="shared" si="75"/>
        <v>21.745287000000001</v>
      </c>
      <c r="AL72" s="88">
        <f t="shared" si="76"/>
        <v>9.2040816326530983</v>
      </c>
      <c r="AM72" s="43">
        <f t="shared" si="77"/>
        <v>26.84601</v>
      </c>
      <c r="AN72" s="88">
        <f t="shared" si="78"/>
        <v>18.634840000000001</v>
      </c>
      <c r="AO72" s="88">
        <f t="shared" si="79"/>
        <v>9.2040816326530983</v>
      </c>
      <c r="AP72" s="88">
        <f t="shared" si="80"/>
        <v>18.141109</v>
      </c>
      <c r="AQ72" s="82">
        <f t="shared" si="61"/>
        <v>8.7857818999999999</v>
      </c>
      <c r="AR72" s="82">
        <f t="shared" si="62"/>
        <v>9.2040816326530983</v>
      </c>
      <c r="AS72" s="89">
        <f t="shared" si="81"/>
        <v>1.73207</v>
      </c>
      <c r="AT72" s="82">
        <f t="shared" si="63"/>
        <v>-27.793393999999999</v>
      </c>
      <c r="AV72" s="82"/>
    </row>
    <row r="73" spans="2:48" x14ac:dyDescent="0.25">
      <c r="B73">
        <v>8836734693.8775997</v>
      </c>
      <c r="C73">
        <v>-18.395548000000002</v>
      </c>
      <c r="D73">
        <v>23.454819000000001</v>
      </c>
      <c r="E73">
        <v>30.769976</v>
      </c>
      <c r="F73">
        <v>-90.376320000000007</v>
      </c>
      <c r="G73">
        <v>-7.315156</v>
      </c>
      <c r="H73" s="8"/>
      <c r="I73" s="82">
        <f t="shared" si="52"/>
        <v>9.3265306122449001</v>
      </c>
      <c r="J73" s="82">
        <f t="shared" si="53"/>
        <v>30.614840000000001</v>
      </c>
      <c r="K73" s="82">
        <f t="shared" si="54"/>
        <v>23.053221000000001</v>
      </c>
      <c r="L73" s="82">
        <f t="shared" si="55"/>
        <v>9.3265306122449001</v>
      </c>
      <c r="M73" s="88">
        <f t="shared" si="64"/>
        <v>28.897628999999998</v>
      </c>
      <c r="N73" s="88">
        <f t="shared" si="65"/>
        <v>21.058015999999999</v>
      </c>
      <c r="O73" s="88">
        <f t="shared" si="66"/>
        <v>9.3265306122449001</v>
      </c>
      <c r="P73" s="88">
        <f t="shared" si="67"/>
        <v>25.376750999999999</v>
      </c>
      <c r="Q73" s="88">
        <f t="shared" si="68"/>
        <v>17.084667</v>
      </c>
      <c r="R73" s="88">
        <f t="shared" si="69"/>
        <v>9.3265306122449001</v>
      </c>
      <c r="S73" s="88">
        <f t="shared" si="70"/>
        <v>16.180700000000002</v>
      </c>
      <c r="T73" s="88">
        <f t="shared" si="71"/>
        <v>6.3134642000000003</v>
      </c>
      <c r="U73" s="88">
        <f t="shared" si="72"/>
        <v>9.3265306122449001</v>
      </c>
      <c r="V73" s="88">
        <f t="shared" si="73"/>
        <v>2.0214698000000002</v>
      </c>
      <c r="W73" s="82">
        <f t="shared" si="56"/>
        <v>-26.12405</v>
      </c>
      <c r="Y73">
        <v>8836734693.8775997</v>
      </c>
      <c r="Z73">
        <v>-19.114584000000001</v>
      </c>
      <c r="AA73">
        <v>26.111270999999999</v>
      </c>
      <c r="AB73">
        <v>34.094192999999997</v>
      </c>
      <c r="AC73">
        <v>-99.127303999999995</v>
      </c>
      <c r="AD73">
        <v>-7.9829239999999997</v>
      </c>
      <c r="AE73" s="8"/>
      <c r="AF73" s="82">
        <f t="shared" si="57"/>
        <v>9.3265306122449001</v>
      </c>
      <c r="AG73" s="82">
        <f t="shared" si="58"/>
        <v>32.258643999999997</v>
      </c>
      <c r="AH73" s="82">
        <f t="shared" si="59"/>
        <v>24.692173</v>
      </c>
      <c r="AI73" s="82">
        <f t="shared" si="60"/>
        <v>9.3265306122449001</v>
      </c>
      <c r="AJ73" s="88">
        <f t="shared" si="74"/>
        <v>29.587254999999999</v>
      </c>
      <c r="AK73" s="88">
        <f t="shared" si="75"/>
        <v>21.829912</v>
      </c>
      <c r="AL73" s="88">
        <f t="shared" si="76"/>
        <v>9.3265306122449001</v>
      </c>
      <c r="AM73" s="43">
        <f t="shared" si="77"/>
        <v>27.116367</v>
      </c>
      <c r="AN73" s="88">
        <f t="shared" si="78"/>
        <v>18.983474999999999</v>
      </c>
      <c r="AO73" s="88">
        <f t="shared" si="79"/>
        <v>9.3265306122449001</v>
      </c>
      <c r="AP73" s="88">
        <f t="shared" si="80"/>
        <v>18.516625999999999</v>
      </c>
      <c r="AQ73" s="82">
        <f t="shared" si="61"/>
        <v>9.1476097000000003</v>
      </c>
      <c r="AR73" s="82">
        <f t="shared" si="62"/>
        <v>9.3265306122449001</v>
      </c>
      <c r="AS73" s="89">
        <f t="shared" si="81"/>
        <v>2.0214698000000002</v>
      </c>
      <c r="AT73" s="82">
        <f t="shared" si="63"/>
        <v>-26.12405</v>
      </c>
      <c r="AV73" s="82"/>
    </row>
    <row r="74" spans="2:48" x14ac:dyDescent="0.25">
      <c r="B74">
        <v>8959183673.4694004</v>
      </c>
      <c r="C74">
        <v>-18.374452999999999</v>
      </c>
      <c r="D74">
        <v>23.149270999999999</v>
      </c>
      <c r="E74">
        <v>30.575762000000001</v>
      </c>
      <c r="F74">
        <v>-88.224791999999994</v>
      </c>
      <c r="G74">
        <v>-7.4264916999999997</v>
      </c>
      <c r="H74" s="8"/>
      <c r="I74" s="82">
        <f t="shared" si="52"/>
        <v>9.4489795918367001</v>
      </c>
      <c r="J74" s="82">
        <f t="shared" si="53"/>
        <v>31.058668000000001</v>
      </c>
      <c r="K74" s="82">
        <f t="shared" si="54"/>
        <v>23.474857</v>
      </c>
      <c r="L74" s="82">
        <f t="shared" si="55"/>
        <v>9.4489795918367001</v>
      </c>
      <c r="M74" s="88">
        <f t="shared" si="64"/>
        <v>29.120262</v>
      </c>
      <c r="N74" s="88">
        <f t="shared" si="65"/>
        <v>21.288342</v>
      </c>
      <c r="O74" s="88">
        <f t="shared" si="66"/>
        <v>9.4489795918367001</v>
      </c>
      <c r="P74" s="88">
        <f t="shared" si="67"/>
        <v>25.902521</v>
      </c>
      <c r="Q74" s="88">
        <f t="shared" si="68"/>
        <v>17.666105000000002</v>
      </c>
      <c r="R74" s="88">
        <f t="shared" si="69"/>
        <v>9.4489795918367001</v>
      </c>
      <c r="S74" s="88">
        <f t="shared" si="70"/>
        <v>16.306894</v>
      </c>
      <c r="T74" s="88">
        <f t="shared" si="71"/>
        <v>6.5214071000000002</v>
      </c>
      <c r="U74" s="88">
        <f t="shared" si="72"/>
        <v>9.4489795918367001</v>
      </c>
      <c r="V74" s="88">
        <f t="shared" si="73"/>
        <v>1.4897087</v>
      </c>
      <c r="W74" s="82">
        <f t="shared" si="56"/>
        <v>-28.016283000000001</v>
      </c>
      <c r="Y74">
        <v>8959183673.4694004</v>
      </c>
      <c r="Z74">
        <v>-18.906610000000001</v>
      </c>
      <c r="AA74">
        <v>25.607551999999998</v>
      </c>
      <c r="AB74">
        <v>33.579577999999998</v>
      </c>
      <c r="AC74">
        <v>-95.722121999999999</v>
      </c>
      <c r="AD74">
        <v>-7.9720262999999996</v>
      </c>
      <c r="AE74" s="8"/>
      <c r="AF74" s="82">
        <f t="shared" si="57"/>
        <v>9.4489795918367001</v>
      </c>
      <c r="AG74" s="82">
        <f t="shared" si="58"/>
        <v>32.425700999999997</v>
      </c>
      <c r="AH74" s="82">
        <f t="shared" si="59"/>
        <v>24.917833000000002</v>
      </c>
      <c r="AI74" s="82">
        <f t="shared" si="60"/>
        <v>9.4489795918367001</v>
      </c>
      <c r="AJ74" s="88">
        <f t="shared" si="74"/>
        <v>29.205141000000001</v>
      </c>
      <c r="AK74" s="88">
        <f t="shared" si="75"/>
        <v>21.469633000000002</v>
      </c>
      <c r="AL74" s="88">
        <f t="shared" si="76"/>
        <v>9.4489795918367001</v>
      </c>
      <c r="AM74" s="43">
        <f t="shared" si="77"/>
        <v>27.206531999999999</v>
      </c>
      <c r="AN74" s="88">
        <f t="shared" si="78"/>
        <v>19.051919999999999</v>
      </c>
      <c r="AO74" s="88">
        <f t="shared" si="79"/>
        <v>9.4489795918367001</v>
      </c>
      <c r="AP74" s="88">
        <f t="shared" si="80"/>
        <v>18.971844000000001</v>
      </c>
      <c r="AQ74" s="82">
        <f t="shared" si="61"/>
        <v>9.5044155000000003</v>
      </c>
      <c r="AR74" s="82">
        <f t="shared" si="62"/>
        <v>9.4489795918367001</v>
      </c>
      <c r="AS74" s="89">
        <f t="shared" si="81"/>
        <v>1.4897087</v>
      </c>
      <c r="AT74" s="82">
        <f t="shared" si="63"/>
        <v>-28.016283000000001</v>
      </c>
      <c r="AV74" s="82"/>
    </row>
    <row r="75" spans="2:48" x14ac:dyDescent="0.25">
      <c r="B75">
        <v>9081632653.0611992</v>
      </c>
      <c r="C75">
        <v>-18.547364999999999</v>
      </c>
      <c r="D75">
        <v>22.841519999999999</v>
      </c>
      <c r="E75">
        <v>30.352260999999999</v>
      </c>
      <c r="F75">
        <v>-90.246605000000002</v>
      </c>
      <c r="G75">
        <v>-7.5107403000000001</v>
      </c>
      <c r="H75" s="8"/>
      <c r="I75" s="82">
        <f t="shared" si="52"/>
        <v>9.5714285714285996</v>
      </c>
      <c r="J75" s="82">
        <f t="shared" si="53"/>
        <v>31.290924</v>
      </c>
      <c r="K75" s="82">
        <f t="shared" si="54"/>
        <v>23.62097</v>
      </c>
      <c r="L75" s="82">
        <f t="shared" si="55"/>
        <v>9.5714285714285996</v>
      </c>
      <c r="M75" s="88">
        <f t="shared" si="64"/>
        <v>29.301537</v>
      </c>
      <c r="N75" s="88">
        <f t="shared" si="65"/>
        <v>21.415243</v>
      </c>
      <c r="O75" s="88">
        <f t="shared" si="66"/>
        <v>9.5714285714285996</v>
      </c>
      <c r="P75" s="88">
        <f t="shared" si="67"/>
        <v>26.495508000000001</v>
      </c>
      <c r="Q75" s="88">
        <f t="shared" si="68"/>
        <v>18.252012000000001</v>
      </c>
      <c r="R75" s="88">
        <f t="shared" si="69"/>
        <v>9.5714285714285996</v>
      </c>
      <c r="S75" s="88">
        <f t="shared" si="70"/>
        <v>16.478778999999999</v>
      </c>
      <c r="T75" s="88">
        <f t="shared" si="71"/>
        <v>6.7067079999999999</v>
      </c>
      <c r="U75" s="88">
        <f t="shared" si="72"/>
        <v>9.5714285714285996</v>
      </c>
      <c r="V75" s="88">
        <f t="shared" si="73"/>
        <v>1.9749806999999999</v>
      </c>
      <c r="W75" s="82">
        <f t="shared" si="56"/>
        <v>-26.147026</v>
      </c>
      <c r="Y75">
        <v>9081632653.0611992</v>
      </c>
      <c r="Z75">
        <v>-18.923653000000002</v>
      </c>
      <c r="AA75">
        <v>24.808368999999999</v>
      </c>
      <c r="AB75">
        <v>32.675404</v>
      </c>
      <c r="AC75">
        <v>-93.630416999999994</v>
      </c>
      <c r="AD75">
        <v>-7.8670334999999998</v>
      </c>
      <c r="AE75" s="8"/>
      <c r="AF75" s="82">
        <f t="shared" si="57"/>
        <v>9.5714285714285996</v>
      </c>
      <c r="AG75" s="82">
        <f t="shared" si="58"/>
        <v>31.633125</v>
      </c>
      <c r="AH75" s="82">
        <f t="shared" si="59"/>
        <v>24.055251999999999</v>
      </c>
      <c r="AI75" s="82">
        <f t="shared" si="60"/>
        <v>9.5714285714285996</v>
      </c>
      <c r="AJ75" s="88">
        <f t="shared" si="74"/>
        <v>28.62359</v>
      </c>
      <c r="AK75" s="88">
        <f t="shared" si="75"/>
        <v>20.801469999999998</v>
      </c>
      <c r="AL75" s="88">
        <f t="shared" si="76"/>
        <v>9.5714285714285996</v>
      </c>
      <c r="AM75" s="43">
        <f t="shared" si="77"/>
        <v>26.877383999999999</v>
      </c>
      <c r="AN75" s="88">
        <f t="shared" si="78"/>
        <v>18.613783000000002</v>
      </c>
      <c r="AO75" s="88">
        <f t="shared" si="79"/>
        <v>9.5714285714285996</v>
      </c>
      <c r="AP75" s="88">
        <f t="shared" si="80"/>
        <v>19.290469999999999</v>
      </c>
      <c r="AQ75" s="82">
        <f t="shared" si="61"/>
        <v>9.6583605000000006</v>
      </c>
      <c r="AR75" s="82">
        <f t="shared" si="62"/>
        <v>9.5714285714285996</v>
      </c>
      <c r="AS75" s="89">
        <f t="shared" si="81"/>
        <v>1.9749806999999999</v>
      </c>
      <c r="AT75" s="82">
        <f t="shared" si="63"/>
        <v>-26.147026</v>
      </c>
      <c r="AV75" s="82"/>
    </row>
    <row r="76" spans="2:48" x14ac:dyDescent="0.25">
      <c r="B76">
        <v>9204081632.6530991</v>
      </c>
      <c r="C76">
        <v>-18.593298000000001</v>
      </c>
      <c r="D76">
        <v>23.018716999999999</v>
      </c>
      <c r="E76">
        <v>30.587351000000002</v>
      </c>
      <c r="F76">
        <v>-89.123069999999998</v>
      </c>
      <c r="G76">
        <v>-7.5686336000000001</v>
      </c>
      <c r="H76" s="8"/>
      <c r="I76" s="82">
        <f t="shared" si="52"/>
        <v>9.6938775510203996</v>
      </c>
      <c r="J76" s="82">
        <f t="shared" si="53"/>
        <v>31.261963000000002</v>
      </c>
      <c r="K76" s="82">
        <f t="shared" si="54"/>
        <v>23.540195000000001</v>
      </c>
      <c r="L76" s="82">
        <f t="shared" si="55"/>
        <v>9.6938775510203996</v>
      </c>
      <c r="M76" s="88">
        <f t="shared" si="64"/>
        <v>28.806159999999998</v>
      </c>
      <c r="N76" s="88">
        <f t="shared" si="65"/>
        <v>20.895116999999999</v>
      </c>
      <c r="O76" s="88">
        <f t="shared" si="66"/>
        <v>9.6938775510203996</v>
      </c>
      <c r="P76" s="88">
        <f t="shared" si="67"/>
        <v>26.820681</v>
      </c>
      <c r="Q76" s="88">
        <f t="shared" si="68"/>
        <v>18.577511000000001</v>
      </c>
      <c r="R76" s="88">
        <f t="shared" si="69"/>
        <v>9.6938775510203996</v>
      </c>
      <c r="S76" s="88">
        <f t="shared" si="70"/>
        <v>16.506218000000001</v>
      </c>
      <c r="T76" s="88">
        <f t="shared" si="71"/>
        <v>6.6841087000000003</v>
      </c>
      <c r="U76" s="88">
        <f t="shared" si="72"/>
        <v>9.6938775510203996</v>
      </c>
      <c r="V76" s="88">
        <f t="shared" si="73"/>
        <v>1.4451753000000001</v>
      </c>
      <c r="W76" s="82">
        <f t="shared" si="56"/>
        <v>-28.341681999999999</v>
      </c>
      <c r="Y76">
        <v>9204081632.6530991</v>
      </c>
      <c r="Z76">
        <v>-18.729143000000001</v>
      </c>
      <c r="AA76">
        <v>24.820381000000001</v>
      </c>
      <c r="AB76">
        <v>32.555163999999998</v>
      </c>
      <c r="AC76">
        <v>-93.175895999999995</v>
      </c>
      <c r="AD76">
        <v>-7.7347836000000001</v>
      </c>
      <c r="AE76" s="8"/>
      <c r="AF76" s="82">
        <f t="shared" si="57"/>
        <v>9.6938775510203996</v>
      </c>
      <c r="AG76" s="82">
        <f t="shared" si="58"/>
        <v>31.206308</v>
      </c>
      <c r="AH76" s="82">
        <f t="shared" si="59"/>
        <v>23.556849</v>
      </c>
      <c r="AI76" s="82">
        <f t="shared" si="60"/>
        <v>9.6938775510203996</v>
      </c>
      <c r="AJ76" s="88">
        <f t="shared" si="74"/>
        <v>27.800118999999999</v>
      </c>
      <c r="AK76" s="88">
        <f t="shared" si="75"/>
        <v>19.907813999999998</v>
      </c>
      <c r="AL76" s="88">
        <f t="shared" si="76"/>
        <v>9.6938775510203996</v>
      </c>
      <c r="AM76" s="43">
        <f t="shared" si="77"/>
        <v>26.442091000000001</v>
      </c>
      <c r="AN76" s="88">
        <f t="shared" si="78"/>
        <v>18.094964999999998</v>
      </c>
      <c r="AO76" s="88">
        <f t="shared" si="79"/>
        <v>9.6938775510203996</v>
      </c>
      <c r="AP76" s="88">
        <f t="shared" si="80"/>
        <v>19.394642000000001</v>
      </c>
      <c r="AQ76" s="82">
        <f t="shared" si="61"/>
        <v>9.6078805999999997</v>
      </c>
      <c r="AR76" s="82">
        <f t="shared" si="62"/>
        <v>9.6938775510203996</v>
      </c>
      <c r="AS76" s="89">
        <f t="shared" si="81"/>
        <v>1.4451753000000001</v>
      </c>
      <c r="AT76" s="82">
        <f t="shared" si="63"/>
        <v>-28.341681999999999</v>
      </c>
      <c r="AV76" s="82"/>
    </row>
    <row r="77" spans="2:48" x14ac:dyDescent="0.25">
      <c r="B77">
        <v>9326530612.2448997</v>
      </c>
      <c r="C77">
        <v>-18.5672</v>
      </c>
      <c r="D77">
        <v>23.053221000000001</v>
      </c>
      <c r="E77">
        <v>30.614840000000001</v>
      </c>
      <c r="F77">
        <v>-89.866225999999997</v>
      </c>
      <c r="G77">
        <v>-7.5616193000000003</v>
      </c>
      <c r="H77" s="8"/>
      <c r="I77" s="82">
        <f t="shared" si="52"/>
        <v>9.8163265306121996</v>
      </c>
      <c r="J77" s="82">
        <f t="shared" si="53"/>
        <v>30.924339</v>
      </c>
      <c r="K77" s="82">
        <f t="shared" si="54"/>
        <v>23.189747000000001</v>
      </c>
      <c r="L77" s="82">
        <f t="shared" si="55"/>
        <v>9.8163265306121996</v>
      </c>
      <c r="M77" s="88">
        <f t="shared" si="64"/>
        <v>28.444186999999999</v>
      </c>
      <c r="N77" s="88">
        <f t="shared" si="65"/>
        <v>20.537195000000001</v>
      </c>
      <c r="O77" s="88">
        <f t="shared" si="66"/>
        <v>9.8163265306121996</v>
      </c>
      <c r="P77" s="88">
        <f t="shared" si="67"/>
        <v>26.485996</v>
      </c>
      <c r="Q77" s="88">
        <f t="shared" si="68"/>
        <v>18.248958999999999</v>
      </c>
      <c r="R77" s="88">
        <f t="shared" si="69"/>
        <v>9.8163265306121996</v>
      </c>
      <c r="S77" s="88">
        <f t="shared" si="70"/>
        <v>16.415564</v>
      </c>
      <c r="T77" s="88">
        <f t="shared" si="71"/>
        <v>6.4722318999999997</v>
      </c>
      <c r="U77" s="88">
        <f t="shared" si="72"/>
        <v>9.8163265306121996</v>
      </c>
      <c r="V77" s="88">
        <f t="shared" si="73"/>
        <v>1.9967127</v>
      </c>
      <c r="W77" s="82">
        <f t="shared" si="56"/>
        <v>-26.154084999999998</v>
      </c>
      <c r="Y77">
        <v>9326530612.2448997</v>
      </c>
      <c r="Z77">
        <v>-18.527802000000001</v>
      </c>
      <c r="AA77">
        <v>24.692173</v>
      </c>
      <c r="AB77">
        <v>32.258643999999997</v>
      </c>
      <c r="AC77">
        <v>-94.657768000000004</v>
      </c>
      <c r="AD77">
        <v>-7.5664705999999997</v>
      </c>
      <c r="AE77" s="8"/>
      <c r="AF77" s="82">
        <f t="shared" si="57"/>
        <v>9.8163265306121996</v>
      </c>
      <c r="AG77" s="82">
        <f t="shared" si="58"/>
        <v>30.263624</v>
      </c>
      <c r="AH77" s="82">
        <f t="shared" si="59"/>
        <v>22.574328999999999</v>
      </c>
      <c r="AI77" s="82">
        <f t="shared" si="60"/>
        <v>9.8163265306121996</v>
      </c>
      <c r="AJ77" s="88">
        <f t="shared" si="74"/>
        <v>27.682086999999999</v>
      </c>
      <c r="AK77" s="88">
        <f t="shared" si="75"/>
        <v>19.762798</v>
      </c>
      <c r="AL77" s="88">
        <f t="shared" si="76"/>
        <v>9.8163265306121996</v>
      </c>
      <c r="AM77" s="43">
        <f t="shared" si="77"/>
        <v>25.795044000000001</v>
      </c>
      <c r="AN77" s="88">
        <f t="shared" si="78"/>
        <v>17.407748999999999</v>
      </c>
      <c r="AO77" s="88">
        <f t="shared" si="79"/>
        <v>9.8163265306121996</v>
      </c>
      <c r="AP77" s="88">
        <f t="shared" si="80"/>
        <v>19.222937000000002</v>
      </c>
      <c r="AQ77" s="82">
        <f t="shared" si="61"/>
        <v>9.2785320000000002</v>
      </c>
      <c r="AR77" s="82">
        <f t="shared" si="62"/>
        <v>9.8163265306121996</v>
      </c>
      <c r="AS77" s="89">
        <f t="shared" si="81"/>
        <v>1.9967127</v>
      </c>
      <c r="AT77" s="82">
        <f t="shared" si="63"/>
        <v>-26.154084999999998</v>
      </c>
      <c r="AV77" s="82"/>
    </row>
    <row r="78" spans="2:48" x14ac:dyDescent="0.25">
      <c r="B78">
        <v>9448979591.8367004</v>
      </c>
      <c r="C78">
        <v>-18.562602999999999</v>
      </c>
      <c r="D78">
        <v>23.474857</v>
      </c>
      <c r="E78">
        <v>31.058668000000001</v>
      </c>
      <c r="F78">
        <v>-90.499336</v>
      </c>
      <c r="G78">
        <v>-7.5838099000000003</v>
      </c>
      <c r="H78" s="8"/>
      <c r="I78" s="82">
        <f t="shared" si="52"/>
        <v>9.9387755102040991</v>
      </c>
      <c r="J78" s="82">
        <f t="shared" si="53"/>
        <v>30.467258000000001</v>
      </c>
      <c r="K78" s="82">
        <f t="shared" si="54"/>
        <v>22.704622000000001</v>
      </c>
      <c r="L78" s="82">
        <f t="shared" si="55"/>
        <v>9.9387755102040991</v>
      </c>
      <c r="M78" s="88">
        <f t="shared" si="64"/>
        <v>28.117101999999999</v>
      </c>
      <c r="N78" s="88">
        <f t="shared" si="65"/>
        <v>20.189587</v>
      </c>
      <c r="O78" s="88">
        <f t="shared" si="66"/>
        <v>9.9387755102040991</v>
      </c>
      <c r="P78" s="88">
        <f t="shared" si="67"/>
        <v>25.526520000000001</v>
      </c>
      <c r="Q78" s="88">
        <f t="shared" si="68"/>
        <v>17.249663999999999</v>
      </c>
      <c r="R78" s="88">
        <f t="shared" si="69"/>
        <v>9.9387755102040991</v>
      </c>
      <c r="S78" s="88">
        <f t="shared" si="70"/>
        <v>16.402493</v>
      </c>
      <c r="T78" s="88">
        <f t="shared" si="71"/>
        <v>6.2042384000000004</v>
      </c>
      <c r="U78" s="88">
        <f t="shared" si="72"/>
        <v>9.9387755102040991</v>
      </c>
      <c r="V78" s="88">
        <f t="shared" si="73"/>
        <v>1.8110326999999999</v>
      </c>
      <c r="W78" s="82">
        <f t="shared" si="56"/>
        <v>-27.265630999999999</v>
      </c>
      <c r="Y78">
        <v>9448979591.8367004</v>
      </c>
      <c r="Z78">
        <v>-18.482388</v>
      </c>
      <c r="AA78">
        <v>24.917833000000002</v>
      </c>
      <c r="AB78">
        <v>32.425700999999997</v>
      </c>
      <c r="AC78">
        <v>-91.537375999999995</v>
      </c>
      <c r="AD78">
        <v>-7.5078706999999998</v>
      </c>
      <c r="AE78" s="8"/>
      <c r="AF78" s="82">
        <f t="shared" si="57"/>
        <v>9.9387755102040991</v>
      </c>
      <c r="AG78" s="82">
        <f t="shared" si="58"/>
        <v>30.469069000000001</v>
      </c>
      <c r="AH78" s="82">
        <f t="shared" si="59"/>
        <v>22.698013</v>
      </c>
      <c r="AI78" s="82">
        <f t="shared" si="60"/>
        <v>9.9387755102040991</v>
      </c>
      <c r="AJ78" s="88">
        <f t="shared" si="74"/>
        <v>28.092058000000002</v>
      </c>
      <c r="AK78" s="88">
        <f t="shared" si="75"/>
        <v>20.113161000000002</v>
      </c>
      <c r="AL78" s="88">
        <f t="shared" si="76"/>
        <v>9.9387755102040991</v>
      </c>
      <c r="AM78" s="43">
        <f t="shared" si="77"/>
        <v>25.204872000000002</v>
      </c>
      <c r="AN78" s="88">
        <f t="shared" si="78"/>
        <v>16.741184000000001</v>
      </c>
      <c r="AO78" s="88">
        <f t="shared" si="79"/>
        <v>9.9387755102040991</v>
      </c>
      <c r="AP78" s="88">
        <f t="shared" si="80"/>
        <v>18.893394000000001</v>
      </c>
      <c r="AQ78" s="82">
        <f t="shared" si="61"/>
        <v>8.6913537999999999</v>
      </c>
      <c r="AR78" s="82">
        <f t="shared" si="62"/>
        <v>9.9387755102040991</v>
      </c>
      <c r="AS78" s="89">
        <f t="shared" si="81"/>
        <v>1.8110326999999999</v>
      </c>
      <c r="AT78" s="82">
        <f t="shared" si="63"/>
        <v>-27.265630999999999</v>
      </c>
      <c r="AV78" s="82"/>
    </row>
    <row r="79" spans="2:48" x14ac:dyDescent="0.25">
      <c r="B79">
        <v>9571428571.4286003</v>
      </c>
      <c r="C79">
        <v>-18.646774000000001</v>
      </c>
      <c r="D79">
        <v>23.62097</v>
      </c>
      <c r="E79">
        <v>31.290924</v>
      </c>
      <c r="F79">
        <v>-91.813323999999994</v>
      </c>
      <c r="G79">
        <v>-7.6699548000000002</v>
      </c>
      <c r="H79" s="8"/>
      <c r="I79" s="82">
        <f t="shared" si="52"/>
        <v>10.061224489796</v>
      </c>
      <c r="J79" s="82">
        <f t="shared" si="53"/>
        <v>30.695948000000001</v>
      </c>
      <c r="K79" s="82">
        <f t="shared" si="54"/>
        <v>22.941566000000002</v>
      </c>
      <c r="L79" s="82">
        <f t="shared" si="55"/>
        <v>10.061224489796</v>
      </c>
      <c r="M79" s="88">
        <f t="shared" si="64"/>
        <v>27.946756000000001</v>
      </c>
      <c r="N79" s="88">
        <f t="shared" si="65"/>
        <v>20.030985000000001</v>
      </c>
      <c r="O79" s="88">
        <f t="shared" si="66"/>
        <v>10.061224489796</v>
      </c>
      <c r="P79" s="88">
        <f t="shared" si="67"/>
        <v>24.360617000000001</v>
      </c>
      <c r="Q79" s="88">
        <f t="shared" si="68"/>
        <v>16.059235000000001</v>
      </c>
      <c r="R79" s="88">
        <f t="shared" si="69"/>
        <v>10.061224489796</v>
      </c>
      <c r="S79" s="88">
        <f t="shared" si="70"/>
        <v>16.515795000000001</v>
      </c>
      <c r="T79" s="88">
        <f t="shared" si="71"/>
        <v>6.0370317</v>
      </c>
      <c r="U79" s="88">
        <f t="shared" si="72"/>
        <v>10.061224489796</v>
      </c>
      <c r="V79" s="88">
        <f t="shared" si="73"/>
        <v>2.2244625</v>
      </c>
      <c r="W79" s="82">
        <f t="shared" si="56"/>
        <v>-25.845172999999999</v>
      </c>
      <c r="Y79">
        <v>9571428571.4286003</v>
      </c>
      <c r="Z79">
        <v>-18.564007</v>
      </c>
      <c r="AA79">
        <v>24.055251999999999</v>
      </c>
      <c r="AB79">
        <v>31.633125</v>
      </c>
      <c r="AC79">
        <v>-94.034439000000006</v>
      </c>
      <c r="AD79">
        <v>-7.5778736999999996</v>
      </c>
      <c r="AE79" s="8"/>
      <c r="AF79" s="82">
        <f t="shared" si="57"/>
        <v>10.061224489796</v>
      </c>
      <c r="AG79" s="82">
        <f t="shared" si="58"/>
        <v>31.193352000000001</v>
      </c>
      <c r="AH79" s="82">
        <f t="shared" si="59"/>
        <v>23.398664</v>
      </c>
      <c r="AI79" s="82">
        <f t="shared" si="60"/>
        <v>10.061224489796</v>
      </c>
      <c r="AJ79" s="88">
        <f t="shared" si="74"/>
        <v>28.521540000000002</v>
      </c>
      <c r="AK79" s="88">
        <f t="shared" si="75"/>
        <v>20.537426</v>
      </c>
      <c r="AL79" s="88">
        <f t="shared" si="76"/>
        <v>10.061224489796</v>
      </c>
      <c r="AM79" s="43">
        <f t="shared" si="77"/>
        <v>24.650003000000002</v>
      </c>
      <c r="AN79" s="88">
        <f t="shared" si="78"/>
        <v>16.142392999999998</v>
      </c>
      <c r="AO79" s="88">
        <f t="shared" si="79"/>
        <v>10.061224489796</v>
      </c>
      <c r="AP79" s="88">
        <f t="shared" si="80"/>
        <v>18.433582000000001</v>
      </c>
      <c r="AQ79" s="82">
        <f t="shared" si="61"/>
        <v>7.9587573999999996</v>
      </c>
      <c r="AR79" s="82">
        <f t="shared" si="62"/>
        <v>10.061224489796</v>
      </c>
      <c r="AS79" s="89">
        <f t="shared" si="81"/>
        <v>2.2244625</v>
      </c>
      <c r="AT79" s="82">
        <f t="shared" si="63"/>
        <v>-25.845172999999999</v>
      </c>
      <c r="AV79" s="82"/>
    </row>
    <row r="80" spans="2:48" x14ac:dyDescent="0.25">
      <c r="B80">
        <v>9693877551.0203991</v>
      </c>
      <c r="C80">
        <v>-18.841103</v>
      </c>
      <c r="D80">
        <v>23.540195000000001</v>
      </c>
      <c r="E80">
        <v>31.261963000000002</v>
      </c>
      <c r="F80">
        <v>-91.564598000000004</v>
      </c>
      <c r="G80">
        <v>-7.7217688999999998</v>
      </c>
      <c r="H80" s="8"/>
      <c r="I80" s="82">
        <f t="shared" si="52"/>
        <v>10.183673469388001</v>
      </c>
      <c r="J80" s="82">
        <f t="shared" si="53"/>
        <v>30.312055999999998</v>
      </c>
      <c r="K80" s="82">
        <f t="shared" si="54"/>
        <v>22.599437999999999</v>
      </c>
      <c r="L80" s="82">
        <f t="shared" si="55"/>
        <v>10.183673469388001</v>
      </c>
      <c r="M80" s="88">
        <f t="shared" si="64"/>
        <v>27.764084</v>
      </c>
      <c r="N80" s="88">
        <f t="shared" si="65"/>
        <v>19.893953</v>
      </c>
      <c r="O80" s="88">
        <f t="shared" si="66"/>
        <v>10.183673469388001</v>
      </c>
      <c r="P80" s="88">
        <f t="shared" si="67"/>
        <v>23.674553</v>
      </c>
      <c r="Q80" s="88">
        <f t="shared" si="68"/>
        <v>15.364868</v>
      </c>
      <c r="R80" s="88">
        <f t="shared" si="69"/>
        <v>10.183673469388001</v>
      </c>
      <c r="S80" s="88">
        <f t="shared" si="70"/>
        <v>16.760406</v>
      </c>
      <c r="T80" s="88">
        <f t="shared" si="71"/>
        <v>6.0297866000000004</v>
      </c>
      <c r="U80" s="88">
        <f t="shared" si="72"/>
        <v>10.183673469388001</v>
      </c>
      <c r="V80" s="88">
        <f t="shared" si="73"/>
        <v>2.4329607000000002</v>
      </c>
      <c r="W80" s="82">
        <f t="shared" si="56"/>
        <v>-25.150521999999999</v>
      </c>
      <c r="Y80">
        <v>9693877551.0203991</v>
      </c>
      <c r="Z80">
        <v>-18.779810000000001</v>
      </c>
      <c r="AA80">
        <v>23.556849</v>
      </c>
      <c r="AB80">
        <v>31.206308</v>
      </c>
      <c r="AC80">
        <v>-90.238311999999993</v>
      </c>
      <c r="AD80">
        <v>-7.6494607999999999</v>
      </c>
      <c r="AE80" s="8"/>
      <c r="AF80" s="82">
        <f t="shared" si="57"/>
        <v>10.183673469388001</v>
      </c>
      <c r="AG80" s="82">
        <f t="shared" si="58"/>
        <v>32.359637999999997</v>
      </c>
      <c r="AH80" s="82">
        <f t="shared" si="59"/>
        <v>24.569277</v>
      </c>
      <c r="AI80" s="82">
        <f t="shared" si="60"/>
        <v>10.183673469388001</v>
      </c>
      <c r="AJ80" s="88">
        <f t="shared" si="74"/>
        <v>28.826547999999999</v>
      </c>
      <c r="AK80" s="88">
        <f t="shared" si="75"/>
        <v>20.859106000000001</v>
      </c>
      <c r="AL80" s="88">
        <f t="shared" si="76"/>
        <v>10.183673469388001</v>
      </c>
      <c r="AM80" s="43">
        <f t="shared" si="77"/>
        <v>24.567029999999999</v>
      </c>
      <c r="AN80" s="88">
        <f t="shared" si="78"/>
        <v>16.013756000000001</v>
      </c>
      <c r="AO80" s="88">
        <f t="shared" si="79"/>
        <v>10.183673469388001</v>
      </c>
      <c r="AP80" s="88">
        <f t="shared" si="80"/>
        <v>18.017112999999998</v>
      </c>
      <c r="AQ80" s="82">
        <f t="shared" si="61"/>
        <v>7.2883277</v>
      </c>
      <c r="AR80" s="82">
        <f t="shared" si="62"/>
        <v>10.183673469388001</v>
      </c>
      <c r="AS80" s="89">
        <f t="shared" si="81"/>
        <v>2.4329607000000002</v>
      </c>
      <c r="AT80" s="82">
        <f t="shared" si="63"/>
        <v>-25.150521999999999</v>
      </c>
      <c r="AV80" s="82"/>
    </row>
    <row r="81" spans="2:48" x14ac:dyDescent="0.25">
      <c r="B81">
        <v>9816326530.6121998</v>
      </c>
      <c r="C81">
        <v>-18.727350000000001</v>
      </c>
      <c r="D81">
        <v>23.189747000000001</v>
      </c>
      <c r="E81">
        <v>30.924339</v>
      </c>
      <c r="F81">
        <v>-90.508933999999996</v>
      </c>
      <c r="G81">
        <v>-7.7345929</v>
      </c>
      <c r="H81" s="8"/>
      <c r="I81" s="82">
        <f t="shared" si="52"/>
        <v>10.30612244898</v>
      </c>
      <c r="J81" s="82">
        <f t="shared" si="53"/>
        <v>30.037161000000001</v>
      </c>
      <c r="K81" s="82">
        <f t="shared" si="54"/>
        <v>22.385399</v>
      </c>
      <c r="L81" s="82">
        <f t="shared" si="55"/>
        <v>10.30612244898</v>
      </c>
      <c r="M81" s="88">
        <f t="shared" si="64"/>
        <v>28.034728999999999</v>
      </c>
      <c r="N81" s="88">
        <f t="shared" si="65"/>
        <v>20.213877</v>
      </c>
      <c r="O81" s="88">
        <f t="shared" si="66"/>
        <v>10.30612244898</v>
      </c>
      <c r="P81" s="88">
        <f t="shared" si="67"/>
        <v>23.68561</v>
      </c>
      <c r="Q81" s="88">
        <f t="shared" si="68"/>
        <v>15.341670000000001</v>
      </c>
      <c r="R81" s="88">
        <f t="shared" si="69"/>
        <v>10.30612244898</v>
      </c>
      <c r="S81" s="88">
        <f t="shared" si="70"/>
        <v>17.220692</v>
      </c>
      <c r="T81" s="88">
        <f t="shared" si="71"/>
        <v>6.2835603000000004</v>
      </c>
      <c r="U81" s="88">
        <f t="shared" si="72"/>
        <v>10.30612244898</v>
      </c>
      <c r="V81" s="88">
        <f t="shared" si="73"/>
        <v>2.4753530000000001</v>
      </c>
      <c r="W81" s="82">
        <f t="shared" si="56"/>
        <v>-24.932894000000001</v>
      </c>
      <c r="Y81">
        <v>9816326530.6121998</v>
      </c>
      <c r="Z81">
        <v>-18.69322</v>
      </c>
      <c r="AA81">
        <v>22.574328999999999</v>
      </c>
      <c r="AB81">
        <v>30.263624</v>
      </c>
      <c r="AC81">
        <v>-89.179451</v>
      </c>
      <c r="AD81">
        <v>-7.6892943000000002</v>
      </c>
      <c r="AE81" s="8"/>
      <c r="AF81" s="82">
        <f t="shared" si="57"/>
        <v>10.30612244898</v>
      </c>
      <c r="AG81" s="82">
        <f t="shared" si="58"/>
        <v>32.362411000000002</v>
      </c>
      <c r="AH81" s="82">
        <f t="shared" si="59"/>
        <v>24.620804</v>
      </c>
      <c r="AI81" s="82">
        <f t="shared" si="60"/>
        <v>10.30612244898</v>
      </c>
      <c r="AJ81" s="88">
        <f t="shared" si="74"/>
        <v>28.962326000000001</v>
      </c>
      <c r="AK81" s="88">
        <f t="shared" si="75"/>
        <v>21.023506000000001</v>
      </c>
      <c r="AL81" s="88">
        <f t="shared" si="76"/>
        <v>10.30612244898</v>
      </c>
      <c r="AM81" s="43">
        <f t="shared" si="77"/>
        <v>25.003046000000001</v>
      </c>
      <c r="AN81" s="88">
        <f t="shared" si="78"/>
        <v>16.386333</v>
      </c>
      <c r="AO81" s="88">
        <f t="shared" si="79"/>
        <v>10.30612244898</v>
      </c>
      <c r="AP81" s="88">
        <f t="shared" si="80"/>
        <v>17.837152</v>
      </c>
      <c r="AQ81" s="82">
        <f t="shared" si="61"/>
        <v>6.9014664000000003</v>
      </c>
      <c r="AR81" s="82">
        <f t="shared" si="62"/>
        <v>10.30612244898</v>
      </c>
      <c r="AS81" s="89">
        <f t="shared" si="81"/>
        <v>2.4753530000000001</v>
      </c>
      <c r="AT81" s="82">
        <f t="shared" si="63"/>
        <v>-24.932894000000001</v>
      </c>
      <c r="AV81" s="82"/>
    </row>
    <row r="82" spans="2:48" x14ac:dyDescent="0.25">
      <c r="B82">
        <v>9938775510.2040997</v>
      </c>
      <c r="C82">
        <v>-18.706289000000002</v>
      </c>
      <c r="D82">
        <v>22.704622000000001</v>
      </c>
      <c r="E82">
        <v>30.467258000000001</v>
      </c>
      <c r="F82">
        <v>-89.889174999999994</v>
      </c>
      <c r="G82">
        <v>-7.7626347999999998</v>
      </c>
      <c r="H82" s="8"/>
      <c r="I82" s="82">
        <f t="shared" si="52"/>
        <v>10.428571428570999</v>
      </c>
      <c r="J82" s="82">
        <f t="shared" si="53"/>
        <v>29.816858</v>
      </c>
      <c r="K82" s="82">
        <f t="shared" si="54"/>
        <v>22.131739</v>
      </c>
      <c r="L82" s="82">
        <f t="shared" si="55"/>
        <v>10.428571428570999</v>
      </c>
      <c r="M82" s="88">
        <f t="shared" si="64"/>
        <v>28.945307</v>
      </c>
      <c r="N82" s="88">
        <f t="shared" si="65"/>
        <v>21.072572999999998</v>
      </c>
      <c r="O82" s="88">
        <f t="shared" si="66"/>
        <v>10.428571428570999</v>
      </c>
      <c r="P82" s="88">
        <f t="shared" si="67"/>
        <v>24.55508</v>
      </c>
      <c r="Q82" s="88">
        <f t="shared" si="68"/>
        <v>16.073442</v>
      </c>
      <c r="R82" s="88">
        <f t="shared" si="69"/>
        <v>10.428571428570999</v>
      </c>
      <c r="S82" s="88">
        <f t="shared" si="70"/>
        <v>17.824487999999999</v>
      </c>
      <c r="T82" s="88">
        <f t="shared" si="71"/>
        <v>6.6922101999999999</v>
      </c>
      <c r="U82" s="88">
        <f t="shared" si="72"/>
        <v>10.428571428570999</v>
      </c>
      <c r="V82" s="88">
        <f t="shared" si="73"/>
        <v>2.7635903000000002</v>
      </c>
      <c r="W82" s="82">
        <f t="shared" si="56"/>
        <v>-24.390910999999999</v>
      </c>
      <c r="Y82">
        <v>9938775510.2040997</v>
      </c>
      <c r="Z82">
        <v>-18.694633</v>
      </c>
      <c r="AA82">
        <v>22.698013</v>
      </c>
      <c r="AB82">
        <v>30.469069000000001</v>
      </c>
      <c r="AC82">
        <v>-88.531211999999996</v>
      </c>
      <c r="AD82">
        <v>-7.7710546999999996</v>
      </c>
      <c r="AE82" s="8"/>
      <c r="AF82" s="82">
        <f t="shared" si="57"/>
        <v>10.428571428570999</v>
      </c>
      <c r="AG82" s="82">
        <f t="shared" si="58"/>
        <v>31.889589000000001</v>
      </c>
      <c r="AH82" s="82">
        <f t="shared" si="59"/>
        <v>24.117832</v>
      </c>
      <c r="AI82" s="82">
        <f t="shared" si="60"/>
        <v>10.428571428570999</v>
      </c>
      <c r="AJ82" s="88">
        <f t="shared" si="74"/>
        <v>29.488921999999999</v>
      </c>
      <c r="AK82" s="88">
        <f t="shared" si="75"/>
        <v>21.476216999999998</v>
      </c>
      <c r="AL82" s="88">
        <f t="shared" si="76"/>
        <v>10.428571428570999</v>
      </c>
      <c r="AM82" s="43">
        <f t="shared" si="77"/>
        <v>26.312258</v>
      </c>
      <c r="AN82" s="88">
        <f t="shared" si="78"/>
        <v>17.542645</v>
      </c>
      <c r="AO82" s="88">
        <f t="shared" si="79"/>
        <v>10.428571428570999</v>
      </c>
      <c r="AP82" s="88">
        <f t="shared" si="80"/>
        <v>17.866405</v>
      </c>
      <c r="AQ82" s="82">
        <f t="shared" si="61"/>
        <v>6.7231344999999996</v>
      </c>
      <c r="AR82" s="82">
        <f t="shared" si="62"/>
        <v>10.428571428570999</v>
      </c>
      <c r="AS82" s="89">
        <f t="shared" si="81"/>
        <v>2.7635903000000002</v>
      </c>
      <c r="AT82" s="82">
        <f t="shared" si="63"/>
        <v>-24.390910999999999</v>
      </c>
      <c r="AV82" s="82"/>
    </row>
    <row r="83" spans="2:48" x14ac:dyDescent="0.25">
      <c r="B83">
        <v>10061224489.796</v>
      </c>
      <c r="C83">
        <v>-18.941792</v>
      </c>
      <c r="D83">
        <v>22.941566000000002</v>
      </c>
      <c r="E83">
        <v>30.695948000000001</v>
      </c>
      <c r="F83">
        <v>-88.955924999999993</v>
      </c>
      <c r="G83">
        <v>-7.7543812000000001</v>
      </c>
      <c r="H83" s="8"/>
      <c r="I83" s="82">
        <f t="shared" si="52"/>
        <v>10.551020408163</v>
      </c>
      <c r="J83" s="82">
        <f t="shared" si="53"/>
        <v>30.202106000000001</v>
      </c>
      <c r="K83" s="82">
        <f t="shared" si="54"/>
        <v>22.481328999999999</v>
      </c>
      <c r="L83" s="82">
        <f t="shared" si="55"/>
        <v>10.551020408163</v>
      </c>
      <c r="M83" s="88">
        <f t="shared" si="64"/>
        <v>30.312353000000002</v>
      </c>
      <c r="N83" s="88">
        <f t="shared" si="65"/>
        <v>22.369463</v>
      </c>
      <c r="O83" s="88">
        <f t="shared" si="66"/>
        <v>10.551020408163</v>
      </c>
      <c r="P83" s="88">
        <f t="shared" si="67"/>
        <v>25.775728000000001</v>
      </c>
      <c r="Q83" s="88">
        <f t="shared" si="68"/>
        <v>17.148655000000002</v>
      </c>
      <c r="R83" s="88">
        <f t="shared" si="69"/>
        <v>10.551020408163</v>
      </c>
      <c r="S83" s="88">
        <f t="shared" si="70"/>
        <v>18.386385000000001</v>
      </c>
      <c r="T83" s="88">
        <f t="shared" si="71"/>
        <v>7.1298260999999998</v>
      </c>
      <c r="U83" s="88">
        <f t="shared" si="72"/>
        <v>10.551020408163</v>
      </c>
      <c r="V83" s="88">
        <f t="shared" si="73"/>
        <v>2.3995902999999998</v>
      </c>
      <c r="W83" s="82">
        <f t="shared" si="56"/>
        <v>-26.151999</v>
      </c>
      <c r="Y83">
        <v>10061224489.796</v>
      </c>
      <c r="Z83">
        <v>-19.033208999999999</v>
      </c>
      <c r="AA83">
        <v>23.398664</v>
      </c>
      <c r="AB83">
        <v>31.193352000000001</v>
      </c>
      <c r="AC83">
        <v>-91.740616000000003</v>
      </c>
      <c r="AD83">
        <v>-7.7946868</v>
      </c>
      <c r="AE83" s="8"/>
      <c r="AF83" s="82">
        <f t="shared" si="57"/>
        <v>10.551020408163</v>
      </c>
      <c r="AG83" s="82">
        <f t="shared" si="58"/>
        <v>31.304884000000001</v>
      </c>
      <c r="AH83" s="82">
        <f t="shared" si="59"/>
        <v>23.495581000000001</v>
      </c>
      <c r="AI83" s="82">
        <f t="shared" si="60"/>
        <v>10.551020408163</v>
      </c>
      <c r="AJ83" s="88">
        <f t="shared" si="74"/>
        <v>30.388207999999999</v>
      </c>
      <c r="AK83" s="88">
        <f t="shared" si="75"/>
        <v>22.266863000000001</v>
      </c>
      <c r="AL83" s="88">
        <f t="shared" si="76"/>
        <v>10.551020408163</v>
      </c>
      <c r="AM83" s="43">
        <f t="shared" si="77"/>
        <v>27.763356999999999</v>
      </c>
      <c r="AN83" s="88">
        <f t="shared" si="78"/>
        <v>18.821663000000001</v>
      </c>
      <c r="AO83" s="88">
        <f t="shared" si="79"/>
        <v>10.551020408163</v>
      </c>
      <c r="AP83" s="88">
        <f t="shared" si="80"/>
        <v>18.003226999999999</v>
      </c>
      <c r="AQ83" s="82">
        <f t="shared" si="61"/>
        <v>6.6512985000000002</v>
      </c>
      <c r="AR83" s="82">
        <f t="shared" si="62"/>
        <v>10.551020408163</v>
      </c>
      <c r="AS83" s="89">
        <f t="shared" si="81"/>
        <v>2.3995902999999998</v>
      </c>
      <c r="AT83" s="82">
        <f t="shared" si="63"/>
        <v>-26.151999</v>
      </c>
      <c r="AV83" s="82"/>
    </row>
    <row r="84" spans="2:48" x14ac:dyDescent="0.25">
      <c r="B84">
        <v>10183673469.388</v>
      </c>
      <c r="C84">
        <v>-18.682402</v>
      </c>
      <c r="D84">
        <v>22.599437999999999</v>
      </c>
      <c r="E84">
        <v>30.312055999999998</v>
      </c>
      <c r="F84">
        <v>-91.795745999999994</v>
      </c>
      <c r="G84">
        <v>-7.7126174000000001</v>
      </c>
      <c r="H84" s="8"/>
      <c r="I84" s="82">
        <f t="shared" si="52"/>
        <v>10.673469387754999</v>
      </c>
      <c r="J84" s="82">
        <f t="shared" si="53"/>
        <v>31.601887000000001</v>
      </c>
      <c r="K84" s="82">
        <f t="shared" si="54"/>
        <v>23.849703000000002</v>
      </c>
      <c r="L84" s="82">
        <f t="shared" si="55"/>
        <v>10.673469387754999</v>
      </c>
      <c r="M84" s="88">
        <f t="shared" si="64"/>
        <v>30.968631999999999</v>
      </c>
      <c r="N84" s="88">
        <f t="shared" si="65"/>
        <v>22.968222000000001</v>
      </c>
      <c r="O84" s="88">
        <f t="shared" si="66"/>
        <v>10.673469387754999</v>
      </c>
      <c r="P84" s="88">
        <f t="shared" si="67"/>
        <v>26.450396999999999</v>
      </c>
      <c r="Q84" s="88">
        <f t="shared" si="68"/>
        <v>17.734096999999998</v>
      </c>
      <c r="R84" s="88">
        <f t="shared" si="69"/>
        <v>10.673469387754999</v>
      </c>
      <c r="S84" s="88">
        <f t="shared" si="70"/>
        <v>18.559674999999999</v>
      </c>
      <c r="T84" s="88">
        <f t="shared" si="71"/>
        <v>7.2651380999999997</v>
      </c>
      <c r="U84" s="88">
        <f t="shared" si="72"/>
        <v>10.673469387754999</v>
      </c>
      <c r="V84" s="88">
        <f t="shared" si="73"/>
        <v>2.9580283000000001</v>
      </c>
      <c r="W84" s="82">
        <f t="shared" si="56"/>
        <v>-24.271034</v>
      </c>
      <c r="Y84">
        <v>10183673469.388</v>
      </c>
      <c r="Z84">
        <v>-18.721914000000002</v>
      </c>
      <c r="AA84">
        <v>24.569277</v>
      </c>
      <c r="AB84">
        <v>32.359637999999997</v>
      </c>
      <c r="AC84">
        <v>-93.469436999999999</v>
      </c>
      <c r="AD84">
        <v>-7.7903614000000001</v>
      </c>
      <c r="AE84" s="8"/>
      <c r="AF84" s="82">
        <f t="shared" si="57"/>
        <v>10.673469387754999</v>
      </c>
      <c r="AG84" s="82">
        <f t="shared" si="58"/>
        <v>31.567720000000001</v>
      </c>
      <c r="AH84" s="82">
        <f t="shared" si="59"/>
        <v>23.743572</v>
      </c>
      <c r="AI84" s="82">
        <f t="shared" si="60"/>
        <v>10.673469387754999</v>
      </c>
      <c r="AJ84" s="88">
        <f t="shared" si="74"/>
        <v>31.447693000000001</v>
      </c>
      <c r="AK84" s="88">
        <f t="shared" si="75"/>
        <v>23.246126</v>
      </c>
      <c r="AL84" s="88">
        <f t="shared" si="76"/>
        <v>10.673469387754999</v>
      </c>
      <c r="AM84" s="43">
        <f t="shared" si="77"/>
        <v>28.447310999999999</v>
      </c>
      <c r="AN84" s="88">
        <f t="shared" si="78"/>
        <v>19.404578999999998</v>
      </c>
      <c r="AO84" s="88">
        <f t="shared" si="79"/>
        <v>10.673469387754999</v>
      </c>
      <c r="AP84" s="88">
        <f t="shared" si="80"/>
        <v>17.853649000000001</v>
      </c>
      <c r="AQ84" s="82">
        <f t="shared" si="61"/>
        <v>6.3388714999999998</v>
      </c>
      <c r="AR84" s="82">
        <f t="shared" si="62"/>
        <v>10.673469387754999</v>
      </c>
      <c r="AS84" s="89">
        <f t="shared" si="81"/>
        <v>2.9580283000000001</v>
      </c>
      <c r="AT84" s="82">
        <f t="shared" si="63"/>
        <v>-24.271034</v>
      </c>
      <c r="AV84" s="82"/>
    </row>
    <row r="85" spans="2:48" x14ac:dyDescent="0.25">
      <c r="B85">
        <v>10306122448.98</v>
      </c>
      <c r="C85">
        <v>-18.588379</v>
      </c>
      <c r="D85">
        <v>22.385399</v>
      </c>
      <c r="E85">
        <v>30.037161000000001</v>
      </c>
      <c r="F85">
        <v>-87.482674000000003</v>
      </c>
      <c r="G85">
        <v>-7.6517606000000002</v>
      </c>
      <c r="H85" s="8"/>
      <c r="I85" s="82">
        <f t="shared" si="52"/>
        <v>10.795918367346999</v>
      </c>
      <c r="J85" s="82">
        <f t="shared" si="53"/>
        <v>32.633968000000003</v>
      </c>
      <c r="K85" s="82">
        <f t="shared" si="54"/>
        <v>24.820450000000001</v>
      </c>
      <c r="L85" s="82">
        <f t="shared" si="55"/>
        <v>10.795918367346999</v>
      </c>
      <c r="M85" s="88">
        <f t="shared" si="64"/>
        <v>31.067492999999999</v>
      </c>
      <c r="N85" s="88">
        <f t="shared" si="65"/>
        <v>22.993082000000001</v>
      </c>
      <c r="O85" s="88">
        <f t="shared" si="66"/>
        <v>10.795918367346999</v>
      </c>
      <c r="P85" s="88">
        <f t="shared" si="67"/>
        <v>26.287506</v>
      </c>
      <c r="Q85" s="88">
        <f t="shared" si="68"/>
        <v>17.487949</v>
      </c>
      <c r="R85" s="88">
        <f t="shared" si="69"/>
        <v>10.795918367346999</v>
      </c>
      <c r="S85" s="88">
        <f t="shared" si="70"/>
        <v>18.276147999999999</v>
      </c>
      <c r="T85" s="88">
        <f t="shared" si="71"/>
        <v>6.8662462</v>
      </c>
      <c r="U85" s="88">
        <f t="shared" si="72"/>
        <v>10.795918367346999</v>
      </c>
      <c r="V85" s="88">
        <f t="shared" si="73"/>
        <v>2.3526628000000001</v>
      </c>
      <c r="W85" s="82">
        <f t="shared" si="56"/>
        <v>-26.508278000000001</v>
      </c>
      <c r="Y85">
        <v>10306122448.98</v>
      </c>
      <c r="Z85">
        <v>-18.660238</v>
      </c>
      <c r="AA85">
        <v>24.620804</v>
      </c>
      <c r="AB85">
        <v>32.362411000000002</v>
      </c>
      <c r="AC85">
        <v>-95.451690999999997</v>
      </c>
      <c r="AD85">
        <v>-7.7416052999999998</v>
      </c>
      <c r="AE85" s="8"/>
      <c r="AF85" s="82">
        <f t="shared" si="57"/>
        <v>10.795918367346999</v>
      </c>
      <c r="AG85" s="82">
        <f t="shared" si="58"/>
        <v>31.933603000000002</v>
      </c>
      <c r="AH85" s="82">
        <f t="shared" si="59"/>
        <v>24.052537999999998</v>
      </c>
      <c r="AI85" s="82">
        <f t="shared" si="60"/>
        <v>10.795918367346999</v>
      </c>
      <c r="AJ85" s="88">
        <f t="shared" si="74"/>
        <v>33.350056000000002</v>
      </c>
      <c r="AK85" s="88">
        <f t="shared" si="75"/>
        <v>25.055402999999998</v>
      </c>
      <c r="AL85" s="88">
        <f t="shared" si="76"/>
        <v>10.795918367346999</v>
      </c>
      <c r="AM85" s="43">
        <f t="shared" si="77"/>
        <v>27.717701000000002</v>
      </c>
      <c r="AN85" s="88">
        <f t="shared" si="78"/>
        <v>18.586245000000002</v>
      </c>
      <c r="AO85" s="88">
        <f t="shared" si="79"/>
        <v>10.795918367346999</v>
      </c>
      <c r="AP85" s="88">
        <f t="shared" si="80"/>
        <v>17.275824</v>
      </c>
      <c r="AQ85" s="82">
        <f t="shared" si="61"/>
        <v>5.4944391000000001</v>
      </c>
      <c r="AR85" s="82">
        <f t="shared" si="62"/>
        <v>10.795918367346999</v>
      </c>
      <c r="AS85" s="89">
        <f t="shared" si="81"/>
        <v>2.3526628000000001</v>
      </c>
      <c r="AT85" s="82">
        <f t="shared" si="63"/>
        <v>-26.508278000000001</v>
      </c>
      <c r="AV85" s="82"/>
    </row>
    <row r="86" spans="2:48" x14ac:dyDescent="0.25">
      <c r="B86">
        <v>10428571428.570999</v>
      </c>
      <c r="C86">
        <v>-18.717344000000001</v>
      </c>
      <c r="D86">
        <v>22.131739</v>
      </c>
      <c r="E86">
        <v>29.816858</v>
      </c>
      <c r="F86">
        <v>-86.998351999999997</v>
      </c>
      <c r="G86">
        <v>-7.6851181999999998</v>
      </c>
      <c r="H86" s="8"/>
      <c r="I86" s="82">
        <f t="shared" si="52"/>
        <v>10.918367346938998</v>
      </c>
      <c r="J86" s="82">
        <f t="shared" si="53"/>
        <v>33.261353</v>
      </c>
      <c r="K86" s="82">
        <f t="shared" si="54"/>
        <v>25.422035000000001</v>
      </c>
      <c r="L86" s="82">
        <f t="shared" si="55"/>
        <v>10.918367346938998</v>
      </c>
      <c r="M86" s="88">
        <f t="shared" si="64"/>
        <v>30.456758000000001</v>
      </c>
      <c r="N86" s="88">
        <f t="shared" si="65"/>
        <v>22.356000999999999</v>
      </c>
      <c r="O86" s="88">
        <f t="shared" si="66"/>
        <v>10.918367346938998</v>
      </c>
      <c r="P86" s="88">
        <f t="shared" si="67"/>
        <v>25.649719000000001</v>
      </c>
      <c r="Q86" s="88">
        <f t="shared" si="68"/>
        <v>16.820146999999999</v>
      </c>
      <c r="R86" s="88">
        <f t="shared" si="69"/>
        <v>10.918367346938998</v>
      </c>
      <c r="S86" s="88">
        <f t="shared" si="70"/>
        <v>17.522583000000001</v>
      </c>
      <c r="T86" s="88">
        <f t="shared" si="71"/>
        <v>5.9589581000000003</v>
      </c>
      <c r="U86" s="88">
        <f t="shared" si="72"/>
        <v>10.918367346938998</v>
      </c>
      <c r="V86" s="88">
        <f t="shared" si="73"/>
        <v>2.2895675</v>
      </c>
      <c r="W86" s="82">
        <f t="shared" si="56"/>
        <v>-26.417007000000002</v>
      </c>
      <c r="Y86">
        <v>10428571428.570999</v>
      </c>
      <c r="Z86">
        <v>-18.820356</v>
      </c>
      <c r="AA86">
        <v>24.117832</v>
      </c>
      <c r="AB86">
        <v>31.889589000000001</v>
      </c>
      <c r="AC86">
        <v>-91.411216999999994</v>
      </c>
      <c r="AD86">
        <v>-7.7717561999999996</v>
      </c>
      <c r="AE86" s="8"/>
      <c r="AF86" s="82">
        <f t="shared" si="57"/>
        <v>10.918367346938998</v>
      </c>
      <c r="AG86" s="82">
        <f t="shared" si="58"/>
        <v>32.077381000000003</v>
      </c>
      <c r="AH86" s="82">
        <f t="shared" si="59"/>
        <v>24.186893000000001</v>
      </c>
      <c r="AI86" s="82">
        <f t="shared" si="60"/>
        <v>10.918367346938998</v>
      </c>
      <c r="AJ86" s="88">
        <f t="shared" si="74"/>
        <v>32.799042</v>
      </c>
      <c r="AK86" s="88">
        <f t="shared" si="75"/>
        <v>24.486345</v>
      </c>
      <c r="AL86" s="88">
        <f t="shared" si="76"/>
        <v>10.918367346938998</v>
      </c>
      <c r="AM86" s="43">
        <f t="shared" si="77"/>
        <v>26.321304000000001</v>
      </c>
      <c r="AN86" s="88">
        <f t="shared" si="78"/>
        <v>17.186568999999999</v>
      </c>
      <c r="AO86" s="88">
        <f t="shared" si="79"/>
        <v>10.918367346938998</v>
      </c>
      <c r="AP86" s="88">
        <f t="shared" si="80"/>
        <v>16.351655999999998</v>
      </c>
      <c r="AQ86" s="82">
        <f t="shared" si="61"/>
        <v>4.2469596999999997</v>
      </c>
      <c r="AR86" s="82">
        <f t="shared" si="62"/>
        <v>10.918367346938998</v>
      </c>
      <c r="AS86" s="89">
        <f t="shared" si="81"/>
        <v>2.2895675</v>
      </c>
      <c r="AT86" s="82">
        <f t="shared" si="63"/>
        <v>-26.417007000000002</v>
      </c>
      <c r="AV86" s="82"/>
    </row>
    <row r="87" spans="2:48" x14ac:dyDescent="0.25">
      <c r="B87">
        <v>10551020408.163</v>
      </c>
      <c r="C87">
        <v>-18.736046000000002</v>
      </c>
      <c r="D87">
        <v>22.481328999999999</v>
      </c>
      <c r="E87">
        <v>30.202106000000001</v>
      </c>
      <c r="F87">
        <v>-90.434714999999997</v>
      </c>
      <c r="G87">
        <v>-7.7207780000000001</v>
      </c>
      <c r="H87" s="8"/>
      <c r="I87" s="82">
        <f t="shared" si="52"/>
        <v>11.040816326531001</v>
      </c>
      <c r="J87" s="82">
        <f t="shared" si="53"/>
        <v>33.027999999999999</v>
      </c>
      <c r="K87" s="82">
        <f t="shared" si="54"/>
        <v>25.186706999999998</v>
      </c>
      <c r="L87" s="82">
        <f t="shared" si="55"/>
        <v>11.040816326531001</v>
      </c>
      <c r="M87" s="88">
        <f t="shared" si="64"/>
        <v>29.991734999999998</v>
      </c>
      <c r="N87" s="88">
        <f t="shared" si="65"/>
        <v>21.880223999999998</v>
      </c>
      <c r="O87" s="88">
        <f t="shared" si="66"/>
        <v>11.040816326531001</v>
      </c>
      <c r="P87" s="88">
        <f t="shared" si="67"/>
        <v>25.205570000000002</v>
      </c>
      <c r="Q87" s="88">
        <f t="shared" si="68"/>
        <v>16.340447999999999</v>
      </c>
      <c r="R87" s="88">
        <f t="shared" si="69"/>
        <v>11.040816326531001</v>
      </c>
      <c r="S87" s="88">
        <f t="shared" si="70"/>
        <v>16.573665999999999</v>
      </c>
      <c r="T87" s="88">
        <f t="shared" si="71"/>
        <v>4.7551059999999996</v>
      </c>
      <c r="U87" s="88">
        <f t="shared" si="72"/>
        <v>11.040816326531001</v>
      </c>
      <c r="V87" s="88">
        <f t="shared" si="73"/>
        <v>1.7500157000000001</v>
      </c>
      <c r="W87" s="82">
        <f t="shared" si="56"/>
        <v>-27.761944</v>
      </c>
      <c r="Y87">
        <v>10551020408.163</v>
      </c>
      <c r="Z87">
        <v>-18.775155999999999</v>
      </c>
      <c r="AA87">
        <v>23.495581000000001</v>
      </c>
      <c r="AB87">
        <v>31.304884000000001</v>
      </c>
      <c r="AC87">
        <v>-90.611335999999994</v>
      </c>
      <c r="AD87">
        <v>-7.8093041999999997</v>
      </c>
      <c r="AE87" s="8"/>
      <c r="AF87" s="82">
        <f t="shared" si="57"/>
        <v>11.040816326531001</v>
      </c>
      <c r="AG87" s="82">
        <f t="shared" si="58"/>
        <v>32.253391000000001</v>
      </c>
      <c r="AH87" s="82">
        <f t="shared" si="59"/>
        <v>24.386126999999998</v>
      </c>
      <c r="AI87" s="82">
        <f t="shared" si="60"/>
        <v>11.040816326531001</v>
      </c>
      <c r="AJ87" s="88">
        <f t="shared" si="74"/>
        <v>31.889178999999999</v>
      </c>
      <c r="AK87" s="88">
        <f t="shared" si="75"/>
        <v>23.598573999999999</v>
      </c>
      <c r="AL87" s="88">
        <f t="shared" si="76"/>
        <v>11.040816326531001</v>
      </c>
      <c r="AM87" s="43">
        <f t="shared" si="77"/>
        <v>25.046756999999999</v>
      </c>
      <c r="AN87" s="88">
        <f t="shared" si="78"/>
        <v>15.931149</v>
      </c>
      <c r="AO87" s="88">
        <f t="shared" si="79"/>
        <v>11.040816326531001</v>
      </c>
      <c r="AP87" s="88">
        <f t="shared" si="80"/>
        <v>15.605634</v>
      </c>
      <c r="AQ87" s="82">
        <f t="shared" si="61"/>
        <v>3.0417938000000002</v>
      </c>
      <c r="AR87" s="82">
        <f t="shared" si="62"/>
        <v>11.040816326531001</v>
      </c>
      <c r="AS87" s="89">
        <f t="shared" si="81"/>
        <v>1.7500157000000001</v>
      </c>
      <c r="AT87" s="82">
        <f t="shared" si="63"/>
        <v>-27.761944</v>
      </c>
      <c r="AV87" s="82"/>
    </row>
    <row r="88" spans="2:48" x14ac:dyDescent="0.25">
      <c r="B88">
        <v>10673469387.754999</v>
      </c>
      <c r="C88">
        <v>-18.593789999999998</v>
      </c>
      <c r="D88">
        <v>23.849703000000002</v>
      </c>
      <c r="E88">
        <v>31.601887000000001</v>
      </c>
      <c r="F88">
        <v>-89.596442999999994</v>
      </c>
      <c r="G88">
        <v>-7.7521829999999996</v>
      </c>
      <c r="H88" s="8"/>
      <c r="I88" s="82">
        <f t="shared" si="52"/>
        <v>11.163265306122</v>
      </c>
      <c r="J88" s="82">
        <f t="shared" si="53"/>
        <v>32.120316000000003</v>
      </c>
      <c r="K88" s="82">
        <f t="shared" si="54"/>
        <v>24.282875000000001</v>
      </c>
      <c r="L88" s="82">
        <f t="shared" si="55"/>
        <v>11.163265306122</v>
      </c>
      <c r="M88" s="88">
        <f t="shared" si="64"/>
        <v>29.563203999999999</v>
      </c>
      <c r="N88" s="88">
        <f t="shared" si="65"/>
        <v>21.422632</v>
      </c>
      <c r="O88" s="88">
        <f t="shared" si="66"/>
        <v>11.163265306122</v>
      </c>
      <c r="P88" s="88">
        <f t="shared" si="67"/>
        <v>24.943871999999999</v>
      </c>
      <c r="Q88" s="88">
        <f t="shared" si="68"/>
        <v>15.999734999999999</v>
      </c>
      <c r="R88" s="88">
        <f t="shared" si="69"/>
        <v>11.163265306122</v>
      </c>
      <c r="S88" s="88">
        <f t="shared" si="70"/>
        <v>15.743102</v>
      </c>
      <c r="T88" s="88">
        <f t="shared" si="71"/>
        <v>3.5893519</v>
      </c>
      <c r="U88" s="88">
        <f t="shared" si="72"/>
        <v>11.163265306122</v>
      </c>
      <c r="V88" s="88">
        <f t="shared" si="73"/>
        <v>1.5228291</v>
      </c>
      <c r="W88" s="82">
        <f t="shared" si="56"/>
        <v>-28.368168000000001</v>
      </c>
      <c r="Y88">
        <v>10673469387.754999</v>
      </c>
      <c r="Z88">
        <v>-18.661386</v>
      </c>
      <c r="AA88">
        <v>23.743572</v>
      </c>
      <c r="AB88">
        <v>31.567720000000001</v>
      </c>
      <c r="AC88">
        <v>-91.721619000000004</v>
      </c>
      <c r="AD88">
        <v>-7.8241490999999996</v>
      </c>
      <c r="AE88" s="8"/>
      <c r="AF88" s="82">
        <f t="shared" si="57"/>
        <v>11.163265306122</v>
      </c>
      <c r="AG88" s="82">
        <f t="shared" si="58"/>
        <v>32.303840999999998</v>
      </c>
      <c r="AH88" s="82">
        <f t="shared" si="59"/>
        <v>24.456579000000001</v>
      </c>
      <c r="AI88" s="82">
        <f t="shared" si="60"/>
        <v>11.163265306122</v>
      </c>
      <c r="AJ88" s="88">
        <f t="shared" si="74"/>
        <v>29.630711000000002</v>
      </c>
      <c r="AK88" s="88">
        <f t="shared" si="75"/>
        <v>21.346723999999998</v>
      </c>
      <c r="AL88" s="88">
        <f t="shared" si="76"/>
        <v>11.163265306122</v>
      </c>
      <c r="AM88" s="43">
        <f t="shared" si="77"/>
        <v>24.045797</v>
      </c>
      <c r="AN88" s="88">
        <f t="shared" si="78"/>
        <v>14.90447</v>
      </c>
      <c r="AO88" s="88">
        <f t="shared" si="79"/>
        <v>11.163265306122</v>
      </c>
      <c r="AP88" s="88">
        <f t="shared" si="80"/>
        <v>15.606341</v>
      </c>
      <c r="AQ88" s="82">
        <f t="shared" si="61"/>
        <v>2.4474401000000001</v>
      </c>
      <c r="AR88" s="82">
        <f t="shared" si="62"/>
        <v>11.163265306122</v>
      </c>
      <c r="AS88" s="89">
        <f t="shared" si="81"/>
        <v>1.5228291</v>
      </c>
      <c r="AT88" s="82">
        <f t="shared" si="63"/>
        <v>-28.368168000000001</v>
      </c>
      <c r="AV88" s="82"/>
    </row>
    <row r="89" spans="2:48" x14ac:dyDescent="0.25">
      <c r="B89">
        <v>10795918367.347</v>
      </c>
      <c r="C89">
        <v>-18.725805000000001</v>
      </c>
      <c r="D89">
        <v>24.820450000000001</v>
      </c>
      <c r="E89">
        <v>32.633968000000003</v>
      </c>
      <c r="F89">
        <v>-95.233986000000002</v>
      </c>
      <c r="G89">
        <v>-7.8135199999999996</v>
      </c>
      <c r="H89" s="8"/>
      <c r="I89" s="82">
        <f t="shared" si="52"/>
        <v>11.285714285714</v>
      </c>
      <c r="J89" s="82">
        <f t="shared" si="53"/>
        <v>31.611635</v>
      </c>
      <c r="K89" s="82">
        <f t="shared" si="54"/>
        <v>23.743639000000002</v>
      </c>
      <c r="L89" s="82">
        <f t="shared" si="55"/>
        <v>11.285714285714</v>
      </c>
      <c r="M89" s="88">
        <f t="shared" si="64"/>
        <v>29.140270000000001</v>
      </c>
      <c r="N89" s="88">
        <f t="shared" si="65"/>
        <v>20.925898</v>
      </c>
      <c r="O89" s="88">
        <f t="shared" si="66"/>
        <v>11.285714285714</v>
      </c>
      <c r="P89" s="88">
        <f t="shared" si="67"/>
        <v>24.573803000000002</v>
      </c>
      <c r="Q89" s="88">
        <f t="shared" si="68"/>
        <v>15.499836</v>
      </c>
      <c r="R89" s="88">
        <f t="shared" si="69"/>
        <v>11.285714285714</v>
      </c>
      <c r="S89" s="88">
        <f t="shared" si="70"/>
        <v>15.112111000000001</v>
      </c>
      <c r="T89" s="88">
        <f t="shared" si="71"/>
        <v>2.5695906000000002</v>
      </c>
      <c r="U89" s="88">
        <f t="shared" si="72"/>
        <v>11.285714285714</v>
      </c>
      <c r="V89" s="88">
        <f t="shared" si="73"/>
        <v>1.2640617000000001</v>
      </c>
      <c r="W89" s="82">
        <f t="shared" si="56"/>
        <v>-29.298169999999999</v>
      </c>
      <c r="Y89">
        <v>10795918367.347</v>
      </c>
      <c r="Z89">
        <v>-18.769817</v>
      </c>
      <c r="AA89">
        <v>24.052537999999998</v>
      </c>
      <c r="AB89">
        <v>31.933603000000002</v>
      </c>
      <c r="AC89">
        <v>-92.747551000000001</v>
      </c>
      <c r="AD89">
        <v>-7.8810639</v>
      </c>
      <c r="AE89" s="8"/>
      <c r="AF89" s="82">
        <f t="shared" si="57"/>
        <v>11.285714285714</v>
      </c>
      <c r="AG89" s="82">
        <f t="shared" si="58"/>
        <v>32.469504999999998</v>
      </c>
      <c r="AH89" s="82">
        <f t="shared" si="59"/>
        <v>24.587081999999999</v>
      </c>
      <c r="AI89" s="82">
        <f t="shared" si="60"/>
        <v>11.285714285714</v>
      </c>
      <c r="AJ89" s="88">
        <f t="shared" si="74"/>
        <v>29.639904000000001</v>
      </c>
      <c r="AK89" s="88">
        <f t="shared" si="75"/>
        <v>21.309898</v>
      </c>
      <c r="AL89" s="88">
        <f t="shared" si="76"/>
        <v>11.285714285714</v>
      </c>
      <c r="AM89" s="43">
        <f t="shared" si="77"/>
        <v>23.112691999999999</v>
      </c>
      <c r="AN89" s="88">
        <f t="shared" si="78"/>
        <v>13.882053000000001</v>
      </c>
      <c r="AO89" s="88">
        <f t="shared" si="79"/>
        <v>11.285714285714</v>
      </c>
      <c r="AP89" s="88">
        <f t="shared" si="80"/>
        <v>16.812595000000002</v>
      </c>
      <c r="AQ89" s="82">
        <f t="shared" si="61"/>
        <v>2.9968762</v>
      </c>
      <c r="AR89" s="82">
        <f t="shared" si="62"/>
        <v>11.285714285714</v>
      </c>
      <c r="AS89" s="89">
        <f t="shared" si="81"/>
        <v>1.2640617000000001</v>
      </c>
      <c r="AT89" s="82">
        <f t="shared" si="63"/>
        <v>-29.298169999999999</v>
      </c>
      <c r="AV89" s="82"/>
    </row>
    <row r="90" spans="2:48" x14ac:dyDescent="0.25">
      <c r="B90">
        <v>10918367346.938999</v>
      </c>
      <c r="C90">
        <v>-18.933993999999998</v>
      </c>
      <c r="D90">
        <v>25.422035000000001</v>
      </c>
      <c r="E90">
        <v>33.261353</v>
      </c>
      <c r="F90">
        <v>-96.853049999999996</v>
      </c>
      <c r="G90">
        <v>-7.8393173000000003</v>
      </c>
      <c r="H90" s="8"/>
      <c r="I90" s="82">
        <f t="shared" si="52"/>
        <v>11.408163265305999</v>
      </c>
      <c r="J90" s="82">
        <f t="shared" si="53"/>
        <v>31.238806</v>
      </c>
      <c r="K90" s="82">
        <f t="shared" si="54"/>
        <v>23.2712</v>
      </c>
      <c r="L90" s="82">
        <f t="shared" si="55"/>
        <v>11.408163265305999</v>
      </c>
      <c r="M90" s="88">
        <f t="shared" si="64"/>
        <v>28.994302999999999</v>
      </c>
      <c r="N90" s="88">
        <f t="shared" si="65"/>
        <v>20.636240000000001</v>
      </c>
      <c r="O90" s="88">
        <f t="shared" si="66"/>
        <v>11.408163265305999</v>
      </c>
      <c r="P90" s="88">
        <f t="shared" si="67"/>
        <v>24.100429999999999</v>
      </c>
      <c r="Q90" s="88">
        <f t="shared" si="68"/>
        <v>14.819787</v>
      </c>
      <c r="R90" s="88">
        <f t="shared" si="69"/>
        <v>11.408163265305999</v>
      </c>
      <c r="S90" s="88">
        <f t="shared" si="70"/>
        <v>14.696051000000001</v>
      </c>
      <c r="T90" s="88">
        <f t="shared" si="71"/>
        <v>1.7178469999999999</v>
      </c>
      <c r="U90" s="88">
        <f t="shared" si="72"/>
        <v>11.408163265305999</v>
      </c>
      <c r="V90" s="88">
        <f t="shared" si="73"/>
        <v>0.85291612000000006</v>
      </c>
      <c r="W90" s="82">
        <f t="shared" si="56"/>
        <v>-31.710058</v>
      </c>
      <c r="Y90">
        <v>10918367346.938999</v>
      </c>
      <c r="Z90">
        <v>-18.95664</v>
      </c>
      <c r="AA90">
        <v>24.186893000000001</v>
      </c>
      <c r="AB90">
        <v>32.077381000000003</v>
      </c>
      <c r="AC90">
        <v>-93.009597999999997</v>
      </c>
      <c r="AD90">
        <v>-7.8904867000000003</v>
      </c>
      <c r="AE90" s="8"/>
      <c r="AF90" s="82">
        <f t="shared" si="57"/>
        <v>11.408163265305999</v>
      </c>
      <c r="AG90" s="82">
        <f t="shared" si="58"/>
        <v>32.758186000000002</v>
      </c>
      <c r="AH90" s="82">
        <f t="shared" si="59"/>
        <v>24.745089</v>
      </c>
      <c r="AI90" s="82">
        <f t="shared" si="60"/>
        <v>11.408163265305999</v>
      </c>
      <c r="AJ90" s="88">
        <f t="shared" si="74"/>
        <v>29.932482</v>
      </c>
      <c r="AK90" s="88">
        <f t="shared" si="75"/>
        <v>21.483222999999999</v>
      </c>
      <c r="AL90" s="88">
        <f t="shared" si="76"/>
        <v>11.408163265305999</v>
      </c>
      <c r="AM90" s="43">
        <f t="shared" si="77"/>
        <v>22.262053999999999</v>
      </c>
      <c r="AN90" s="88">
        <f t="shared" si="78"/>
        <v>12.861053</v>
      </c>
      <c r="AO90" s="88">
        <f t="shared" si="79"/>
        <v>11.408163265305999</v>
      </c>
      <c r="AP90" s="88">
        <f t="shared" si="80"/>
        <v>18.86495</v>
      </c>
      <c r="AQ90" s="82">
        <f t="shared" si="61"/>
        <v>4.3528323000000002</v>
      </c>
      <c r="AR90" s="82">
        <f t="shared" si="62"/>
        <v>11.408163265305999</v>
      </c>
      <c r="AS90" s="89">
        <f t="shared" si="81"/>
        <v>0.85291612000000006</v>
      </c>
      <c r="AT90" s="82">
        <f t="shared" si="63"/>
        <v>-31.710058</v>
      </c>
      <c r="AV90" s="82"/>
    </row>
    <row r="91" spans="2:48" x14ac:dyDescent="0.25">
      <c r="B91">
        <v>11040816326.531</v>
      </c>
      <c r="C91">
        <v>-18.736243999999999</v>
      </c>
      <c r="D91">
        <v>25.186706999999998</v>
      </c>
      <c r="E91">
        <v>33.027999999999999</v>
      </c>
      <c r="F91">
        <v>-93.633324000000002</v>
      </c>
      <c r="G91">
        <v>-7.8412933000000002</v>
      </c>
      <c r="H91" s="8"/>
      <c r="I91" s="82">
        <f t="shared" si="52"/>
        <v>11.530612244898</v>
      </c>
      <c r="J91" s="82">
        <f t="shared" si="53"/>
        <v>30.876217</v>
      </c>
      <c r="K91" s="82">
        <f t="shared" si="54"/>
        <v>22.827126</v>
      </c>
      <c r="L91" s="82">
        <f t="shared" si="55"/>
        <v>11.530612244898</v>
      </c>
      <c r="M91" s="88">
        <f t="shared" si="64"/>
        <v>29.316541999999998</v>
      </c>
      <c r="N91" s="88">
        <f t="shared" si="65"/>
        <v>20.843218</v>
      </c>
      <c r="O91" s="88">
        <f t="shared" si="66"/>
        <v>11.530612244898</v>
      </c>
      <c r="P91" s="88">
        <f t="shared" si="67"/>
        <v>23.59796</v>
      </c>
      <c r="Q91" s="88">
        <f t="shared" si="68"/>
        <v>14.136537000000001</v>
      </c>
      <c r="R91" s="88">
        <f t="shared" si="69"/>
        <v>11.530612244898</v>
      </c>
      <c r="S91" s="88">
        <f t="shared" si="70"/>
        <v>14.371703</v>
      </c>
      <c r="T91" s="88">
        <f t="shared" si="71"/>
        <v>1.01695</v>
      </c>
      <c r="U91" s="88">
        <f t="shared" si="72"/>
        <v>11.530612244898</v>
      </c>
      <c r="V91" s="88">
        <f t="shared" si="73"/>
        <v>0.78121364000000004</v>
      </c>
      <c r="W91" s="82">
        <f t="shared" si="56"/>
        <v>-32.949238000000001</v>
      </c>
      <c r="Y91">
        <v>11040816326.531</v>
      </c>
      <c r="Z91">
        <v>-18.787281</v>
      </c>
      <c r="AA91">
        <v>24.386126999999998</v>
      </c>
      <c r="AB91">
        <v>32.253391000000001</v>
      </c>
      <c r="AC91">
        <v>-92.905434</v>
      </c>
      <c r="AD91">
        <v>-7.8672633000000003</v>
      </c>
      <c r="AE91" s="8"/>
      <c r="AF91" s="82">
        <f t="shared" si="57"/>
        <v>11.530612244898</v>
      </c>
      <c r="AG91" s="82">
        <f t="shared" si="58"/>
        <v>32.833233</v>
      </c>
      <c r="AH91" s="82">
        <f t="shared" si="59"/>
        <v>24.689045</v>
      </c>
      <c r="AI91" s="82">
        <f t="shared" si="60"/>
        <v>11.530612244898</v>
      </c>
      <c r="AJ91" s="88">
        <f t="shared" si="74"/>
        <v>30.005817</v>
      </c>
      <c r="AK91" s="88">
        <f t="shared" si="75"/>
        <v>21.461860999999999</v>
      </c>
      <c r="AL91" s="88">
        <f t="shared" si="76"/>
        <v>11.530612244898</v>
      </c>
      <c r="AM91" s="43">
        <f t="shared" si="77"/>
        <v>21.773105999999999</v>
      </c>
      <c r="AN91" s="88">
        <f t="shared" si="78"/>
        <v>12.220057000000001</v>
      </c>
      <c r="AO91" s="88">
        <f t="shared" si="79"/>
        <v>11.530612244898</v>
      </c>
      <c r="AP91" s="88">
        <f t="shared" si="80"/>
        <v>19.281271</v>
      </c>
      <c r="AQ91" s="82">
        <f t="shared" si="61"/>
        <v>4.1056561</v>
      </c>
      <c r="AR91" s="82">
        <f t="shared" si="62"/>
        <v>11.530612244898</v>
      </c>
      <c r="AS91" s="89">
        <f t="shared" si="81"/>
        <v>0.78121364000000004</v>
      </c>
      <c r="AT91" s="82">
        <f t="shared" si="63"/>
        <v>-32.949238000000001</v>
      </c>
      <c r="AV91" s="82"/>
    </row>
    <row r="92" spans="2:48" x14ac:dyDescent="0.25">
      <c r="B92">
        <v>11163265306.122</v>
      </c>
      <c r="C92">
        <v>-18.815045999999999</v>
      </c>
      <c r="D92">
        <v>24.282875000000001</v>
      </c>
      <c r="E92">
        <v>32.120316000000003</v>
      </c>
      <c r="F92">
        <v>-94.089721999999995</v>
      </c>
      <c r="G92">
        <v>-7.8374410000000001</v>
      </c>
      <c r="H92" s="8"/>
      <c r="I92" s="82">
        <f t="shared" si="52"/>
        <v>11.653061224489999</v>
      </c>
      <c r="J92" s="82">
        <f t="shared" si="53"/>
        <v>31.209541000000002</v>
      </c>
      <c r="K92" s="82">
        <f t="shared" si="54"/>
        <v>23.024228999999998</v>
      </c>
      <c r="L92" s="82">
        <f t="shared" si="55"/>
        <v>11.653061224489999</v>
      </c>
      <c r="M92" s="88">
        <f t="shared" si="64"/>
        <v>30.079376</v>
      </c>
      <c r="N92" s="88">
        <f t="shared" si="65"/>
        <v>21.457080999999999</v>
      </c>
      <c r="O92" s="88">
        <f t="shared" si="66"/>
        <v>11.653061224489999</v>
      </c>
      <c r="P92" s="88">
        <f t="shared" si="67"/>
        <v>23.27693</v>
      </c>
      <c r="Q92" s="88">
        <f t="shared" si="68"/>
        <v>13.598553000000001</v>
      </c>
      <c r="R92" s="88">
        <f t="shared" si="69"/>
        <v>11.653061224489999</v>
      </c>
      <c r="S92" s="88">
        <f t="shared" si="70"/>
        <v>14.284618999999999</v>
      </c>
      <c r="T92" s="88">
        <f t="shared" si="71"/>
        <v>0.45546242999999997</v>
      </c>
      <c r="U92" s="88">
        <f t="shared" si="72"/>
        <v>11.653061224489999</v>
      </c>
      <c r="V92" s="88">
        <f t="shared" si="73"/>
        <v>0.68657844999999995</v>
      </c>
      <c r="W92" s="82">
        <f t="shared" si="56"/>
        <v>-34.259228</v>
      </c>
      <c r="Y92">
        <v>11163265306.122</v>
      </c>
      <c r="Z92">
        <v>-18.832218000000001</v>
      </c>
      <c r="AA92">
        <v>24.456579000000001</v>
      </c>
      <c r="AB92">
        <v>32.303840999999998</v>
      </c>
      <c r="AC92">
        <v>-94.130156999999997</v>
      </c>
      <c r="AD92">
        <v>-7.8472600000000003</v>
      </c>
      <c r="AE92" s="8"/>
      <c r="AF92" s="82">
        <f t="shared" si="57"/>
        <v>11.653061224489999</v>
      </c>
      <c r="AG92" s="82">
        <f t="shared" si="58"/>
        <v>33.055560999999997</v>
      </c>
      <c r="AH92" s="82">
        <f t="shared" si="59"/>
        <v>24.753038</v>
      </c>
      <c r="AI92" s="82">
        <f t="shared" si="60"/>
        <v>11.653061224489999</v>
      </c>
      <c r="AJ92" s="88">
        <f t="shared" si="74"/>
        <v>29.838916999999999</v>
      </c>
      <c r="AK92" s="88">
        <f t="shared" si="75"/>
        <v>21.196622999999999</v>
      </c>
      <c r="AL92" s="88">
        <f t="shared" si="76"/>
        <v>11.653061224489999</v>
      </c>
      <c r="AM92" s="43">
        <f t="shared" si="77"/>
        <v>21.645838000000001</v>
      </c>
      <c r="AN92" s="88">
        <f t="shared" si="78"/>
        <v>11.94013</v>
      </c>
      <c r="AO92" s="88">
        <f t="shared" si="79"/>
        <v>11.653061224489999</v>
      </c>
      <c r="AP92" s="88">
        <f t="shared" si="80"/>
        <v>17.200012000000001</v>
      </c>
      <c r="AQ92" s="82">
        <f t="shared" si="61"/>
        <v>1.2008760000000001</v>
      </c>
      <c r="AR92" s="82">
        <f t="shared" si="62"/>
        <v>11.653061224489999</v>
      </c>
      <c r="AS92" s="89">
        <f t="shared" si="81"/>
        <v>0.68657844999999995</v>
      </c>
      <c r="AT92" s="82">
        <f t="shared" si="63"/>
        <v>-34.259228</v>
      </c>
      <c r="AV92" s="82"/>
    </row>
    <row r="93" spans="2:48" x14ac:dyDescent="0.25">
      <c r="B93">
        <v>11285714285.714001</v>
      </c>
      <c r="C93">
        <v>-18.970963000000001</v>
      </c>
      <c r="D93">
        <v>23.743639000000002</v>
      </c>
      <c r="E93">
        <v>31.611635</v>
      </c>
      <c r="F93">
        <v>-91.540961999999993</v>
      </c>
      <c r="G93">
        <v>-7.8679975999999998</v>
      </c>
      <c r="H93" s="8"/>
      <c r="I93" s="82">
        <f t="shared" si="52"/>
        <v>11.775510204082</v>
      </c>
      <c r="J93" s="82">
        <f t="shared" si="53"/>
        <v>31.422149999999998</v>
      </c>
      <c r="K93" s="82">
        <f t="shared" si="54"/>
        <v>23.115273999999999</v>
      </c>
      <c r="L93" s="82">
        <f t="shared" si="55"/>
        <v>11.775510204082</v>
      </c>
      <c r="M93" s="88">
        <f t="shared" si="64"/>
        <v>30.181833000000001</v>
      </c>
      <c r="N93" s="88">
        <f t="shared" si="65"/>
        <v>21.440733000000002</v>
      </c>
      <c r="O93" s="88">
        <f t="shared" si="66"/>
        <v>11.775510204082</v>
      </c>
      <c r="P93" s="88">
        <f t="shared" si="67"/>
        <v>23.087128</v>
      </c>
      <c r="Q93" s="88">
        <f t="shared" si="68"/>
        <v>13.219151</v>
      </c>
      <c r="R93" s="88">
        <f t="shared" si="69"/>
        <v>11.775510204082</v>
      </c>
      <c r="S93" s="88">
        <f t="shared" si="70"/>
        <v>14.638273999999999</v>
      </c>
      <c r="T93" s="88">
        <f t="shared" si="71"/>
        <v>0.15220286</v>
      </c>
      <c r="U93" s="88">
        <f t="shared" si="72"/>
        <v>11.775510204082</v>
      </c>
      <c r="V93" s="88">
        <f t="shared" si="73"/>
        <v>1.1807356</v>
      </c>
      <c r="W93" s="82">
        <f t="shared" si="56"/>
        <v>-36.101452000000002</v>
      </c>
      <c r="Y93">
        <v>11285714285.714001</v>
      </c>
      <c r="Z93">
        <v>-18.968821999999999</v>
      </c>
      <c r="AA93">
        <v>24.587081999999999</v>
      </c>
      <c r="AB93">
        <v>32.469504999999998</v>
      </c>
      <c r="AC93">
        <v>-93.468849000000006</v>
      </c>
      <c r="AD93">
        <v>-7.8824215000000004</v>
      </c>
      <c r="AE93" s="8"/>
      <c r="AF93" s="82">
        <f t="shared" si="57"/>
        <v>11.775510204082</v>
      </c>
      <c r="AG93" s="82">
        <f t="shared" si="58"/>
        <v>32.621132000000003</v>
      </c>
      <c r="AH93" s="82">
        <f t="shared" si="59"/>
        <v>24.177078000000002</v>
      </c>
      <c r="AI93" s="82">
        <f t="shared" si="60"/>
        <v>11.775510204082</v>
      </c>
      <c r="AJ93" s="88">
        <f t="shared" si="74"/>
        <v>29.059887</v>
      </c>
      <c r="AK93" s="88">
        <f t="shared" si="75"/>
        <v>20.331475999999999</v>
      </c>
      <c r="AL93" s="88">
        <f t="shared" si="76"/>
        <v>11.775510204082</v>
      </c>
      <c r="AM93" s="43">
        <f t="shared" si="77"/>
        <v>21.775873000000001</v>
      </c>
      <c r="AN93" s="88">
        <f t="shared" si="78"/>
        <v>11.927949999999999</v>
      </c>
      <c r="AO93" s="88">
        <f t="shared" si="79"/>
        <v>11.775510204082</v>
      </c>
      <c r="AP93" s="88">
        <f t="shared" si="80"/>
        <v>13.155609999999999</v>
      </c>
      <c r="AQ93" s="82">
        <f t="shared" si="61"/>
        <v>-4.0603727999999997</v>
      </c>
      <c r="AR93" s="82">
        <f t="shared" si="62"/>
        <v>11.775510204082</v>
      </c>
      <c r="AS93" s="89">
        <f t="shared" si="81"/>
        <v>1.1807356</v>
      </c>
      <c r="AT93" s="82">
        <f t="shared" si="63"/>
        <v>-36.101452000000002</v>
      </c>
      <c r="AV93" s="82"/>
    </row>
    <row r="94" spans="2:48" x14ac:dyDescent="0.25">
      <c r="B94">
        <v>11408163265.306</v>
      </c>
      <c r="C94">
        <v>-18.888646999999999</v>
      </c>
      <c r="D94">
        <v>23.2712</v>
      </c>
      <c r="E94">
        <v>31.238806</v>
      </c>
      <c r="F94">
        <v>-90.855103</v>
      </c>
      <c r="G94">
        <v>-7.9676061000000002</v>
      </c>
      <c r="H94" s="8"/>
      <c r="I94" s="82">
        <f t="shared" si="52"/>
        <v>11.897959183673001</v>
      </c>
      <c r="J94" s="82">
        <f t="shared" si="53"/>
        <v>33.587516999999998</v>
      </c>
      <c r="K94" s="82">
        <f t="shared" si="54"/>
        <v>25.228487000000001</v>
      </c>
      <c r="L94" s="82">
        <f t="shared" si="55"/>
        <v>11.897959183673001</v>
      </c>
      <c r="M94" s="88">
        <f t="shared" si="64"/>
        <v>29.929815000000001</v>
      </c>
      <c r="N94" s="88">
        <f t="shared" si="65"/>
        <v>21.149588000000001</v>
      </c>
      <c r="O94" s="88">
        <f t="shared" si="66"/>
        <v>11.897959183673001</v>
      </c>
      <c r="P94" s="88">
        <f t="shared" si="67"/>
        <v>22.920660000000002</v>
      </c>
      <c r="Q94" s="88">
        <f t="shared" si="68"/>
        <v>12.959526</v>
      </c>
      <c r="R94" s="88">
        <f t="shared" si="69"/>
        <v>11.897959183673001</v>
      </c>
      <c r="S94" s="88">
        <f t="shared" si="70"/>
        <v>14.860101999999999</v>
      </c>
      <c r="T94" s="88">
        <f t="shared" si="71"/>
        <v>-0.53135407000000001</v>
      </c>
      <c r="U94" s="88">
        <f t="shared" si="72"/>
        <v>11.897959183673001</v>
      </c>
      <c r="V94" s="88">
        <f t="shared" si="73"/>
        <v>1.3337458</v>
      </c>
      <c r="W94" s="82">
        <f t="shared" si="56"/>
        <v>-35.185352000000002</v>
      </c>
      <c r="Y94">
        <v>11408163265.306</v>
      </c>
      <c r="Z94">
        <v>-18.964022</v>
      </c>
      <c r="AA94">
        <v>24.745089</v>
      </c>
      <c r="AB94">
        <v>32.758186000000002</v>
      </c>
      <c r="AC94">
        <v>-94.218673999999993</v>
      </c>
      <c r="AD94">
        <v>-8.0130978000000006</v>
      </c>
      <c r="AE94" s="8"/>
      <c r="AF94" s="82">
        <f t="shared" si="57"/>
        <v>11.897959183673001</v>
      </c>
      <c r="AG94" s="82">
        <f t="shared" si="58"/>
        <v>32.013888999999999</v>
      </c>
      <c r="AH94" s="82">
        <f t="shared" si="59"/>
        <v>23.551684999999999</v>
      </c>
      <c r="AI94" s="82">
        <f t="shared" si="60"/>
        <v>11.897959183673001</v>
      </c>
      <c r="AJ94" s="88">
        <f t="shared" si="74"/>
        <v>28.906845000000001</v>
      </c>
      <c r="AK94" s="88">
        <f t="shared" si="75"/>
        <v>20.204319000000002</v>
      </c>
      <c r="AL94" s="88">
        <f t="shared" si="76"/>
        <v>11.897959183673001</v>
      </c>
      <c r="AM94" s="43">
        <f t="shared" si="77"/>
        <v>21.754009</v>
      </c>
      <c r="AN94" s="88">
        <f t="shared" si="78"/>
        <v>11.896934999999999</v>
      </c>
      <c r="AO94" s="88">
        <f t="shared" si="79"/>
        <v>11.897959183673001</v>
      </c>
      <c r="AP94" s="88">
        <f t="shared" si="80"/>
        <v>9.3696555999999998</v>
      </c>
      <c r="AQ94" s="82">
        <f t="shared" si="61"/>
        <v>-9.4145947000000003</v>
      </c>
      <c r="AR94" s="82">
        <f t="shared" si="62"/>
        <v>11.897959183673001</v>
      </c>
      <c r="AS94" s="89">
        <f t="shared" si="81"/>
        <v>1.3337458</v>
      </c>
      <c r="AT94" s="82">
        <f t="shared" si="63"/>
        <v>-35.185352000000002</v>
      </c>
      <c r="AV94" s="82"/>
    </row>
    <row r="95" spans="2:48" x14ac:dyDescent="0.25">
      <c r="B95">
        <v>11530612244.898001</v>
      </c>
      <c r="C95">
        <v>-19.186152</v>
      </c>
      <c r="D95">
        <v>22.827126</v>
      </c>
      <c r="E95">
        <v>30.876217</v>
      </c>
      <c r="F95">
        <v>-92.368408000000002</v>
      </c>
      <c r="G95">
        <v>-8.0490913000000006</v>
      </c>
      <c r="H95" s="8"/>
      <c r="I95" s="82">
        <f t="shared" si="52"/>
        <v>12.020408163265</v>
      </c>
      <c r="J95" s="82">
        <f t="shared" si="53"/>
        <v>34.160632999999997</v>
      </c>
      <c r="K95" s="82">
        <f t="shared" si="54"/>
        <v>25.757307000000001</v>
      </c>
      <c r="L95" s="82">
        <f t="shared" si="55"/>
        <v>12.020408163265</v>
      </c>
      <c r="M95" s="88">
        <f t="shared" si="64"/>
        <v>28.954879999999999</v>
      </c>
      <c r="N95" s="88">
        <f t="shared" si="65"/>
        <v>20.124105</v>
      </c>
      <c r="O95" s="88">
        <f t="shared" si="66"/>
        <v>12.020408163265</v>
      </c>
      <c r="P95" s="88">
        <f t="shared" si="67"/>
        <v>22.795759</v>
      </c>
      <c r="Q95" s="88">
        <f t="shared" si="68"/>
        <v>12.719564</v>
      </c>
      <c r="R95" s="88">
        <f t="shared" si="69"/>
        <v>12.020408163265</v>
      </c>
      <c r="S95" s="88">
        <f t="shared" si="70"/>
        <v>13.750610999999999</v>
      </c>
      <c r="T95" s="88">
        <f t="shared" si="71"/>
        <v>-2.9946928000000002</v>
      </c>
      <c r="U95" s="88">
        <f t="shared" si="72"/>
        <v>12.020408163265</v>
      </c>
      <c r="V95" s="88">
        <f t="shared" si="73"/>
        <v>2.6953923999999998</v>
      </c>
      <c r="W95" s="82">
        <f t="shared" si="56"/>
        <v>-36.520587999999996</v>
      </c>
      <c r="Y95">
        <v>11530612244.898001</v>
      </c>
      <c r="Z95">
        <v>-19.249313000000001</v>
      </c>
      <c r="AA95">
        <v>24.689045</v>
      </c>
      <c r="AB95">
        <v>32.833233</v>
      </c>
      <c r="AC95">
        <v>-96.329491000000004</v>
      </c>
      <c r="AD95">
        <v>-8.1441888999999996</v>
      </c>
      <c r="AE95" s="8"/>
      <c r="AF95" s="82">
        <f t="shared" si="57"/>
        <v>12.020408163265</v>
      </c>
      <c r="AG95" s="82">
        <f t="shared" si="58"/>
        <v>31.033182</v>
      </c>
      <c r="AH95" s="82">
        <f t="shared" si="59"/>
        <v>22.556650000000001</v>
      </c>
      <c r="AI95" s="82">
        <f t="shared" si="60"/>
        <v>12.020408163265</v>
      </c>
      <c r="AJ95" s="88">
        <f t="shared" si="74"/>
        <v>28.432911000000001</v>
      </c>
      <c r="AK95" s="88">
        <f t="shared" si="75"/>
        <v>19.717216000000001</v>
      </c>
      <c r="AL95" s="88">
        <f t="shared" si="76"/>
        <v>12.020408163265</v>
      </c>
      <c r="AM95" s="43">
        <f t="shared" si="77"/>
        <v>21.594984</v>
      </c>
      <c r="AN95" s="88">
        <f t="shared" si="78"/>
        <v>11.671457</v>
      </c>
      <c r="AO95" s="88">
        <f t="shared" si="79"/>
        <v>12.020408163265</v>
      </c>
      <c r="AP95" s="88">
        <f t="shared" si="80"/>
        <v>6.6030226000000001</v>
      </c>
      <c r="AQ95" s="82">
        <f t="shared" si="61"/>
        <v>-14.364872</v>
      </c>
      <c r="AR95" s="82">
        <f t="shared" si="62"/>
        <v>12.020408163265</v>
      </c>
      <c r="AS95" s="89">
        <f t="shared" si="81"/>
        <v>2.6953923999999998</v>
      </c>
      <c r="AT95" s="82">
        <f t="shared" si="63"/>
        <v>-36.520587999999996</v>
      </c>
      <c r="AV95" s="82"/>
    </row>
    <row r="96" spans="2:48" x14ac:dyDescent="0.25">
      <c r="B96">
        <v>11653061224.49</v>
      </c>
      <c r="C96">
        <v>-19.336431999999999</v>
      </c>
      <c r="D96">
        <v>23.024228999999998</v>
      </c>
      <c r="E96">
        <v>31.209541000000002</v>
      </c>
      <c r="F96">
        <v>-89.972931000000003</v>
      </c>
      <c r="G96">
        <v>-8.1853113000000004</v>
      </c>
      <c r="H96" s="8"/>
      <c r="I96" s="82">
        <f t="shared" si="52"/>
        <v>12.142857142857</v>
      </c>
      <c r="J96" s="82">
        <f t="shared" si="53"/>
        <v>33.662464</v>
      </c>
      <c r="K96" s="82">
        <f t="shared" si="54"/>
        <v>25.285744000000001</v>
      </c>
      <c r="L96" s="82">
        <f t="shared" si="55"/>
        <v>12.142857142857</v>
      </c>
      <c r="M96" s="88">
        <f t="shared" si="64"/>
        <v>28.484439999999999</v>
      </c>
      <c r="N96" s="88">
        <f t="shared" si="65"/>
        <v>19.642410000000002</v>
      </c>
      <c r="O96" s="88">
        <f t="shared" si="66"/>
        <v>12.142857142857</v>
      </c>
      <c r="P96" s="88">
        <f t="shared" si="67"/>
        <v>22.629010999999998</v>
      </c>
      <c r="Q96" s="88">
        <f t="shared" si="68"/>
        <v>12.470789</v>
      </c>
      <c r="R96" s="88">
        <f t="shared" si="69"/>
        <v>12.142857142857</v>
      </c>
      <c r="S96" s="88">
        <f t="shared" si="70"/>
        <v>11.420657</v>
      </c>
      <c r="T96" s="88">
        <f t="shared" si="71"/>
        <v>-6.9122909999999997</v>
      </c>
      <c r="U96" s="88">
        <f t="shared" si="72"/>
        <v>12.142857142857</v>
      </c>
      <c r="V96" s="88">
        <f t="shared" si="73"/>
        <v>2.5947499000000001</v>
      </c>
      <c r="W96" s="82">
        <f t="shared" si="56"/>
        <v>-36.506233000000002</v>
      </c>
      <c r="Y96">
        <v>11653061224.49</v>
      </c>
      <c r="Z96">
        <v>-19.434021000000001</v>
      </c>
      <c r="AA96">
        <v>24.753038</v>
      </c>
      <c r="AB96">
        <v>33.055560999999997</v>
      </c>
      <c r="AC96">
        <v>-94.528175000000005</v>
      </c>
      <c r="AD96">
        <v>-8.3025216999999998</v>
      </c>
      <c r="AE96" s="8"/>
      <c r="AF96" s="82">
        <f t="shared" si="57"/>
        <v>12.142857142857</v>
      </c>
      <c r="AG96" s="82">
        <f t="shared" si="58"/>
        <v>30.523634000000001</v>
      </c>
      <c r="AH96" s="82">
        <f t="shared" si="59"/>
        <v>22.143084000000002</v>
      </c>
      <c r="AI96" s="82">
        <f t="shared" si="60"/>
        <v>12.142857142857</v>
      </c>
      <c r="AJ96" s="88">
        <f t="shared" si="74"/>
        <v>28.335056000000002</v>
      </c>
      <c r="AK96" s="88">
        <f t="shared" si="75"/>
        <v>19.678417</v>
      </c>
      <c r="AL96" s="88">
        <f t="shared" si="76"/>
        <v>12.142857142857</v>
      </c>
      <c r="AM96" s="43">
        <f t="shared" si="77"/>
        <v>20.873560000000001</v>
      </c>
      <c r="AN96" s="88">
        <f t="shared" si="78"/>
        <v>10.934289</v>
      </c>
      <c r="AO96" s="88">
        <f t="shared" si="79"/>
        <v>12.142857142857</v>
      </c>
      <c r="AP96" s="88">
        <f t="shared" si="80"/>
        <v>4.5510663999999998</v>
      </c>
      <c r="AQ96" s="82">
        <f t="shared" si="61"/>
        <v>-18.681601000000001</v>
      </c>
      <c r="AR96" s="82">
        <f t="shared" si="62"/>
        <v>12.142857142857</v>
      </c>
      <c r="AS96" s="89">
        <f t="shared" si="81"/>
        <v>2.5947499000000001</v>
      </c>
      <c r="AT96" s="82">
        <f t="shared" si="63"/>
        <v>-36.506233000000002</v>
      </c>
      <c r="AV96" s="82"/>
    </row>
    <row r="97" spans="2:48" x14ac:dyDescent="0.25">
      <c r="B97">
        <v>11775510204.082001</v>
      </c>
      <c r="C97">
        <v>-19.371030999999999</v>
      </c>
      <c r="D97">
        <v>23.115273999999999</v>
      </c>
      <c r="E97">
        <v>31.422149999999998</v>
      </c>
      <c r="F97">
        <v>-93.484886000000003</v>
      </c>
      <c r="G97">
        <v>-8.3068761999999996</v>
      </c>
      <c r="H97" s="8"/>
      <c r="I97" s="82">
        <f t="shared" si="52"/>
        <v>12.265306122448999</v>
      </c>
      <c r="J97" s="82">
        <f t="shared" si="53"/>
        <v>32.364628000000003</v>
      </c>
      <c r="K97" s="82">
        <f t="shared" si="54"/>
        <v>23.829113</v>
      </c>
      <c r="L97" s="82">
        <f t="shared" si="55"/>
        <v>12.265306122448999</v>
      </c>
      <c r="M97" s="88">
        <f t="shared" si="64"/>
        <v>27.992436999999999</v>
      </c>
      <c r="N97" s="88">
        <f t="shared" si="65"/>
        <v>18.903808999999999</v>
      </c>
      <c r="O97" s="88">
        <f t="shared" si="66"/>
        <v>12.265306122448999</v>
      </c>
      <c r="P97" s="88">
        <f t="shared" si="67"/>
        <v>22.436413000000002</v>
      </c>
      <c r="Q97" s="88">
        <f t="shared" si="68"/>
        <v>11.909698000000001</v>
      </c>
      <c r="R97" s="88">
        <f t="shared" si="69"/>
        <v>12.265306122448999</v>
      </c>
      <c r="S97" s="88">
        <f t="shared" si="70"/>
        <v>8.9232492000000008</v>
      </c>
      <c r="T97" s="88">
        <f t="shared" si="71"/>
        <v>-11.448124</v>
      </c>
      <c r="U97" s="88">
        <f t="shared" si="72"/>
        <v>12.265306122448999</v>
      </c>
      <c r="V97" s="88">
        <f t="shared" si="73"/>
        <v>4.1685786</v>
      </c>
      <c r="W97" s="82">
        <f t="shared" si="56"/>
        <v>-38.179572999999998</v>
      </c>
      <c r="Y97">
        <v>11775510204.082001</v>
      </c>
      <c r="Z97">
        <v>-19.480001000000001</v>
      </c>
      <c r="AA97">
        <v>24.177078000000002</v>
      </c>
      <c r="AB97">
        <v>32.621132000000003</v>
      </c>
      <c r="AC97">
        <v>-96.150574000000006</v>
      </c>
      <c r="AD97">
        <v>-8.4440536000000002</v>
      </c>
      <c r="AE97" s="8"/>
      <c r="AF97" s="82">
        <f t="shared" si="57"/>
        <v>12.265306122448999</v>
      </c>
      <c r="AG97" s="82">
        <f t="shared" si="58"/>
        <v>31.352474000000001</v>
      </c>
      <c r="AH97" s="82">
        <f t="shared" si="59"/>
        <v>22.887025999999999</v>
      </c>
      <c r="AI97" s="82">
        <f t="shared" si="60"/>
        <v>12.265306122448999</v>
      </c>
      <c r="AJ97" s="88">
        <f t="shared" si="74"/>
        <v>27.949273999999999</v>
      </c>
      <c r="AK97" s="88">
        <f t="shared" si="75"/>
        <v>19.135888999999999</v>
      </c>
      <c r="AL97" s="88">
        <f t="shared" si="76"/>
        <v>12.265306122448999</v>
      </c>
      <c r="AM97" s="43">
        <f t="shared" si="77"/>
        <v>19.921606000000001</v>
      </c>
      <c r="AN97" s="88">
        <f t="shared" si="78"/>
        <v>9.6741457000000004</v>
      </c>
      <c r="AO97" s="88">
        <f t="shared" si="79"/>
        <v>12.265306122448999</v>
      </c>
      <c r="AP97" s="88">
        <f t="shared" si="80"/>
        <v>3.3873837</v>
      </c>
      <c r="AQ97" s="82">
        <f t="shared" si="61"/>
        <v>-22.360329</v>
      </c>
      <c r="AR97" s="82">
        <f t="shared" si="62"/>
        <v>12.265306122448999</v>
      </c>
      <c r="AS97" s="89">
        <f t="shared" si="81"/>
        <v>4.1685786</v>
      </c>
      <c r="AT97" s="82">
        <f t="shared" si="63"/>
        <v>-38.179572999999998</v>
      </c>
      <c r="AV97" s="82"/>
    </row>
    <row r="98" spans="2:48" x14ac:dyDescent="0.25">
      <c r="B98">
        <v>11897959183.673</v>
      </c>
      <c r="C98">
        <v>-19.497202000000001</v>
      </c>
      <c r="D98">
        <v>25.228487000000001</v>
      </c>
      <c r="E98">
        <v>33.587516999999998</v>
      </c>
      <c r="F98">
        <v>-93.847831999999997</v>
      </c>
      <c r="G98">
        <v>-8.3590288000000008</v>
      </c>
      <c r="H98" s="8"/>
      <c r="I98" s="82">
        <f t="shared" si="52"/>
        <v>12.387755102041</v>
      </c>
      <c r="J98" s="82">
        <f t="shared" si="53"/>
        <v>31.402027</v>
      </c>
      <c r="K98" s="82">
        <f t="shared" si="54"/>
        <v>22.762594</v>
      </c>
      <c r="L98" s="82">
        <f t="shared" si="55"/>
        <v>12.387755102041</v>
      </c>
      <c r="M98" s="88">
        <f t="shared" si="64"/>
        <v>27.563721000000001</v>
      </c>
      <c r="N98" s="88">
        <f t="shared" si="65"/>
        <v>18.256823000000001</v>
      </c>
      <c r="O98" s="88">
        <f t="shared" si="66"/>
        <v>12.387755102041</v>
      </c>
      <c r="P98" s="88">
        <f t="shared" si="67"/>
        <v>21.908928</v>
      </c>
      <c r="Q98" s="88">
        <f t="shared" si="68"/>
        <v>10.994103000000001</v>
      </c>
      <c r="R98" s="88">
        <f t="shared" si="69"/>
        <v>12.387755102041</v>
      </c>
      <c r="S98" s="88">
        <f t="shared" si="70"/>
        <v>7.4006809999999996</v>
      </c>
      <c r="T98" s="88">
        <f t="shared" si="71"/>
        <v>-14.754864</v>
      </c>
      <c r="U98" s="88">
        <f t="shared" si="72"/>
        <v>12.387755102041</v>
      </c>
      <c r="V98" s="88">
        <f t="shared" si="73"/>
        <v>4.4037948</v>
      </c>
      <c r="W98" s="82">
        <f t="shared" si="56"/>
        <v>-38.130428000000002</v>
      </c>
      <c r="Y98">
        <v>11897959183.673</v>
      </c>
      <c r="Z98">
        <v>-19.633649999999999</v>
      </c>
      <c r="AA98">
        <v>23.551684999999999</v>
      </c>
      <c r="AB98">
        <v>32.013888999999999</v>
      </c>
      <c r="AC98">
        <v>-94.026732999999993</v>
      </c>
      <c r="AD98">
        <v>-8.4622048999999997</v>
      </c>
      <c r="AE98" s="8"/>
      <c r="AF98" s="82">
        <f t="shared" si="57"/>
        <v>12.387755102041</v>
      </c>
      <c r="AG98" s="82">
        <f t="shared" si="58"/>
        <v>32.189937999999998</v>
      </c>
      <c r="AH98" s="82">
        <f t="shared" si="59"/>
        <v>23.694035</v>
      </c>
      <c r="AI98" s="82">
        <f t="shared" si="60"/>
        <v>12.387755102041</v>
      </c>
      <c r="AJ98" s="88">
        <f t="shared" si="74"/>
        <v>27.538789999999999</v>
      </c>
      <c r="AK98" s="88">
        <f t="shared" si="75"/>
        <v>18.608612000000001</v>
      </c>
      <c r="AL98" s="88">
        <f t="shared" si="76"/>
        <v>12.387755102041</v>
      </c>
      <c r="AM98" s="43">
        <f t="shared" si="77"/>
        <v>18.767144999999999</v>
      </c>
      <c r="AN98" s="88">
        <f t="shared" si="78"/>
        <v>8.1599521999999993</v>
      </c>
      <c r="AO98" s="88">
        <f t="shared" si="79"/>
        <v>12.387755102041</v>
      </c>
      <c r="AP98" s="88">
        <f t="shared" si="80"/>
        <v>2.7296822000000001</v>
      </c>
      <c r="AQ98" s="82">
        <f t="shared" si="61"/>
        <v>-24.884309999999999</v>
      </c>
      <c r="AR98" s="82">
        <f t="shared" si="62"/>
        <v>12.387755102041</v>
      </c>
      <c r="AS98" s="89">
        <f t="shared" si="81"/>
        <v>4.4037948</v>
      </c>
      <c r="AT98" s="82">
        <f t="shared" si="63"/>
        <v>-38.130428000000002</v>
      </c>
      <c r="AV98" s="82"/>
    </row>
    <row r="99" spans="2:48" x14ac:dyDescent="0.25">
      <c r="B99">
        <v>12020408163.264999</v>
      </c>
      <c r="C99">
        <v>-19.334871</v>
      </c>
      <c r="D99">
        <v>25.757307000000001</v>
      </c>
      <c r="E99">
        <v>34.160632999999997</v>
      </c>
      <c r="F99">
        <v>-102.64753</v>
      </c>
      <c r="G99">
        <v>-8.4033259999999999</v>
      </c>
      <c r="H99" s="8"/>
      <c r="I99" s="82">
        <f t="shared" si="52"/>
        <v>12.510204081632999</v>
      </c>
      <c r="J99" s="82">
        <f t="shared" si="53"/>
        <v>31.486279</v>
      </c>
      <c r="K99" s="82">
        <f t="shared" si="54"/>
        <v>22.567097</v>
      </c>
      <c r="L99" s="82">
        <f t="shared" si="55"/>
        <v>12.510204081632999</v>
      </c>
      <c r="M99" s="88">
        <f t="shared" si="64"/>
        <v>26.928799000000001</v>
      </c>
      <c r="N99" s="88">
        <f t="shared" si="65"/>
        <v>17.227115999999999</v>
      </c>
      <c r="O99" s="88">
        <f t="shared" si="66"/>
        <v>12.510204081632999</v>
      </c>
      <c r="P99" s="88">
        <f t="shared" si="67"/>
        <v>21.015505000000001</v>
      </c>
      <c r="Q99" s="88">
        <f t="shared" si="68"/>
        <v>9.4606618999999998</v>
      </c>
      <c r="R99" s="88">
        <f t="shared" si="69"/>
        <v>12.510204081632999</v>
      </c>
      <c r="S99" s="88">
        <f t="shared" si="70"/>
        <v>6.6445723000000001</v>
      </c>
      <c r="T99" s="88">
        <f t="shared" si="71"/>
        <v>-17.322008</v>
      </c>
      <c r="U99" s="88">
        <f t="shared" si="72"/>
        <v>12.510204081632999</v>
      </c>
      <c r="V99" s="88">
        <f t="shared" si="73"/>
        <v>6.9916233999999999</v>
      </c>
      <c r="W99" s="82">
        <f t="shared" si="56"/>
        <v>-36.853664000000002</v>
      </c>
      <c r="Y99">
        <v>12020408163.264999</v>
      </c>
      <c r="Z99">
        <v>-19.341013</v>
      </c>
      <c r="AA99">
        <v>22.556650000000001</v>
      </c>
      <c r="AB99">
        <v>31.033182</v>
      </c>
      <c r="AC99">
        <v>-90.496796000000003</v>
      </c>
      <c r="AD99">
        <v>-8.4765320000000006</v>
      </c>
      <c r="AE99" s="8"/>
      <c r="AF99" s="82">
        <f t="shared" si="57"/>
        <v>12.510204081632999</v>
      </c>
      <c r="AG99" s="82">
        <f t="shared" si="58"/>
        <v>33.080078</v>
      </c>
      <c r="AH99" s="82">
        <f t="shared" si="59"/>
        <v>24.40202</v>
      </c>
      <c r="AI99" s="82">
        <f t="shared" si="60"/>
        <v>12.510204081632999</v>
      </c>
      <c r="AJ99" s="88">
        <f t="shared" si="74"/>
        <v>27.14518</v>
      </c>
      <c r="AK99" s="88">
        <f t="shared" si="75"/>
        <v>17.952649999999998</v>
      </c>
      <c r="AL99" s="88">
        <f t="shared" si="76"/>
        <v>12.510204081632999</v>
      </c>
      <c r="AM99" s="43">
        <f t="shared" si="77"/>
        <v>18.010020999999998</v>
      </c>
      <c r="AN99" s="88">
        <f t="shared" si="78"/>
        <v>6.7867999000000001</v>
      </c>
      <c r="AO99" s="88">
        <f t="shared" si="79"/>
        <v>12.510204081632999</v>
      </c>
      <c r="AP99" s="88">
        <f t="shared" si="80"/>
        <v>2.5091337999999999</v>
      </c>
      <c r="AQ99" s="82">
        <f t="shared" si="61"/>
        <v>-26.720389999999998</v>
      </c>
      <c r="AR99" s="82">
        <f t="shared" si="62"/>
        <v>12.510204081632999</v>
      </c>
      <c r="AS99" s="89">
        <f t="shared" si="81"/>
        <v>6.9916233999999999</v>
      </c>
      <c r="AT99" s="82">
        <f t="shared" si="63"/>
        <v>-36.853664000000002</v>
      </c>
      <c r="AV99" s="82"/>
    </row>
    <row r="100" spans="2:48" x14ac:dyDescent="0.25">
      <c r="B100">
        <v>12142857142.857</v>
      </c>
      <c r="C100">
        <v>-19.337757</v>
      </c>
      <c r="D100">
        <v>25.285744000000001</v>
      </c>
      <c r="E100">
        <v>33.662464</v>
      </c>
      <c r="F100">
        <v>-96.557975999999996</v>
      </c>
      <c r="G100">
        <v>-8.3767213999999992</v>
      </c>
      <c r="H100" s="8"/>
      <c r="I100" s="82">
        <f t="shared" si="52"/>
        <v>12.632653061224001</v>
      </c>
      <c r="J100" s="82">
        <f t="shared" si="53"/>
        <v>30.494427000000002</v>
      </c>
      <c r="K100" s="82">
        <f t="shared" si="54"/>
        <v>21.337243999999998</v>
      </c>
      <c r="L100" s="82">
        <f t="shared" si="55"/>
        <v>12.632653061224001</v>
      </c>
      <c r="M100" s="88">
        <f t="shared" si="64"/>
        <v>26.33419</v>
      </c>
      <c r="N100" s="88">
        <f t="shared" si="65"/>
        <v>16.301670000000001</v>
      </c>
      <c r="O100" s="88">
        <f t="shared" si="66"/>
        <v>12.632653061224001</v>
      </c>
      <c r="P100" s="88">
        <f t="shared" si="67"/>
        <v>19.716141</v>
      </c>
      <c r="Q100" s="88">
        <f t="shared" si="68"/>
        <v>7.5150632999999996</v>
      </c>
      <c r="R100" s="88">
        <f t="shared" si="69"/>
        <v>12.632653061224001</v>
      </c>
      <c r="S100" s="88">
        <f t="shared" si="70"/>
        <v>6.1563802000000001</v>
      </c>
      <c r="T100" s="88">
        <f t="shared" si="71"/>
        <v>-19.260235000000002</v>
      </c>
      <c r="U100" s="88">
        <f t="shared" si="72"/>
        <v>12.632653061224001</v>
      </c>
      <c r="V100" s="88">
        <f t="shared" si="73"/>
        <v>9.2262897000000006</v>
      </c>
      <c r="W100" s="82">
        <f t="shared" si="56"/>
        <v>-35.350879999999997</v>
      </c>
      <c r="Y100">
        <v>12142857142.857</v>
      </c>
      <c r="Z100">
        <v>-19.344961000000001</v>
      </c>
      <c r="AA100">
        <v>22.143084000000002</v>
      </c>
      <c r="AB100">
        <v>30.523634000000001</v>
      </c>
      <c r="AC100">
        <v>-89.775245999999996</v>
      </c>
      <c r="AD100">
        <v>-8.3805522999999997</v>
      </c>
      <c r="AE100" s="8"/>
      <c r="AF100" s="82">
        <f t="shared" si="57"/>
        <v>12.632653061224001</v>
      </c>
      <c r="AG100" s="82">
        <f t="shared" si="58"/>
        <v>33.127257999999998</v>
      </c>
      <c r="AH100" s="82">
        <f t="shared" si="59"/>
        <v>24.286166999999999</v>
      </c>
      <c r="AI100" s="82">
        <f t="shared" si="60"/>
        <v>12.632653061224001</v>
      </c>
      <c r="AJ100" s="88">
        <f t="shared" si="74"/>
        <v>26.555009999999999</v>
      </c>
      <c r="AK100" s="88">
        <f t="shared" si="75"/>
        <v>17.134304</v>
      </c>
      <c r="AL100" s="88">
        <f t="shared" si="76"/>
        <v>12.632653061224001</v>
      </c>
      <c r="AM100" s="43">
        <f t="shared" si="77"/>
        <v>18.018742</v>
      </c>
      <c r="AN100" s="88">
        <f t="shared" si="78"/>
        <v>6.1144223000000002</v>
      </c>
      <c r="AO100" s="88">
        <f t="shared" si="79"/>
        <v>12.632653061224001</v>
      </c>
      <c r="AP100" s="88">
        <f t="shared" si="80"/>
        <v>2.4414634999999998</v>
      </c>
      <c r="AQ100" s="82">
        <f t="shared" si="61"/>
        <v>-27.849682000000001</v>
      </c>
      <c r="AR100" s="82">
        <f t="shared" si="62"/>
        <v>12.632653061224001</v>
      </c>
      <c r="AS100" s="89">
        <f t="shared" si="81"/>
        <v>9.2262897000000006</v>
      </c>
      <c r="AT100" s="82">
        <f t="shared" si="63"/>
        <v>-35.350879999999997</v>
      </c>
      <c r="AV100" s="82"/>
    </row>
    <row r="101" spans="2:48" x14ac:dyDescent="0.25">
      <c r="B101">
        <v>12265306122.448999</v>
      </c>
      <c r="C101">
        <v>-19.413550999999998</v>
      </c>
      <c r="D101">
        <v>23.829113</v>
      </c>
      <c r="E101">
        <v>32.364628000000003</v>
      </c>
      <c r="F101">
        <v>-90.767493999999999</v>
      </c>
      <c r="G101">
        <v>-8.5355138999999998</v>
      </c>
      <c r="H101" s="8"/>
      <c r="I101" s="82">
        <f t="shared" ref="I101:I103" si="82">B105/1000000000</f>
        <v>12.755102040816</v>
      </c>
      <c r="J101" s="82">
        <f t="shared" ref="J101:J103" si="83">E105</f>
        <v>30.663457999999999</v>
      </c>
      <c r="K101" s="82">
        <f t="shared" ref="K101:K103" si="84">D105</f>
        <v>21.177689000000001</v>
      </c>
      <c r="L101" s="82">
        <f t="shared" ref="L101:L103" si="85">B105/1000000000</f>
        <v>12.755102040816</v>
      </c>
      <c r="M101" s="88">
        <f t="shared" si="64"/>
        <v>25.889681</v>
      </c>
      <c r="N101" s="88">
        <f t="shared" si="65"/>
        <v>15.476181</v>
      </c>
      <c r="O101" s="88">
        <f t="shared" si="66"/>
        <v>12.755102040816</v>
      </c>
      <c r="P101" s="88">
        <f t="shared" si="67"/>
        <v>18.426670000000001</v>
      </c>
      <c r="Q101" s="88">
        <f t="shared" si="68"/>
        <v>5.4946723000000004</v>
      </c>
      <c r="R101" s="88">
        <f t="shared" si="69"/>
        <v>12.755102040816</v>
      </c>
      <c r="S101" s="88">
        <f t="shared" si="70"/>
        <v>5.7955432</v>
      </c>
      <c r="T101" s="88">
        <f t="shared" si="71"/>
        <v>-21.069182999999999</v>
      </c>
      <c r="U101" s="88">
        <f t="shared" si="72"/>
        <v>12.755102040816</v>
      </c>
      <c r="V101" s="88">
        <f t="shared" si="73"/>
        <v>10.822020999999999</v>
      </c>
      <c r="W101" s="82">
        <f t="shared" ref="W101:W103" si="86">D521</f>
        <v>-34.385055999999999</v>
      </c>
      <c r="Y101">
        <v>12265306122.448999</v>
      </c>
      <c r="Z101">
        <v>-19.340720999999998</v>
      </c>
      <c r="AA101">
        <v>22.887025999999999</v>
      </c>
      <c r="AB101">
        <v>31.352474000000001</v>
      </c>
      <c r="AC101">
        <v>-90.666542000000007</v>
      </c>
      <c r="AD101">
        <v>-8.4654483999999997</v>
      </c>
      <c r="AE101" s="8"/>
      <c r="AF101" s="82">
        <f t="shared" ref="AF101:AF103" si="87">Y105/1000000000</f>
        <v>12.755102040816</v>
      </c>
      <c r="AG101" s="82">
        <f t="shared" ref="AG101:AG103" si="88">AB105</f>
        <v>32.604495999999997</v>
      </c>
      <c r="AH101" s="82">
        <f t="shared" ref="AH101:AH103" si="89">AA105</f>
        <v>23.538376</v>
      </c>
      <c r="AI101" s="82">
        <f t="shared" ref="AI101:AI103" si="90">Y105/1000000000</f>
        <v>12.755102040816</v>
      </c>
      <c r="AJ101" s="88">
        <f t="shared" si="74"/>
        <v>26.338387999999998</v>
      </c>
      <c r="AK101" s="88">
        <f t="shared" si="75"/>
        <v>16.678061</v>
      </c>
      <c r="AL101" s="88">
        <f t="shared" si="76"/>
        <v>12.755102040816</v>
      </c>
      <c r="AM101" s="43">
        <f t="shared" si="77"/>
        <v>19.284313000000001</v>
      </c>
      <c r="AN101" s="88">
        <f t="shared" si="78"/>
        <v>6.6686734999999997</v>
      </c>
      <c r="AO101" s="88">
        <f t="shared" si="79"/>
        <v>12.755102040816</v>
      </c>
      <c r="AP101" s="88">
        <f t="shared" si="80"/>
        <v>2.4441392</v>
      </c>
      <c r="AQ101" s="82">
        <f t="shared" ref="AQ101:AQ103" si="91">AA417</f>
        <v>-28.712149</v>
      </c>
      <c r="AR101" s="82">
        <f t="shared" ref="AR101:AR103" si="92">Y105/1000000000</f>
        <v>12.755102040816</v>
      </c>
      <c r="AS101" s="89">
        <f t="shared" si="81"/>
        <v>10.822020999999999</v>
      </c>
      <c r="AT101" s="82">
        <f t="shared" ref="AT101:AT103" si="93">AA521</f>
        <v>-34.385055999999999</v>
      </c>
      <c r="AV101" s="82"/>
    </row>
    <row r="102" spans="2:48" x14ac:dyDescent="0.25">
      <c r="B102">
        <v>12387755102.041</v>
      </c>
      <c r="C102">
        <v>-19.72579</v>
      </c>
      <c r="D102">
        <v>22.762594</v>
      </c>
      <c r="E102">
        <v>31.402027</v>
      </c>
      <c r="F102">
        <v>-95.080505000000002</v>
      </c>
      <c r="G102">
        <v>-8.6394319999999993</v>
      </c>
      <c r="H102" s="8"/>
      <c r="I102" s="82">
        <f t="shared" si="82"/>
        <v>12.877551020408001</v>
      </c>
      <c r="J102" s="82">
        <f t="shared" si="83"/>
        <v>30.887550000000001</v>
      </c>
      <c r="K102" s="82">
        <f t="shared" si="84"/>
        <v>21.179285</v>
      </c>
      <c r="L102" s="82">
        <f t="shared" si="85"/>
        <v>12.877551020408001</v>
      </c>
      <c r="M102" s="88">
        <f t="shared" si="64"/>
        <v>25.639927</v>
      </c>
      <c r="N102" s="88">
        <f t="shared" si="65"/>
        <v>14.985889999999999</v>
      </c>
      <c r="O102" s="88">
        <f t="shared" si="66"/>
        <v>12.877551020408001</v>
      </c>
      <c r="P102" s="88">
        <f t="shared" si="67"/>
        <v>17.554907</v>
      </c>
      <c r="Q102" s="88">
        <f t="shared" si="68"/>
        <v>4.0284361999999998</v>
      </c>
      <c r="R102" s="88">
        <f t="shared" si="69"/>
        <v>12.877551020408001</v>
      </c>
      <c r="S102" s="88">
        <f t="shared" si="70"/>
        <v>5.3166528</v>
      </c>
      <c r="T102" s="88">
        <f t="shared" si="71"/>
        <v>-22.965091999999999</v>
      </c>
      <c r="U102" s="88">
        <f t="shared" si="72"/>
        <v>12.877551020408001</v>
      </c>
      <c r="V102" s="88">
        <f t="shared" si="73"/>
        <v>12.01196</v>
      </c>
      <c r="W102" s="82">
        <f t="shared" si="86"/>
        <v>-33.816090000000003</v>
      </c>
      <c r="Y102">
        <v>12387755102.041</v>
      </c>
      <c r="Z102">
        <v>-19.556784</v>
      </c>
      <c r="AA102">
        <v>23.694035</v>
      </c>
      <c r="AB102">
        <v>32.189937999999998</v>
      </c>
      <c r="AC102">
        <v>-95.607772999999995</v>
      </c>
      <c r="AD102">
        <v>-8.4959039999999995</v>
      </c>
      <c r="AE102" s="8"/>
      <c r="AF102" s="82">
        <f t="shared" si="87"/>
        <v>12.877551020408001</v>
      </c>
      <c r="AG102" s="82">
        <f t="shared" si="88"/>
        <v>31.792929000000001</v>
      </c>
      <c r="AH102" s="82">
        <f t="shared" si="89"/>
        <v>22.556196</v>
      </c>
      <c r="AI102" s="82">
        <f t="shared" si="90"/>
        <v>12.877551020408001</v>
      </c>
      <c r="AJ102" s="88">
        <f t="shared" si="74"/>
        <v>25.964306000000001</v>
      </c>
      <c r="AK102" s="88">
        <f t="shared" si="75"/>
        <v>16.160907999999999</v>
      </c>
      <c r="AL102" s="88">
        <f t="shared" si="76"/>
        <v>12.877551020408001</v>
      </c>
      <c r="AM102" s="43">
        <f t="shared" si="77"/>
        <v>22.592265999999999</v>
      </c>
      <c r="AN102" s="88">
        <f t="shared" si="78"/>
        <v>9.4073954000000004</v>
      </c>
      <c r="AO102" s="88">
        <f t="shared" si="79"/>
        <v>12.877551020408001</v>
      </c>
      <c r="AP102" s="88">
        <f t="shared" si="80"/>
        <v>2.4367409000000002</v>
      </c>
      <c r="AQ102" s="82">
        <f t="shared" si="91"/>
        <v>-29.553447999999999</v>
      </c>
      <c r="AR102" s="82">
        <f t="shared" si="92"/>
        <v>12.877551020408001</v>
      </c>
      <c r="AS102" s="89">
        <f t="shared" si="81"/>
        <v>12.01196</v>
      </c>
      <c r="AT102" s="82">
        <f t="shared" si="93"/>
        <v>-33.816090000000003</v>
      </c>
      <c r="AV102" s="82"/>
    </row>
    <row r="103" spans="2:48" x14ac:dyDescent="0.25">
      <c r="B103">
        <v>12510204081.632999</v>
      </c>
      <c r="C103">
        <v>-19.552204</v>
      </c>
      <c r="D103">
        <v>22.567097</v>
      </c>
      <c r="E103">
        <v>31.486279</v>
      </c>
      <c r="F103">
        <v>-90.802207999999993</v>
      </c>
      <c r="G103">
        <v>-8.9191809000000006</v>
      </c>
      <c r="H103" s="8"/>
      <c r="I103" s="82">
        <f t="shared" si="82"/>
        <v>13</v>
      </c>
      <c r="J103" s="82">
        <f t="shared" si="83"/>
        <v>31.484068000000001</v>
      </c>
      <c r="K103" s="82">
        <f t="shared" si="84"/>
        <v>21.652521</v>
      </c>
      <c r="L103" s="82">
        <f t="shared" si="85"/>
        <v>13</v>
      </c>
      <c r="M103" s="88">
        <f t="shared" si="64"/>
        <v>25.344954999999999</v>
      </c>
      <c r="N103" s="88">
        <f t="shared" si="65"/>
        <v>14.573416</v>
      </c>
      <c r="O103" s="88">
        <f t="shared" si="66"/>
        <v>13</v>
      </c>
      <c r="P103" s="88">
        <f t="shared" si="67"/>
        <v>17.169046000000002</v>
      </c>
      <c r="Q103" s="88">
        <f t="shared" si="68"/>
        <v>3.3021338</v>
      </c>
      <c r="R103" s="88">
        <f t="shared" si="69"/>
        <v>13</v>
      </c>
      <c r="S103" s="88">
        <f t="shared" si="70"/>
        <v>4.9292936000000003</v>
      </c>
      <c r="T103" s="88">
        <f t="shared" si="71"/>
        <v>-24.316953999999999</v>
      </c>
      <c r="U103" s="88">
        <f t="shared" si="72"/>
        <v>13</v>
      </c>
      <c r="V103" s="88">
        <f t="shared" si="73"/>
        <v>12.265909000000001</v>
      </c>
      <c r="W103" s="82">
        <f t="shared" si="86"/>
        <v>-33.877986999999997</v>
      </c>
      <c r="Y103">
        <v>12510204081.632999</v>
      </c>
      <c r="Z103">
        <v>-19.409122</v>
      </c>
      <c r="AA103">
        <v>24.40202</v>
      </c>
      <c r="AB103">
        <v>33.080078</v>
      </c>
      <c r="AC103">
        <v>-94.809783999999993</v>
      </c>
      <c r="AD103">
        <v>-8.6780586</v>
      </c>
      <c r="AE103" s="8"/>
      <c r="AF103" s="82">
        <f t="shared" si="87"/>
        <v>13</v>
      </c>
      <c r="AG103" s="82">
        <f t="shared" si="88"/>
        <v>31.011382999999999</v>
      </c>
      <c r="AH103" s="82">
        <f t="shared" si="89"/>
        <v>21.682345999999999</v>
      </c>
      <c r="AI103" s="82">
        <f t="shared" si="90"/>
        <v>13</v>
      </c>
      <c r="AJ103" s="88">
        <f t="shared" si="74"/>
        <v>25.777913999999999</v>
      </c>
      <c r="AK103" s="88">
        <f t="shared" si="75"/>
        <v>15.923282</v>
      </c>
      <c r="AL103" s="88">
        <f t="shared" si="76"/>
        <v>13</v>
      </c>
      <c r="AM103" s="43">
        <f t="shared" si="77"/>
        <v>25.537661</v>
      </c>
      <c r="AN103" s="88">
        <f t="shared" si="78"/>
        <v>12.053971000000001</v>
      </c>
      <c r="AO103" s="88">
        <f t="shared" si="79"/>
        <v>13</v>
      </c>
      <c r="AP103" s="88">
        <f t="shared" si="80"/>
        <v>2.4040710999999999</v>
      </c>
      <c r="AQ103" s="82">
        <f t="shared" si="91"/>
        <v>-30.142005999999999</v>
      </c>
      <c r="AR103" s="82">
        <f t="shared" si="92"/>
        <v>13</v>
      </c>
      <c r="AS103" s="89">
        <f t="shared" si="81"/>
        <v>12.265909000000001</v>
      </c>
      <c r="AT103" s="82">
        <f t="shared" si="93"/>
        <v>-33.877986999999997</v>
      </c>
      <c r="AV103" s="82"/>
    </row>
    <row r="104" spans="2:48" x14ac:dyDescent="0.25">
      <c r="B104">
        <v>12632653061.224001</v>
      </c>
      <c r="C104">
        <v>-20.198650000000001</v>
      </c>
      <c r="D104">
        <v>21.337243999999998</v>
      </c>
      <c r="E104">
        <v>30.494427000000002</v>
      </c>
      <c r="F104">
        <v>-91.949805999999995</v>
      </c>
      <c r="G104">
        <v>-9.1571826999999999</v>
      </c>
      <c r="Y104">
        <v>12632653061.224001</v>
      </c>
      <c r="Z104">
        <v>-19.841754999999999</v>
      </c>
      <c r="AA104">
        <v>24.286166999999999</v>
      </c>
      <c r="AB104">
        <v>33.127257999999998</v>
      </c>
      <c r="AC104">
        <v>-96.417541999999997</v>
      </c>
      <c r="AD104">
        <v>-8.8410902</v>
      </c>
    </row>
    <row r="105" spans="2:48" x14ac:dyDescent="0.25">
      <c r="B105">
        <v>12755102040.816</v>
      </c>
      <c r="C105">
        <v>-20.593073</v>
      </c>
      <c r="D105">
        <v>21.177689000000001</v>
      </c>
      <c r="E105">
        <v>30.663457999999999</v>
      </c>
      <c r="F105">
        <v>-90.303237999999993</v>
      </c>
      <c r="G105">
        <v>-9.4857683000000002</v>
      </c>
      <c r="J105" s="5">
        <f>AVERAGE(J9:J103)</f>
        <v>31.75669060000001</v>
      </c>
      <c r="M105" s="5">
        <f>AVERAGE(M9:M103)</f>
        <v>29.751011168421051</v>
      </c>
      <c r="Y105">
        <v>12755102040.816</v>
      </c>
      <c r="Z105">
        <v>-20.167529999999999</v>
      </c>
      <c r="AA105">
        <v>23.538376</v>
      </c>
      <c r="AB105">
        <v>32.604495999999997</v>
      </c>
      <c r="AC105">
        <v>-96.744904000000005</v>
      </c>
      <c r="AD105">
        <v>-9.0661182</v>
      </c>
    </row>
    <row r="106" spans="2:48" x14ac:dyDescent="0.25">
      <c r="B106">
        <v>12877551020.408001</v>
      </c>
      <c r="C106">
        <v>-20.780006</v>
      </c>
      <c r="D106">
        <v>21.179285</v>
      </c>
      <c r="E106">
        <v>30.887550000000001</v>
      </c>
      <c r="F106">
        <v>-93.528289999999998</v>
      </c>
      <c r="G106">
        <v>-9.7082643999999991</v>
      </c>
      <c r="Y106">
        <v>12877551020.408001</v>
      </c>
      <c r="Z106">
        <v>-20.292211999999999</v>
      </c>
      <c r="AA106">
        <v>22.556196</v>
      </c>
      <c r="AB106">
        <v>31.792929000000001</v>
      </c>
      <c r="AC106">
        <v>-92.972297999999995</v>
      </c>
      <c r="AD106">
        <v>-9.2367325000000005</v>
      </c>
    </row>
    <row r="107" spans="2:48" x14ac:dyDescent="0.25">
      <c r="B107">
        <v>13000000000</v>
      </c>
      <c r="C107">
        <v>-20.914311999999999</v>
      </c>
      <c r="D107">
        <v>21.652521</v>
      </c>
      <c r="E107">
        <v>31.484068000000001</v>
      </c>
      <c r="F107">
        <v>-94.106369000000001</v>
      </c>
      <c r="G107">
        <v>-9.8315458000000007</v>
      </c>
      <c r="Y107">
        <v>13000000000</v>
      </c>
      <c r="Z107">
        <v>-20.409472999999998</v>
      </c>
      <c r="AA107">
        <v>21.682345999999999</v>
      </c>
      <c r="AB107">
        <v>31.011382999999999</v>
      </c>
      <c r="AC107">
        <v>-92.227622999999994</v>
      </c>
      <c r="AD107">
        <v>-9.3290377000000007</v>
      </c>
    </row>
    <row r="108" spans="2:48" x14ac:dyDescent="0.25">
      <c r="B108" t="s">
        <v>25</v>
      </c>
      <c r="Y108" t="s">
        <v>25</v>
      </c>
    </row>
    <row r="111" spans="2:48" x14ac:dyDescent="0.25">
      <c r="B111" t="s">
        <v>22</v>
      </c>
      <c r="Y111" t="s">
        <v>22</v>
      </c>
    </row>
    <row r="112" spans="2:48" x14ac:dyDescent="0.25">
      <c r="B112" t="s">
        <v>23</v>
      </c>
      <c r="C112" t="s">
        <v>274</v>
      </c>
      <c r="D112" t="s">
        <v>354</v>
      </c>
      <c r="Y112" t="s">
        <v>23</v>
      </c>
      <c r="Z112" t="s">
        <v>274</v>
      </c>
      <c r="AA112" t="s">
        <v>354</v>
      </c>
    </row>
    <row r="113" spans="2:27" x14ac:dyDescent="0.25">
      <c r="B113">
        <v>1000000000</v>
      </c>
      <c r="C113">
        <v>35.16037</v>
      </c>
      <c r="D113">
        <v>25.811895</v>
      </c>
      <c r="Y113">
        <v>1000000000</v>
      </c>
      <c r="Z113">
        <v>37.268996999999999</v>
      </c>
      <c r="AA113">
        <v>26.411064</v>
      </c>
    </row>
    <row r="114" spans="2:27" x14ac:dyDescent="0.25">
      <c r="B114">
        <v>1122448979.5918</v>
      </c>
      <c r="C114">
        <v>34.014324000000002</v>
      </c>
      <c r="D114">
        <v>25.313939999999999</v>
      </c>
      <c r="Y114">
        <v>1122448979.5918</v>
      </c>
      <c r="Z114">
        <v>36.040314000000002</v>
      </c>
      <c r="AA114">
        <v>25.937027</v>
      </c>
    </row>
    <row r="115" spans="2:27" x14ac:dyDescent="0.25">
      <c r="B115">
        <v>1244897959.1837001</v>
      </c>
      <c r="C115">
        <v>32.351565999999998</v>
      </c>
      <c r="D115">
        <v>24.403054999999998</v>
      </c>
      <c r="Y115">
        <v>1244897959.1837001</v>
      </c>
      <c r="Z115">
        <v>36.148716</v>
      </c>
      <c r="AA115">
        <v>26.876574000000002</v>
      </c>
    </row>
    <row r="116" spans="2:27" x14ac:dyDescent="0.25">
      <c r="B116">
        <v>1367346938.7755001</v>
      </c>
      <c r="C116">
        <v>30.024308999999999</v>
      </c>
      <c r="D116">
        <v>22.662445000000002</v>
      </c>
      <c r="Y116">
        <v>1367346938.7755001</v>
      </c>
      <c r="Z116">
        <v>35.190486999999997</v>
      </c>
      <c r="AA116">
        <v>26.51268</v>
      </c>
    </row>
    <row r="117" spans="2:27" x14ac:dyDescent="0.25">
      <c r="B117">
        <v>1489795918.3673</v>
      </c>
      <c r="C117">
        <v>30.092737</v>
      </c>
      <c r="D117">
        <v>23.095593999999998</v>
      </c>
      <c r="Y117">
        <v>1489795918.3673</v>
      </c>
      <c r="Z117">
        <v>35.478523000000003</v>
      </c>
      <c r="AA117">
        <v>27.24906</v>
      </c>
    </row>
    <row r="118" spans="2:27" x14ac:dyDescent="0.25">
      <c r="B118">
        <v>1612244897.9591999</v>
      </c>
      <c r="C118">
        <v>29.789248000000001</v>
      </c>
      <c r="D118">
        <v>23.097398999999999</v>
      </c>
      <c r="Y118">
        <v>1612244897.9591999</v>
      </c>
      <c r="Z118">
        <v>34.286526000000002</v>
      </c>
      <c r="AA118">
        <v>26.508886</v>
      </c>
    </row>
    <row r="119" spans="2:27" x14ac:dyDescent="0.25">
      <c r="B119">
        <v>1734693877.5510001</v>
      </c>
      <c r="C119">
        <v>30.042884999999998</v>
      </c>
      <c r="D119">
        <v>23.516435999999999</v>
      </c>
      <c r="Y119">
        <v>1734693877.5510001</v>
      </c>
      <c r="Z119">
        <v>33.733500999999997</v>
      </c>
      <c r="AA119">
        <v>26.317876999999999</v>
      </c>
    </row>
    <row r="120" spans="2:27" x14ac:dyDescent="0.25">
      <c r="B120">
        <v>1857142857.1429</v>
      </c>
      <c r="C120">
        <v>29.272659000000001</v>
      </c>
      <c r="D120">
        <v>22.858978</v>
      </c>
      <c r="Y120">
        <v>1857142857.1429</v>
      </c>
      <c r="Z120">
        <v>33.023701000000003</v>
      </c>
      <c r="AA120">
        <v>25.864602999999999</v>
      </c>
    </row>
    <row r="121" spans="2:27" x14ac:dyDescent="0.25">
      <c r="B121">
        <v>1979591836.7347</v>
      </c>
      <c r="C121">
        <v>28.090197</v>
      </c>
      <c r="D121">
        <v>21.702311999999999</v>
      </c>
      <c r="Y121">
        <v>1979591836.7347</v>
      </c>
      <c r="Z121">
        <v>32.078651000000001</v>
      </c>
      <c r="AA121">
        <v>25.186646</v>
      </c>
    </row>
    <row r="122" spans="2:27" x14ac:dyDescent="0.25">
      <c r="B122">
        <v>2102040816.3264999</v>
      </c>
      <c r="C122">
        <v>30.963837000000002</v>
      </c>
      <c r="D122">
        <v>24.638628000000001</v>
      </c>
      <c r="Y122">
        <v>2102040816.3264999</v>
      </c>
      <c r="Z122">
        <v>31.315518999999998</v>
      </c>
      <c r="AA122">
        <v>24.679399</v>
      </c>
    </row>
    <row r="123" spans="2:27" x14ac:dyDescent="0.25">
      <c r="B123">
        <v>2224489795.9183998</v>
      </c>
      <c r="C123">
        <v>31.654022000000001</v>
      </c>
      <c r="D123">
        <v>25.381727000000001</v>
      </c>
      <c r="Y123">
        <v>2224489795.9183998</v>
      </c>
      <c r="Z123">
        <v>31.857035</v>
      </c>
      <c r="AA123">
        <v>25.390658999999999</v>
      </c>
    </row>
    <row r="124" spans="2:27" x14ac:dyDescent="0.25">
      <c r="B124">
        <v>2346938775.5102</v>
      </c>
      <c r="C124">
        <v>33.174835000000002</v>
      </c>
      <c r="D124">
        <v>26.984397999999999</v>
      </c>
      <c r="Y124">
        <v>2346938775.5102</v>
      </c>
      <c r="Z124">
        <v>33.184334</v>
      </c>
      <c r="AA124">
        <v>26.777073000000001</v>
      </c>
    </row>
    <row r="125" spans="2:27" x14ac:dyDescent="0.25">
      <c r="B125">
        <v>2469387755.1020002</v>
      </c>
      <c r="C125">
        <v>31.450174000000001</v>
      </c>
      <c r="D125">
        <v>25.277799999999999</v>
      </c>
      <c r="Y125">
        <v>2469387755.1020002</v>
      </c>
      <c r="Z125">
        <v>34.459999000000003</v>
      </c>
      <c r="AA125">
        <v>28.089639999999999</v>
      </c>
    </row>
    <row r="126" spans="2:27" x14ac:dyDescent="0.25">
      <c r="B126">
        <v>2591836734.6939001</v>
      </c>
      <c r="C126">
        <v>30.959261000000001</v>
      </c>
      <c r="D126">
        <v>24.759077000000001</v>
      </c>
      <c r="Y126">
        <v>2591836734.6939001</v>
      </c>
      <c r="Z126">
        <v>33.933478999999998</v>
      </c>
      <c r="AA126">
        <v>27.620080999999999</v>
      </c>
    </row>
    <row r="127" spans="2:27" x14ac:dyDescent="0.25">
      <c r="B127">
        <v>2714285714.2856998</v>
      </c>
      <c r="C127">
        <v>31.564834999999999</v>
      </c>
      <c r="D127">
        <v>25.311264000000001</v>
      </c>
      <c r="Y127">
        <v>2714285714.2856998</v>
      </c>
      <c r="Z127">
        <v>33.372245999999997</v>
      </c>
      <c r="AA127">
        <v>27.131329999999998</v>
      </c>
    </row>
    <row r="128" spans="2:27" x14ac:dyDescent="0.25">
      <c r="B128">
        <v>2836734693.8776002</v>
      </c>
      <c r="C128">
        <v>32.079056000000001</v>
      </c>
      <c r="D128">
        <v>25.779109999999999</v>
      </c>
      <c r="Y128">
        <v>2836734693.8776002</v>
      </c>
      <c r="Z128">
        <v>32.002578999999997</v>
      </c>
      <c r="AA128">
        <v>25.815982999999999</v>
      </c>
    </row>
    <row r="129" spans="2:27" x14ac:dyDescent="0.25">
      <c r="B129">
        <v>2959183673.4693999</v>
      </c>
      <c r="C129">
        <v>32.562694999999998</v>
      </c>
      <c r="D129">
        <v>26.217022</v>
      </c>
      <c r="Y129">
        <v>2959183673.4693999</v>
      </c>
      <c r="Z129">
        <v>31.435993</v>
      </c>
      <c r="AA129">
        <v>25.229026999999999</v>
      </c>
    </row>
    <row r="130" spans="2:27" x14ac:dyDescent="0.25">
      <c r="B130">
        <v>3081632653.0612001</v>
      </c>
      <c r="C130">
        <v>32.307975999999996</v>
      </c>
      <c r="D130">
        <v>25.974072</v>
      </c>
      <c r="Y130">
        <v>3081632653.0612001</v>
      </c>
      <c r="Z130">
        <v>30.329516999999999</v>
      </c>
      <c r="AA130">
        <v>24.135854999999999</v>
      </c>
    </row>
    <row r="131" spans="2:27" x14ac:dyDescent="0.25">
      <c r="B131">
        <v>3204081632.6531</v>
      </c>
      <c r="C131">
        <v>31.351033999999999</v>
      </c>
      <c r="D131">
        <v>24.998598000000001</v>
      </c>
      <c r="Y131">
        <v>3204081632.6531</v>
      </c>
      <c r="Z131">
        <v>29.915091</v>
      </c>
      <c r="AA131">
        <v>23.716719000000001</v>
      </c>
    </row>
    <row r="132" spans="2:27" x14ac:dyDescent="0.25">
      <c r="B132">
        <v>3326530612.2449002</v>
      </c>
      <c r="C132">
        <v>30.000806999999998</v>
      </c>
      <c r="D132">
        <v>23.648775000000001</v>
      </c>
      <c r="Y132">
        <v>3326530612.2449002</v>
      </c>
      <c r="Z132">
        <v>30.015823000000001</v>
      </c>
      <c r="AA132">
        <v>23.879448</v>
      </c>
    </row>
    <row r="133" spans="2:27" x14ac:dyDescent="0.25">
      <c r="B133">
        <v>3448979591.8367</v>
      </c>
      <c r="C133">
        <v>28.965139000000001</v>
      </c>
      <c r="D133">
        <v>22.485600999999999</v>
      </c>
      <c r="Y133">
        <v>3448979591.8367</v>
      </c>
      <c r="Z133">
        <v>29.950624000000001</v>
      </c>
      <c r="AA133">
        <v>23.808444999999999</v>
      </c>
    </row>
    <row r="134" spans="2:27" x14ac:dyDescent="0.25">
      <c r="B134">
        <v>3571428571.4285998</v>
      </c>
      <c r="C134">
        <v>28.99118</v>
      </c>
      <c r="D134">
        <v>22.418541000000001</v>
      </c>
      <c r="Y134">
        <v>3571428571.4285998</v>
      </c>
      <c r="Z134">
        <v>29.844321999999998</v>
      </c>
      <c r="AA134">
        <v>23.728798000000001</v>
      </c>
    </row>
    <row r="135" spans="2:27" x14ac:dyDescent="0.25">
      <c r="B135">
        <v>3693877551.0204</v>
      </c>
      <c r="C135">
        <v>30.601666999999999</v>
      </c>
      <c r="D135">
        <v>23.856698999999999</v>
      </c>
      <c r="Y135">
        <v>3693877551.0204</v>
      </c>
      <c r="Z135">
        <v>29.308506000000001</v>
      </c>
      <c r="AA135">
        <v>23.166512999999998</v>
      </c>
    </row>
    <row r="136" spans="2:27" x14ac:dyDescent="0.25">
      <c r="B136">
        <v>3816326530.6121998</v>
      </c>
      <c r="C136">
        <v>31.605309999999999</v>
      </c>
      <c r="D136">
        <v>24.769877999999999</v>
      </c>
      <c r="Y136">
        <v>3816326530.6121998</v>
      </c>
      <c r="Z136">
        <v>29.482136000000001</v>
      </c>
      <c r="AA136">
        <v>23.331955000000001</v>
      </c>
    </row>
    <row r="137" spans="2:27" x14ac:dyDescent="0.25">
      <c r="B137">
        <v>3938775510.2041001</v>
      </c>
      <c r="C137">
        <v>32.395671999999998</v>
      </c>
      <c r="D137">
        <v>25.349491</v>
      </c>
      <c r="Y137">
        <v>3938775510.2041001</v>
      </c>
      <c r="Z137">
        <v>30.044530999999999</v>
      </c>
      <c r="AA137">
        <v>23.769365000000001</v>
      </c>
    </row>
    <row r="138" spans="2:27" x14ac:dyDescent="0.25">
      <c r="B138">
        <v>4061224489.7958999</v>
      </c>
      <c r="C138">
        <v>33.003971</v>
      </c>
      <c r="D138">
        <v>25.820477</v>
      </c>
      <c r="Y138">
        <v>4061224489.7958999</v>
      </c>
      <c r="Z138">
        <v>30.627241000000001</v>
      </c>
      <c r="AA138">
        <v>24.243675</v>
      </c>
    </row>
    <row r="139" spans="2:27" x14ac:dyDescent="0.25">
      <c r="B139">
        <v>4183673469.3878002</v>
      </c>
      <c r="C139">
        <v>33.247677000000003</v>
      </c>
      <c r="D139">
        <v>25.956287</v>
      </c>
      <c r="Y139">
        <v>4183673469.3878002</v>
      </c>
      <c r="Z139">
        <v>30.988303999999999</v>
      </c>
      <c r="AA139">
        <v>24.505019999999998</v>
      </c>
    </row>
    <row r="140" spans="2:27" x14ac:dyDescent="0.25">
      <c r="B140">
        <v>4306122448.9796</v>
      </c>
      <c r="C140">
        <v>32.687645000000003</v>
      </c>
      <c r="D140">
        <v>25.361822</v>
      </c>
      <c r="Y140">
        <v>4306122448.9796</v>
      </c>
      <c r="Z140">
        <v>31.808126000000001</v>
      </c>
      <c r="AA140">
        <v>25.254014999999999</v>
      </c>
    </row>
    <row r="141" spans="2:27" x14ac:dyDescent="0.25">
      <c r="B141">
        <v>4428571428.5713997</v>
      </c>
      <c r="C141">
        <v>31.601654</v>
      </c>
      <c r="D141">
        <v>24.291696999999999</v>
      </c>
      <c r="Y141">
        <v>4428571428.5713997</v>
      </c>
      <c r="Z141">
        <v>31.931142999999999</v>
      </c>
      <c r="AA141">
        <v>25.296579000000001</v>
      </c>
    </row>
    <row r="142" spans="2:27" x14ac:dyDescent="0.25">
      <c r="B142">
        <v>4551020408.1632996</v>
      </c>
      <c r="C142">
        <v>31.260104999999999</v>
      </c>
      <c r="D142">
        <v>24.049768</v>
      </c>
      <c r="Y142">
        <v>4551020408.1632996</v>
      </c>
      <c r="Z142">
        <v>31.605688000000001</v>
      </c>
      <c r="AA142">
        <v>24.883354000000001</v>
      </c>
    </row>
    <row r="143" spans="2:27" x14ac:dyDescent="0.25">
      <c r="B143">
        <v>4673469387.7551003</v>
      </c>
      <c r="C143">
        <v>30.897283999999999</v>
      </c>
      <c r="D143">
        <v>23.897442000000002</v>
      </c>
      <c r="Y143">
        <v>4673469387.7551003</v>
      </c>
      <c r="Z143">
        <v>30.474164999999999</v>
      </c>
      <c r="AA143">
        <v>23.732965</v>
      </c>
    </row>
    <row r="144" spans="2:27" x14ac:dyDescent="0.25">
      <c r="B144">
        <v>4795918367.3469</v>
      </c>
      <c r="C144">
        <v>30.699370999999999</v>
      </c>
      <c r="D144">
        <v>23.870329000000002</v>
      </c>
      <c r="Y144">
        <v>4795918367.3469</v>
      </c>
      <c r="Z144">
        <v>29.940928</v>
      </c>
      <c r="AA144">
        <v>23.213676</v>
      </c>
    </row>
    <row r="145" spans="2:27" x14ac:dyDescent="0.25">
      <c r="B145">
        <v>4918367346.9387999</v>
      </c>
      <c r="C145">
        <v>30.425799999999999</v>
      </c>
      <c r="D145">
        <v>23.691763000000002</v>
      </c>
      <c r="Y145">
        <v>4918367346.9387999</v>
      </c>
      <c r="Z145">
        <v>30.208803</v>
      </c>
      <c r="AA145">
        <v>23.502162999999999</v>
      </c>
    </row>
    <row r="146" spans="2:27" x14ac:dyDescent="0.25">
      <c r="B146">
        <v>5040816326.5305996</v>
      </c>
      <c r="C146">
        <v>30.311700999999999</v>
      </c>
      <c r="D146">
        <v>23.628575999999999</v>
      </c>
      <c r="Y146">
        <v>5040816326.5305996</v>
      </c>
      <c r="Z146">
        <v>31.187414</v>
      </c>
      <c r="AA146">
        <v>24.495808</v>
      </c>
    </row>
    <row r="147" spans="2:27" x14ac:dyDescent="0.25">
      <c r="B147">
        <v>5163265306.1224003</v>
      </c>
      <c r="C147">
        <v>29.953491</v>
      </c>
      <c r="D147">
        <v>23.246668</v>
      </c>
      <c r="Y147">
        <v>5163265306.1224003</v>
      </c>
      <c r="Z147">
        <v>32.089278999999998</v>
      </c>
      <c r="AA147">
        <v>25.373199</v>
      </c>
    </row>
    <row r="148" spans="2:27" x14ac:dyDescent="0.25">
      <c r="B148">
        <v>5285714285.7143002</v>
      </c>
      <c r="C148">
        <v>30.157539</v>
      </c>
      <c r="D148">
        <v>23.426600000000001</v>
      </c>
      <c r="Y148">
        <v>5285714285.7143002</v>
      </c>
      <c r="Z148">
        <v>31.894224000000001</v>
      </c>
      <c r="AA148">
        <v>25.217592</v>
      </c>
    </row>
    <row r="149" spans="2:27" x14ac:dyDescent="0.25">
      <c r="B149">
        <v>5408163265.3060999</v>
      </c>
      <c r="C149">
        <v>30.628630000000001</v>
      </c>
      <c r="D149">
        <v>23.842555999999998</v>
      </c>
      <c r="Y149">
        <v>5408163265.3060999</v>
      </c>
      <c r="Z149">
        <v>31.346758000000001</v>
      </c>
      <c r="AA149">
        <v>24.69746</v>
      </c>
    </row>
    <row r="150" spans="2:27" x14ac:dyDescent="0.25">
      <c r="B150">
        <v>5530612244.8979998</v>
      </c>
      <c r="C150">
        <v>31.637720000000002</v>
      </c>
      <c r="D150">
        <v>24.854603000000001</v>
      </c>
      <c r="Y150">
        <v>5530612244.8979998</v>
      </c>
      <c r="Z150">
        <v>31.164680000000001</v>
      </c>
      <c r="AA150">
        <v>24.540751</v>
      </c>
    </row>
    <row r="151" spans="2:27" x14ac:dyDescent="0.25">
      <c r="B151">
        <v>5653061224.4898005</v>
      </c>
      <c r="C151">
        <v>31.902308999999999</v>
      </c>
      <c r="D151">
        <v>25.138048000000001</v>
      </c>
      <c r="Y151">
        <v>5653061224.4898005</v>
      </c>
      <c r="Z151">
        <v>31.506605</v>
      </c>
      <c r="AA151">
        <v>24.860489000000001</v>
      </c>
    </row>
    <row r="152" spans="2:27" x14ac:dyDescent="0.25">
      <c r="B152">
        <v>5775510204.0816002</v>
      </c>
      <c r="C152">
        <v>31.857876000000001</v>
      </c>
      <c r="D152">
        <v>25.124573000000002</v>
      </c>
      <c r="Y152">
        <v>5775510204.0816002</v>
      </c>
      <c r="Z152">
        <v>31.313258999999999</v>
      </c>
      <c r="AA152">
        <v>24.626801</v>
      </c>
    </row>
    <row r="153" spans="2:27" x14ac:dyDescent="0.25">
      <c r="B153">
        <v>5897959183.6735001</v>
      </c>
      <c r="C153">
        <v>31.520979000000001</v>
      </c>
      <c r="D153">
        <v>24.858809000000001</v>
      </c>
      <c r="Y153">
        <v>5897959183.6735001</v>
      </c>
      <c r="Z153">
        <v>31.747557</v>
      </c>
      <c r="AA153">
        <v>25.038682999999999</v>
      </c>
    </row>
    <row r="154" spans="2:27" x14ac:dyDescent="0.25">
      <c r="B154">
        <v>6020408163.2652998</v>
      </c>
      <c r="C154">
        <v>30.93712</v>
      </c>
      <c r="D154">
        <v>24.327873</v>
      </c>
      <c r="Y154">
        <v>6020408163.2652998</v>
      </c>
      <c r="Z154">
        <v>31.930737000000001</v>
      </c>
      <c r="AA154">
        <v>25.205410000000001</v>
      </c>
    </row>
    <row r="155" spans="2:27" x14ac:dyDescent="0.25">
      <c r="B155">
        <v>6142857142.8570995</v>
      </c>
      <c r="C155">
        <v>30.67296</v>
      </c>
      <c r="D155">
        <v>24.11232</v>
      </c>
      <c r="Y155">
        <v>6142857142.8570995</v>
      </c>
      <c r="Z155">
        <v>32.293475999999998</v>
      </c>
      <c r="AA155">
        <v>25.580971000000002</v>
      </c>
    </row>
    <row r="156" spans="2:27" x14ac:dyDescent="0.25">
      <c r="B156">
        <v>6265306122.4490004</v>
      </c>
      <c r="C156">
        <v>30.235678</v>
      </c>
      <c r="D156">
        <v>23.662614999999999</v>
      </c>
      <c r="Y156">
        <v>6265306122.4490004</v>
      </c>
      <c r="Z156">
        <v>31.566306999999998</v>
      </c>
      <c r="AA156">
        <v>24.859777000000001</v>
      </c>
    </row>
    <row r="157" spans="2:27" x14ac:dyDescent="0.25">
      <c r="B157">
        <v>6387755102.0408001</v>
      </c>
      <c r="C157">
        <v>30.549918999999999</v>
      </c>
      <c r="D157">
        <v>23.928941999999999</v>
      </c>
      <c r="Y157">
        <v>6387755102.0408001</v>
      </c>
      <c r="Z157">
        <v>31.002050000000001</v>
      </c>
      <c r="AA157">
        <v>24.282671000000001</v>
      </c>
    </row>
    <row r="158" spans="2:27" x14ac:dyDescent="0.25">
      <c r="B158">
        <v>6510204081.6327</v>
      </c>
      <c r="C158">
        <v>30.524559</v>
      </c>
      <c r="D158">
        <v>23.817499000000002</v>
      </c>
      <c r="Y158">
        <v>6510204081.6327</v>
      </c>
      <c r="Z158">
        <v>31.111345</v>
      </c>
      <c r="AA158">
        <v>24.335160999999999</v>
      </c>
    </row>
    <row r="159" spans="2:27" x14ac:dyDescent="0.25">
      <c r="B159">
        <v>6632653061.2244997</v>
      </c>
      <c r="C159">
        <v>30.210094000000002</v>
      </c>
      <c r="D159">
        <v>23.413284000000001</v>
      </c>
      <c r="Y159">
        <v>6632653061.2244997</v>
      </c>
      <c r="Z159">
        <v>31.861325999999998</v>
      </c>
      <c r="AA159">
        <v>25.038243999999999</v>
      </c>
    </row>
    <row r="160" spans="2:27" x14ac:dyDescent="0.25">
      <c r="B160">
        <v>6755102040.8163004</v>
      </c>
      <c r="C160">
        <v>29.565156999999999</v>
      </c>
      <c r="D160">
        <v>22.694118</v>
      </c>
      <c r="Y160">
        <v>6755102040.8163004</v>
      </c>
      <c r="Z160">
        <v>32.181358000000003</v>
      </c>
      <c r="AA160">
        <v>25.321318000000002</v>
      </c>
    </row>
    <row r="161" spans="2:27" x14ac:dyDescent="0.25">
      <c r="B161">
        <v>6877551020.4082003</v>
      </c>
      <c r="C161">
        <v>29.422955999999999</v>
      </c>
      <c r="D161">
        <v>22.457440999999999</v>
      </c>
      <c r="Y161">
        <v>6877551020.4082003</v>
      </c>
      <c r="Z161">
        <v>31.647265999999998</v>
      </c>
      <c r="AA161">
        <v>24.768713000000002</v>
      </c>
    </row>
    <row r="162" spans="2:27" x14ac:dyDescent="0.25">
      <c r="B162">
        <v>7000000000</v>
      </c>
      <c r="C162">
        <v>30.046617999999999</v>
      </c>
      <c r="D162">
        <v>22.982222</v>
      </c>
      <c r="Y162">
        <v>7000000000</v>
      </c>
      <c r="Z162">
        <v>30.673918</v>
      </c>
      <c r="AA162">
        <v>23.762298999999999</v>
      </c>
    </row>
    <row r="163" spans="2:27" x14ac:dyDescent="0.25">
      <c r="B163">
        <v>7122448979.5917997</v>
      </c>
      <c r="C163">
        <v>30.178169</v>
      </c>
      <c r="D163">
        <v>23.036246999999999</v>
      </c>
      <c r="Y163">
        <v>7122448979.5917997</v>
      </c>
      <c r="Z163">
        <v>30.598953000000002</v>
      </c>
      <c r="AA163">
        <v>23.643626999999999</v>
      </c>
    </row>
    <row r="164" spans="2:27" x14ac:dyDescent="0.25">
      <c r="B164">
        <v>7244897959.1836996</v>
      </c>
      <c r="C164">
        <v>29.816604999999999</v>
      </c>
      <c r="D164">
        <v>22.61919</v>
      </c>
      <c r="Y164">
        <v>7244897959.1836996</v>
      </c>
      <c r="Z164">
        <v>30.918976000000001</v>
      </c>
      <c r="AA164">
        <v>23.914991000000001</v>
      </c>
    </row>
    <row r="165" spans="2:27" x14ac:dyDescent="0.25">
      <c r="B165">
        <v>7367346938.7755003</v>
      </c>
      <c r="C165">
        <v>28.911728</v>
      </c>
      <c r="D165">
        <v>21.674156</v>
      </c>
      <c r="Y165">
        <v>7367346938.7755003</v>
      </c>
      <c r="Z165">
        <v>31.358744000000002</v>
      </c>
      <c r="AA165">
        <v>24.303577000000001</v>
      </c>
    </row>
    <row r="166" spans="2:27" x14ac:dyDescent="0.25">
      <c r="B166">
        <v>7489795918.3673</v>
      </c>
      <c r="C166">
        <v>29.112427</v>
      </c>
      <c r="D166">
        <v>21.779907000000001</v>
      </c>
      <c r="Y166">
        <v>7489795918.3673</v>
      </c>
      <c r="Z166">
        <v>31.388331999999998</v>
      </c>
      <c r="AA166">
        <v>24.281706</v>
      </c>
    </row>
    <row r="167" spans="2:27" x14ac:dyDescent="0.25">
      <c r="B167">
        <v>7612244897.9591999</v>
      </c>
      <c r="C167">
        <v>30.610831999999998</v>
      </c>
      <c r="D167">
        <v>23.231321000000001</v>
      </c>
      <c r="Y167">
        <v>7612244897.9591999</v>
      </c>
      <c r="Z167">
        <v>31.068273999999999</v>
      </c>
      <c r="AA167">
        <v>23.955309</v>
      </c>
    </row>
    <row r="168" spans="2:27" x14ac:dyDescent="0.25">
      <c r="B168">
        <v>7734693877.5509996</v>
      </c>
      <c r="C168">
        <v>31.137331</v>
      </c>
      <c r="D168">
        <v>23.700344000000001</v>
      </c>
      <c r="Y168">
        <v>7734693877.5509996</v>
      </c>
      <c r="Z168">
        <v>31.283318000000001</v>
      </c>
      <c r="AA168">
        <v>24.121476999999999</v>
      </c>
    </row>
    <row r="169" spans="2:27" x14ac:dyDescent="0.25">
      <c r="B169">
        <v>7857142857.1429005</v>
      </c>
      <c r="C169">
        <v>31.137941000000001</v>
      </c>
      <c r="D169">
        <v>23.698744000000001</v>
      </c>
      <c r="Y169">
        <v>7857142857.1429005</v>
      </c>
      <c r="Z169">
        <v>31.463705000000001</v>
      </c>
      <c r="AA169">
        <v>24.254996999999999</v>
      </c>
    </row>
    <row r="170" spans="2:27" x14ac:dyDescent="0.25">
      <c r="B170">
        <v>7979591836.7347002</v>
      </c>
      <c r="C170">
        <v>29.709285999999999</v>
      </c>
      <c r="D170">
        <v>22.263532999999999</v>
      </c>
      <c r="Y170">
        <v>7979591836.7347002</v>
      </c>
      <c r="Z170">
        <v>31.360119000000001</v>
      </c>
      <c r="AA170">
        <v>24.053711</v>
      </c>
    </row>
    <row r="171" spans="2:27" x14ac:dyDescent="0.25">
      <c r="B171">
        <v>8102040816.3264999</v>
      </c>
      <c r="C171">
        <v>29.037817</v>
      </c>
      <c r="D171">
        <v>21.641017999999999</v>
      </c>
      <c r="Y171">
        <v>8102040816.3264999</v>
      </c>
      <c r="Z171">
        <v>30.516472</v>
      </c>
      <c r="AA171">
        <v>23.121962</v>
      </c>
    </row>
    <row r="172" spans="2:27" x14ac:dyDescent="0.25">
      <c r="B172">
        <v>8224489795.9183998</v>
      </c>
      <c r="C172">
        <v>28.218295999999999</v>
      </c>
      <c r="D172">
        <v>20.871289999999998</v>
      </c>
      <c r="Y172">
        <v>8224489795.9183998</v>
      </c>
      <c r="Z172">
        <v>29.917196000000001</v>
      </c>
      <c r="AA172">
        <v>22.386507000000002</v>
      </c>
    </row>
    <row r="173" spans="2:27" x14ac:dyDescent="0.25">
      <c r="B173">
        <v>8346938775.5101995</v>
      </c>
      <c r="C173">
        <v>27.617236999999999</v>
      </c>
      <c r="D173">
        <v>20.299793000000001</v>
      </c>
      <c r="Y173">
        <v>8346938775.5101995</v>
      </c>
      <c r="Z173">
        <v>29.979209999999998</v>
      </c>
      <c r="AA173">
        <v>22.289532000000001</v>
      </c>
    </row>
    <row r="174" spans="2:27" x14ac:dyDescent="0.25">
      <c r="B174">
        <v>8469387755.1020002</v>
      </c>
      <c r="C174">
        <v>27.177032000000001</v>
      </c>
      <c r="D174">
        <v>19.883654</v>
      </c>
      <c r="Y174">
        <v>8469387755.1020002</v>
      </c>
      <c r="Z174">
        <v>30.322412</v>
      </c>
      <c r="AA174">
        <v>22.538332</v>
      </c>
    </row>
    <row r="175" spans="2:27" x14ac:dyDescent="0.25">
      <c r="B175">
        <v>8591836734.6938992</v>
      </c>
      <c r="C175">
        <v>26.824921</v>
      </c>
      <c r="D175">
        <v>19.466366000000001</v>
      </c>
      <c r="Y175">
        <v>8591836734.6938992</v>
      </c>
      <c r="Z175">
        <v>31.502538999999999</v>
      </c>
      <c r="AA175">
        <v>23.602025999999999</v>
      </c>
    </row>
    <row r="176" spans="2:27" x14ac:dyDescent="0.25">
      <c r="B176">
        <v>8714285714.2856998</v>
      </c>
      <c r="C176">
        <v>26.756025000000001</v>
      </c>
      <c r="D176">
        <v>19.290958</v>
      </c>
      <c r="Y176">
        <v>8714285714.2856998</v>
      </c>
      <c r="Z176">
        <v>31.367864999999998</v>
      </c>
      <c r="AA176">
        <v>23.381809000000001</v>
      </c>
    </row>
    <row r="177" spans="2:27" x14ac:dyDescent="0.25">
      <c r="B177">
        <v>8836734693.8775997</v>
      </c>
      <c r="C177">
        <v>26.744952999999999</v>
      </c>
      <c r="D177">
        <v>19.131243000000001</v>
      </c>
      <c r="Y177">
        <v>8836734693.8775997</v>
      </c>
      <c r="Z177">
        <v>31.178017000000001</v>
      </c>
      <c r="AA177">
        <v>23.123992999999999</v>
      </c>
    </row>
    <row r="178" spans="2:27" x14ac:dyDescent="0.25">
      <c r="B178">
        <v>8959183673.4694004</v>
      </c>
      <c r="C178">
        <v>27.037410999999999</v>
      </c>
      <c r="D178">
        <v>19.286102</v>
      </c>
      <c r="Y178">
        <v>8959183673.4694004</v>
      </c>
      <c r="Z178">
        <v>30.099125000000001</v>
      </c>
      <c r="AA178">
        <v>22.035589000000002</v>
      </c>
    </row>
    <row r="179" spans="2:27" x14ac:dyDescent="0.25">
      <c r="B179">
        <v>9081632653.0611992</v>
      </c>
      <c r="C179">
        <v>27.685016999999998</v>
      </c>
      <c r="D179">
        <v>19.849453</v>
      </c>
      <c r="Y179">
        <v>9081632653.0611992</v>
      </c>
      <c r="Z179">
        <v>29.843985</v>
      </c>
      <c r="AA179">
        <v>21.858566</v>
      </c>
    </row>
    <row r="180" spans="2:27" x14ac:dyDescent="0.25">
      <c r="B180">
        <v>9204081632.6530991</v>
      </c>
      <c r="C180">
        <v>28.245896999999999</v>
      </c>
      <c r="D180">
        <v>20.366833</v>
      </c>
      <c r="Y180">
        <v>9204081632.6530991</v>
      </c>
      <c r="Z180">
        <v>29.633043000000001</v>
      </c>
      <c r="AA180">
        <v>21.745287000000001</v>
      </c>
    </row>
    <row r="181" spans="2:27" x14ac:dyDescent="0.25">
      <c r="B181">
        <v>9326530612.2448997</v>
      </c>
      <c r="C181">
        <v>28.897628999999998</v>
      </c>
      <c r="D181">
        <v>21.058015999999999</v>
      </c>
      <c r="Y181">
        <v>9326530612.2448997</v>
      </c>
      <c r="Z181">
        <v>29.587254999999999</v>
      </c>
      <c r="AA181">
        <v>21.829912</v>
      </c>
    </row>
    <row r="182" spans="2:27" x14ac:dyDescent="0.25">
      <c r="B182">
        <v>9448979591.8367004</v>
      </c>
      <c r="C182">
        <v>29.120262</v>
      </c>
      <c r="D182">
        <v>21.288342</v>
      </c>
      <c r="Y182">
        <v>9448979591.8367004</v>
      </c>
      <c r="Z182">
        <v>29.205141000000001</v>
      </c>
      <c r="AA182">
        <v>21.469633000000002</v>
      </c>
    </row>
    <row r="183" spans="2:27" x14ac:dyDescent="0.25">
      <c r="B183">
        <v>9571428571.4286003</v>
      </c>
      <c r="C183">
        <v>29.301537</v>
      </c>
      <c r="D183">
        <v>21.415243</v>
      </c>
      <c r="Y183">
        <v>9571428571.4286003</v>
      </c>
      <c r="Z183">
        <v>28.62359</v>
      </c>
      <c r="AA183">
        <v>20.801469999999998</v>
      </c>
    </row>
    <row r="184" spans="2:27" x14ac:dyDescent="0.25">
      <c r="B184">
        <v>9693877551.0203991</v>
      </c>
      <c r="C184">
        <v>28.806159999999998</v>
      </c>
      <c r="D184">
        <v>20.895116999999999</v>
      </c>
      <c r="Y184">
        <v>9693877551.0203991</v>
      </c>
      <c r="Z184">
        <v>27.800118999999999</v>
      </c>
      <c r="AA184">
        <v>19.907813999999998</v>
      </c>
    </row>
    <row r="185" spans="2:27" x14ac:dyDescent="0.25">
      <c r="B185">
        <v>9816326530.6121998</v>
      </c>
      <c r="C185">
        <v>28.444186999999999</v>
      </c>
      <c r="D185">
        <v>20.537195000000001</v>
      </c>
      <c r="Y185">
        <v>9816326530.6121998</v>
      </c>
      <c r="Z185">
        <v>27.682086999999999</v>
      </c>
      <c r="AA185">
        <v>19.762798</v>
      </c>
    </row>
    <row r="186" spans="2:27" x14ac:dyDescent="0.25">
      <c r="B186">
        <v>9938775510.2040997</v>
      </c>
      <c r="C186">
        <v>28.117101999999999</v>
      </c>
      <c r="D186">
        <v>20.189587</v>
      </c>
      <c r="Y186">
        <v>9938775510.2040997</v>
      </c>
      <c r="Z186">
        <v>28.092058000000002</v>
      </c>
      <c r="AA186">
        <v>20.113161000000002</v>
      </c>
    </row>
    <row r="187" spans="2:27" x14ac:dyDescent="0.25">
      <c r="B187">
        <v>10061224489.796</v>
      </c>
      <c r="C187">
        <v>27.946756000000001</v>
      </c>
      <c r="D187">
        <v>20.030985000000001</v>
      </c>
      <c r="Y187">
        <v>10061224489.796</v>
      </c>
      <c r="Z187">
        <v>28.521540000000002</v>
      </c>
      <c r="AA187">
        <v>20.537426</v>
      </c>
    </row>
    <row r="188" spans="2:27" x14ac:dyDescent="0.25">
      <c r="B188">
        <v>10183673469.388</v>
      </c>
      <c r="C188">
        <v>27.764084</v>
      </c>
      <c r="D188">
        <v>19.893953</v>
      </c>
      <c r="Y188">
        <v>10183673469.388</v>
      </c>
      <c r="Z188">
        <v>28.826547999999999</v>
      </c>
      <c r="AA188">
        <v>20.859106000000001</v>
      </c>
    </row>
    <row r="189" spans="2:27" x14ac:dyDescent="0.25">
      <c r="B189">
        <v>10306122448.98</v>
      </c>
      <c r="C189">
        <v>28.034728999999999</v>
      </c>
      <c r="D189">
        <v>20.213877</v>
      </c>
      <c r="Y189">
        <v>10306122448.98</v>
      </c>
      <c r="Z189">
        <v>28.962326000000001</v>
      </c>
      <c r="AA189">
        <v>21.023506000000001</v>
      </c>
    </row>
    <row r="190" spans="2:27" x14ac:dyDescent="0.25">
      <c r="B190">
        <v>10428571428.570999</v>
      </c>
      <c r="C190">
        <v>28.945307</v>
      </c>
      <c r="D190">
        <v>21.072572999999998</v>
      </c>
      <c r="Y190">
        <v>10428571428.570999</v>
      </c>
      <c r="Z190">
        <v>29.488921999999999</v>
      </c>
      <c r="AA190">
        <v>21.476216999999998</v>
      </c>
    </row>
    <row r="191" spans="2:27" x14ac:dyDescent="0.25">
      <c r="B191">
        <v>10551020408.163</v>
      </c>
      <c r="C191">
        <v>30.312353000000002</v>
      </c>
      <c r="D191">
        <v>22.369463</v>
      </c>
      <c r="Y191">
        <v>10551020408.163</v>
      </c>
      <c r="Z191">
        <v>30.388207999999999</v>
      </c>
      <c r="AA191">
        <v>22.266863000000001</v>
      </c>
    </row>
    <row r="192" spans="2:27" x14ac:dyDescent="0.25">
      <c r="B192">
        <v>10673469387.754999</v>
      </c>
      <c r="C192">
        <v>30.968631999999999</v>
      </c>
      <c r="D192">
        <v>22.968222000000001</v>
      </c>
      <c r="Y192">
        <v>10673469387.754999</v>
      </c>
      <c r="Z192">
        <v>31.447693000000001</v>
      </c>
      <c r="AA192">
        <v>23.246126</v>
      </c>
    </row>
    <row r="193" spans="2:27" x14ac:dyDescent="0.25">
      <c r="B193">
        <v>10795918367.347</v>
      </c>
      <c r="C193">
        <v>31.067492999999999</v>
      </c>
      <c r="D193">
        <v>22.993082000000001</v>
      </c>
      <c r="Y193">
        <v>10795918367.347</v>
      </c>
      <c r="Z193">
        <v>33.350056000000002</v>
      </c>
      <c r="AA193">
        <v>25.055402999999998</v>
      </c>
    </row>
    <row r="194" spans="2:27" x14ac:dyDescent="0.25">
      <c r="B194">
        <v>10918367346.938999</v>
      </c>
      <c r="C194">
        <v>30.456758000000001</v>
      </c>
      <c r="D194">
        <v>22.356000999999999</v>
      </c>
      <c r="Y194">
        <v>10918367346.938999</v>
      </c>
      <c r="Z194">
        <v>32.799042</v>
      </c>
      <c r="AA194">
        <v>24.486345</v>
      </c>
    </row>
    <row r="195" spans="2:27" x14ac:dyDescent="0.25">
      <c r="B195">
        <v>11040816326.531</v>
      </c>
      <c r="C195">
        <v>29.991734999999998</v>
      </c>
      <c r="D195">
        <v>21.880223999999998</v>
      </c>
      <c r="Y195">
        <v>11040816326.531</v>
      </c>
      <c r="Z195">
        <v>31.889178999999999</v>
      </c>
      <c r="AA195">
        <v>23.598573999999999</v>
      </c>
    </row>
    <row r="196" spans="2:27" x14ac:dyDescent="0.25">
      <c r="B196">
        <v>11163265306.122</v>
      </c>
      <c r="C196">
        <v>29.563203999999999</v>
      </c>
      <c r="D196">
        <v>21.422632</v>
      </c>
      <c r="Y196">
        <v>11163265306.122</v>
      </c>
      <c r="Z196">
        <v>29.630711000000002</v>
      </c>
      <c r="AA196">
        <v>21.346723999999998</v>
      </c>
    </row>
    <row r="197" spans="2:27" x14ac:dyDescent="0.25">
      <c r="B197">
        <v>11285714285.714001</v>
      </c>
      <c r="C197">
        <v>29.140270000000001</v>
      </c>
      <c r="D197">
        <v>20.925898</v>
      </c>
      <c r="Y197">
        <v>11285714285.714001</v>
      </c>
      <c r="Z197">
        <v>29.639904000000001</v>
      </c>
      <c r="AA197">
        <v>21.309898</v>
      </c>
    </row>
    <row r="198" spans="2:27" x14ac:dyDescent="0.25">
      <c r="B198">
        <v>11408163265.306</v>
      </c>
      <c r="C198">
        <v>28.994302999999999</v>
      </c>
      <c r="D198">
        <v>20.636240000000001</v>
      </c>
      <c r="Y198">
        <v>11408163265.306</v>
      </c>
      <c r="Z198">
        <v>29.932482</v>
      </c>
      <c r="AA198">
        <v>21.483222999999999</v>
      </c>
    </row>
    <row r="199" spans="2:27" x14ac:dyDescent="0.25">
      <c r="B199">
        <v>11530612244.898001</v>
      </c>
      <c r="C199">
        <v>29.316541999999998</v>
      </c>
      <c r="D199">
        <v>20.843218</v>
      </c>
      <c r="Y199">
        <v>11530612244.898001</v>
      </c>
      <c r="Z199">
        <v>30.005817</v>
      </c>
      <c r="AA199">
        <v>21.461860999999999</v>
      </c>
    </row>
    <row r="200" spans="2:27" x14ac:dyDescent="0.25">
      <c r="B200">
        <v>11653061224.49</v>
      </c>
      <c r="C200">
        <v>30.079376</v>
      </c>
      <c r="D200">
        <v>21.457080999999999</v>
      </c>
      <c r="Y200">
        <v>11653061224.49</v>
      </c>
      <c r="Z200">
        <v>29.838916999999999</v>
      </c>
      <c r="AA200">
        <v>21.196622999999999</v>
      </c>
    </row>
    <row r="201" spans="2:27" x14ac:dyDescent="0.25">
      <c r="B201">
        <v>11775510204.082001</v>
      </c>
      <c r="C201">
        <v>30.181833000000001</v>
      </c>
      <c r="D201">
        <v>21.440733000000002</v>
      </c>
      <c r="Y201">
        <v>11775510204.082001</v>
      </c>
      <c r="Z201">
        <v>29.059887</v>
      </c>
      <c r="AA201">
        <v>20.331475999999999</v>
      </c>
    </row>
    <row r="202" spans="2:27" x14ac:dyDescent="0.25">
      <c r="B202">
        <v>11897959183.673</v>
      </c>
      <c r="C202">
        <v>29.929815000000001</v>
      </c>
      <c r="D202">
        <v>21.149588000000001</v>
      </c>
      <c r="Y202">
        <v>11897959183.673</v>
      </c>
      <c r="Z202">
        <v>28.906845000000001</v>
      </c>
      <c r="AA202">
        <v>20.204319000000002</v>
      </c>
    </row>
    <row r="203" spans="2:27" x14ac:dyDescent="0.25">
      <c r="B203">
        <v>12020408163.264999</v>
      </c>
      <c r="C203">
        <v>28.954879999999999</v>
      </c>
      <c r="D203">
        <v>20.124105</v>
      </c>
      <c r="Y203">
        <v>12020408163.264999</v>
      </c>
      <c r="Z203">
        <v>28.432911000000001</v>
      </c>
      <c r="AA203">
        <v>19.717216000000001</v>
      </c>
    </row>
    <row r="204" spans="2:27" x14ac:dyDescent="0.25">
      <c r="B204">
        <v>12142857142.857</v>
      </c>
      <c r="C204">
        <v>28.484439999999999</v>
      </c>
      <c r="D204">
        <v>19.642410000000002</v>
      </c>
      <c r="Y204">
        <v>12142857142.857</v>
      </c>
      <c r="Z204">
        <v>28.335056000000002</v>
      </c>
      <c r="AA204">
        <v>19.678417</v>
      </c>
    </row>
    <row r="205" spans="2:27" x14ac:dyDescent="0.25">
      <c r="B205">
        <v>12265306122.448999</v>
      </c>
      <c r="C205">
        <v>27.992436999999999</v>
      </c>
      <c r="D205">
        <v>18.903808999999999</v>
      </c>
      <c r="Y205">
        <v>12265306122.448999</v>
      </c>
      <c r="Z205">
        <v>27.949273999999999</v>
      </c>
      <c r="AA205">
        <v>19.135888999999999</v>
      </c>
    </row>
    <row r="206" spans="2:27" x14ac:dyDescent="0.25">
      <c r="B206">
        <v>12387755102.041</v>
      </c>
      <c r="C206">
        <v>27.563721000000001</v>
      </c>
      <c r="D206">
        <v>18.256823000000001</v>
      </c>
      <c r="Y206">
        <v>12387755102.041</v>
      </c>
      <c r="Z206">
        <v>27.538789999999999</v>
      </c>
      <c r="AA206">
        <v>18.608612000000001</v>
      </c>
    </row>
    <row r="207" spans="2:27" x14ac:dyDescent="0.25">
      <c r="B207">
        <v>12510204081.632999</v>
      </c>
      <c r="C207">
        <v>26.928799000000001</v>
      </c>
      <c r="D207">
        <v>17.227115999999999</v>
      </c>
      <c r="Y207">
        <v>12510204081.632999</v>
      </c>
      <c r="Z207">
        <v>27.14518</v>
      </c>
      <c r="AA207">
        <v>17.952649999999998</v>
      </c>
    </row>
    <row r="208" spans="2:27" x14ac:dyDescent="0.25">
      <c r="B208">
        <v>12632653061.224001</v>
      </c>
      <c r="C208">
        <v>26.33419</v>
      </c>
      <c r="D208">
        <v>16.301670000000001</v>
      </c>
      <c r="Y208">
        <v>12632653061.224001</v>
      </c>
      <c r="Z208">
        <v>26.555009999999999</v>
      </c>
      <c r="AA208">
        <v>17.134304</v>
      </c>
    </row>
    <row r="209" spans="2:27" x14ac:dyDescent="0.25">
      <c r="B209">
        <v>12755102040.816</v>
      </c>
      <c r="C209">
        <v>25.889681</v>
      </c>
      <c r="D209">
        <v>15.476181</v>
      </c>
      <c r="Y209">
        <v>12755102040.816</v>
      </c>
      <c r="Z209">
        <v>26.338387999999998</v>
      </c>
      <c r="AA209">
        <v>16.678061</v>
      </c>
    </row>
    <row r="210" spans="2:27" x14ac:dyDescent="0.25">
      <c r="B210">
        <v>12877551020.408001</v>
      </c>
      <c r="C210">
        <v>25.639927</v>
      </c>
      <c r="D210">
        <v>14.985889999999999</v>
      </c>
      <c r="Y210">
        <v>12877551020.408001</v>
      </c>
      <c r="Z210">
        <v>25.964306000000001</v>
      </c>
      <c r="AA210">
        <v>16.160907999999999</v>
      </c>
    </row>
    <row r="211" spans="2:27" x14ac:dyDescent="0.25">
      <c r="B211">
        <v>13000000000</v>
      </c>
      <c r="C211">
        <v>25.344954999999999</v>
      </c>
      <c r="D211">
        <v>14.573416</v>
      </c>
      <c r="Y211">
        <v>13000000000</v>
      </c>
      <c r="Z211">
        <v>25.777913999999999</v>
      </c>
      <c r="AA211">
        <v>15.923282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355</v>
      </c>
      <c r="D216" t="s">
        <v>356</v>
      </c>
      <c r="Y216" t="s">
        <v>23</v>
      </c>
      <c r="Z216" t="s">
        <v>355</v>
      </c>
      <c r="AA216" t="s">
        <v>356</v>
      </c>
    </row>
    <row r="217" spans="2:27" x14ac:dyDescent="0.25">
      <c r="B217">
        <v>1000000000</v>
      </c>
      <c r="C217">
        <v>25.539311999999999</v>
      </c>
      <c r="D217">
        <v>15.280673</v>
      </c>
      <c r="Y217">
        <v>1000000000</v>
      </c>
      <c r="Z217">
        <v>31.824759</v>
      </c>
      <c r="AA217">
        <v>20.556554999999999</v>
      </c>
    </row>
    <row r="218" spans="2:27" x14ac:dyDescent="0.25">
      <c r="B218">
        <v>1122448979.5918</v>
      </c>
      <c r="C218">
        <v>25.375962999999999</v>
      </c>
      <c r="D218">
        <v>15.856482</v>
      </c>
      <c r="Y218">
        <v>1122448979.5918</v>
      </c>
      <c r="Z218">
        <v>31.48893</v>
      </c>
      <c r="AA218">
        <v>20.993053</v>
      </c>
    </row>
    <row r="219" spans="2:27" x14ac:dyDescent="0.25">
      <c r="B219">
        <v>1244897959.1837001</v>
      </c>
      <c r="C219">
        <v>23.707186</v>
      </c>
      <c r="D219">
        <v>15.051353000000001</v>
      </c>
      <c r="Y219">
        <v>1244897959.1837001</v>
      </c>
      <c r="Z219">
        <v>30.915918000000001</v>
      </c>
      <c r="AA219">
        <v>21.288907999999999</v>
      </c>
    </row>
    <row r="220" spans="2:27" x14ac:dyDescent="0.25">
      <c r="B220">
        <v>1367346938.7755001</v>
      </c>
      <c r="C220">
        <v>22.268940000000001</v>
      </c>
      <c r="D220">
        <v>14.319691000000001</v>
      </c>
      <c r="Y220">
        <v>1367346938.7755001</v>
      </c>
      <c r="Z220">
        <v>31.879263000000002</v>
      </c>
      <c r="AA220">
        <v>22.898232</v>
      </c>
    </row>
    <row r="221" spans="2:27" x14ac:dyDescent="0.25">
      <c r="B221">
        <v>1489795918.3673</v>
      </c>
      <c r="C221">
        <v>21.453211</v>
      </c>
      <c r="D221">
        <v>13.949373</v>
      </c>
      <c r="Y221">
        <v>1489795918.3673</v>
      </c>
      <c r="Z221">
        <v>32.138328999999999</v>
      </c>
      <c r="AA221">
        <v>23.65823</v>
      </c>
    </row>
    <row r="222" spans="2:27" x14ac:dyDescent="0.25">
      <c r="B222">
        <v>1612244897.9591999</v>
      </c>
      <c r="C222">
        <v>22.298067</v>
      </c>
      <c r="D222">
        <v>15.168581</v>
      </c>
      <c r="Y222">
        <v>1612244897.9591999</v>
      </c>
      <c r="Z222">
        <v>31.478553999999999</v>
      </c>
      <c r="AA222">
        <v>23.486039999999999</v>
      </c>
    </row>
    <row r="223" spans="2:27" x14ac:dyDescent="0.25">
      <c r="B223">
        <v>1734693877.5510001</v>
      </c>
      <c r="C223">
        <v>23.353874000000001</v>
      </c>
      <c r="D223">
        <v>16.409029</v>
      </c>
      <c r="Y223">
        <v>1734693877.5510001</v>
      </c>
      <c r="Z223">
        <v>29.146667000000001</v>
      </c>
      <c r="AA223">
        <v>21.525085000000001</v>
      </c>
    </row>
    <row r="224" spans="2:27" x14ac:dyDescent="0.25">
      <c r="B224">
        <v>1857142857.1429</v>
      </c>
      <c r="C224">
        <v>23.083475</v>
      </c>
      <c r="D224">
        <v>16.251947000000001</v>
      </c>
      <c r="Y224">
        <v>1857142857.1429</v>
      </c>
      <c r="Z224">
        <v>26.876389</v>
      </c>
      <c r="AA224">
        <v>19.498218999999999</v>
      </c>
    </row>
    <row r="225" spans="2:27" x14ac:dyDescent="0.25">
      <c r="B225">
        <v>1979591836.7347</v>
      </c>
      <c r="C225">
        <v>24.307317999999999</v>
      </c>
      <c r="D225">
        <v>17.524429000000001</v>
      </c>
      <c r="Y225">
        <v>1979591836.7347</v>
      </c>
      <c r="Z225">
        <v>27.052347000000001</v>
      </c>
      <c r="AA225">
        <v>19.895237000000002</v>
      </c>
    </row>
    <row r="226" spans="2:27" x14ac:dyDescent="0.25">
      <c r="B226">
        <v>2102040816.3264999</v>
      </c>
      <c r="C226">
        <v>26.877417000000001</v>
      </c>
      <c r="D226">
        <v>20.221844000000001</v>
      </c>
      <c r="Y226">
        <v>2102040816.3264999</v>
      </c>
      <c r="Z226">
        <v>27.915627000000001</v>
      </c>
      <c r="AA226">
        <v>20.989799000000001</v>
      </c>
    </row>
    <row r="227" spans="2:27" x14ac:dyDescent="0.25">
      <c r="B227">
        <v>2224489795.9183998</v>
      </c>
      <c r="C227">
        <v>29.230736</v>
      </c>
      <c r="D227">
        <v>22.692551000000002</v>
      </c>
      <c r="Y227">
        <v>2224489795.9183998</v>
      </c>
      <c r="Z227">
        <v>30.725169999999999</v>
      </c>
      <c r="AA227">
        <v>23.968988</v>
      </c>
    </row>
    <row r="228" spans="2:27" x14ac:dyDescent="0.25">
      <c r="B228">
        <v>2346938775.5102</v>
      </c>
      <c r="C228">
        <v>29.621281</v>
      </c>
      <c r="D228">
        <v>23.197894999999999</v>
      </c>
      <c r="Y228">
        <v>2346938775.5102</v>
      </c>
      <c r="Z228">
        <v>30.246428999999999</v>
      </c>
      <c r="AA228">
        <v>23.586437</v>
      </c>
    </row>
    <row r="229" spans="2:27" x14ac:dyDescent="0.25">
      <c r="B229">
        <v>2469387755.1020002</v>
      </c>
      <c r="C229">
        <v>29.094618000000001</v>
      </c>
      <c r="D229">
        <v>22.691410000000001</v>
      </c>
      <c r="Y229">
        <v>2469387755.1020002</v>
      </c>
      <c r="Z229">
        <v>29.978867000000001</v>
      </c>
      <c r="AA229">
        <v>23.387995</v>
      </c>
    </row>
    <row r="230" spans="2:27" x14ac:dyDescent="0.25">
      <c r="B230">
        <v>2591836734.6939001</v>
      </c>
      <c r="C230">
        <v>29.480288000000002</v>
      </c>
      <c r="D230">
        <v>23.064205000000001</v>
      </c>
      <c r="Y230">
        <v>2591836734.6939001</v>
      </c>
      <c r="Z230">
        <v>27.986439000000001</v>
      </c>
      <c r="AA230">
        <v>21.471411</v>
      </c>
    </row>
    <row r="231" spans="2:27" x14ac:dyDescent="0.25">
      <c r="B231">
        <v>2714285714.2856998</v>
      </c>
      <c r="C231">
        <v>29.611252</v>
      </c>
      <c r="D231">
        <v>23.158360999999999</v>
      </c>
      <c r="Y231">
        <v>2714285714.2856998</v>
      </c>
      <c r="Z231">
        <v>28.175536999999998</v>
      </c>
      <c r="AA231">
        <v>21.731680000000001</v>
      </c>
    </row>
    <row r="232" spans="2:27" x14ac:dyDescent="0.25">
      <c r="B232">
        <v>2836734693.8776002</v>
      </c>
      <c r="C232">
        <v>28.995676</v>
      </c>
      <c r="D232">
        <v>22.511880999999999</v>
      </c>
      <c r="Y232">
        <v>2836734693.8776002</v>
      </c>
      <c r="Z232">
        <v>27.781858</v>
      </c>
      <c r="AA232">
        <v>21.390833000000001</v>
      </c>
    </row>
    <row r="233" spans="2:27" x14ac:dyDescent="0.25">
      <c r="B233">
        <v>2959183673.4693999</v>
      </c>
      <c r="C233">
        <v>27.739478999999999</v>
      </c>
      <c r="D233">
        <v>21.206672999999999</v>
      </c>
      <c r="Y233">
        <v>2959183673.4693999</v>
      </c>
      <c r="Z233">
        <v>27.402142000000001</v>
      </c>
      <c r="AA233">
        <v>21.001562</v>
      </c>
    </row>
    <row r="234" spans="2:27" x14ac:dyDescent="0.25">
      <c r="B234">
        <v>3081632653.0612001</v>
      </c>
      <c r="C234">
        <v>26.388590000000001</v>
      </c>
      <c r="D234">
        <v>19.834890000000001</v>
      </c>
      <c r="Y234">
        <v>3081632653.0612001</v>
      </c>
      <c r="Z234">
        <v>26.330680999999998</v>
      </c>
      <c r="AA234">
        <v>19.954395000000002</v>
      </c>
    </row>
    <row r="235" spans="2:27" x14ac:dyDescent="0.25">
      <c r="B235">
        <v>3204081632.6531</v>
      </c>
      <c r="C235">
        <v>25.361132000000001</v>
      </c>
      <c r="D235">
        <v>18.713629000000001</v>
      </c>
      <c r="Y235">
        <v>3204081632.6531</v>
      </c>
      <c r="Z235">
        <v>26.067948999999999</v>
      </c>
      <c r="AA235">
        <v>19.664289</v>
      </c>
    </row>
    <row r="236" spans="2:27" x14ac:dyDescent="0.25">
      <c r="B236">
        <v>3326530612.2449002</v>
      </c>
      <c r="C236">
        <v>26.474502999999999</v>
      </c>
      <c r="D236">
        <v>19.733087999999999</v>
      </c>
      <c r="Y236">
        <v>3326530612.2449002</v>
      </c>
      <c r="Z236">
        <v>25.697296000000001</v>
      </c>
      <c r="AA236">
        <v>19.320295000000002</v>
      </c>
    </row>
    <row r="237" spans="2:27" x14ac:dyDescent="0.25">
      <c r="B237">
        <v>3448979591.8367</v>
      </c>
      <c r="C237">
        <v>29.366714000000002</v>
      </c>
      <c r="D237">
        <v>22.426833999999999</v>
      </c>
      <c r="Y237">
        <v>3448979591.8367</v>
      </c>
      <c r="Z237">
        <v>25.356255000000001</v>
      </c>
      <c r="AA237">
        <v>18.930793999999999</v>
      </c>
    </row>
    <row r="238" spans="2:27" x14ac:dyDescent="0.25">
      <c r="B238">
        <v>3571428571.4285998</v>
      </c>
      <c r="C238">
        <v>32.730514999999997</v>
      </c>
      <c r="D238">
        <v>25.671987999999999</v>
      </c>
      <c r="Y238">
        <v>3571428571.4285998</v>
      </c>
      <c r="Z238">
        <v>24.964243</v>
      </c>
      <c r="AA238">
        <v>18.522154</v>
      </c>
    </row>
    <row r="239" spans="2:27" x14ac:dyDescent="0.25">
      <c r="B239">
        <v>3693877551.0204</v>
      </c>
      <c r="C239">
        <v>34.355324000000003</v>
      </c>
      <c r="D239">
        <v>27.120142000000001</v>
      </c>
      <c r="Y239">
        <v>3693877551.0204</v>
      </c>
      <c r="Z239">
        <v>25.399694</v>
      </c>
      <c r="AA239">
        <v>18.870512000000002</v>
      </c>
    </row>
    <row r="240" spans="2:27" x14ac:dyDescent="0.25">
      <c r="B240">
        <v>3816326530.6121998</v>
      </c>
      <c r="C240">
        <v>34.163521000000003</v>
      </c>
      <c r="D240">
        <v>26.866060000000001</v>
      </c>
      <c r="Y240">
        <v>3816326530.6121998</v>
      </c>
      <c r="Z240">
        <v>26.912898999999999</v>
      </c>
      <c r="AA240">
        <v>20.348096999999999</v>
      </c>
    </row>
    <row r="241" spans="2:27" x14ac:dyDescent="0.25">
      <c r="B241">
        <v>3938775510.2041001</v>
      </c>
      <c r="C241">
        <v>33.440609000000002</v>
      </c>
      <c r="D241">
        <v>25.964507999999999</v>
      </c>
      <c r="Y241">
        <v>3938775510.2041001</v>
      </c>
      <c r="Z241">
        <v>28.032147999999999</v>
      </c>
      <c r="AA241">
        <v>21.332594</v>
      </c>
    </row>
    <row r="242" spans="2:27" x14ac:dyDescent="0.25">
      <c r="B242">
        <v>4061224489.7958999</v>
      </c>
      <c r="C242">
        <v>31.315574999999999</v>
      </c>
      <c r="D242">
        <v>23.737981999999999</v>
      </c>
      <c r="Y242">
        <v>4061224489.7958999</v>
      </c>
      <c r="Z242">
        <v>29.317087000000001</v>
      </c>
      <c r="AA242">
        <v>22.519226</v>
      </c>
    </row>
    <row r="243" spans="2:27" x14ac:dyDescent="0.25">
      <c r="B243">
        <v>4183673469.3878002</v>
      </c>
      <c r="C243">
        <v>29.011787000000002</v>
      </c>
      <c r="D243">
        <v>21.313604000000002</v>
      </c>
      <c r="Y243">
        <v>4183673469.3878002</v>
      </c>
      <c r="Z243">
        <v>29.542487999999999</v>
      </c>
      <c r="AA243">
        <v>22.652760000000001</v>
      </c>
    </row>
    <row r="244" spans="2:27" x14ac:dyDescent="0.25">
      <c r="B244">
        <v>4306122448.9796</v>
      </c>
      <c r="C244">
        <v>27.003843</v>
      </c>
      <c r="D244">
        <v>19.255323000000001</v>
      </c>
      <c r="Y244">
        <v>4306122448.9796</v>
      </c>
      <c r="Z244">
        <v>29.71969</v>
      </c>
      <c r="AA244">
        <v>22.778480999999999</v>
      </c>
    </row>
    <row r="245" spans="2:27" x14ac:dyDescent="0.25">
      <c r="B245">
        <v>4428571428.5713997</v>
      </c>
      <c r="C245">
        <v>26.971062</v>
      </c>
      <c r="D245">
        <v>19.249651</v>
      </c>
      <c r="Y245">
        <v>4428571428.5713997</v>
      </c>
      <c r="Z245">
        <v>29.100555</v>
      </c>
      <c r="AA245">
        <v>22.091183000000001</v>
      </c>
    </row>
    <row r="246" spans="2:27" x14ac:dyDescent="0.25">
      <c r="B246">
        <v>4551020408.1632996</v>
      </c>
      <c r="C246">
        <v>27.650507000000001</v>
      </c>
      <c r="D246">
        <v>20.067603999999999</v>
      </c>
      <c r="Y246">
        <v>4551020408.1632996</v>
      </c>
      <c r="Z246">
        <v>28.885534</v>
      </c>
      <c r="AA246">
        <v>21.779972000000001</v>
      </c>
    </row>
    <row r="247" spans="2:27" x14ac:dyDescent="0.25">
      <c r="B247">
        <v>4673469387.7551003</v>
      </c>
      <c r="C247">
        <v>27.283360999999999</v>
      </c>
      <c r="D247">
        <v>19.970790999999998</v>
      </c>
      <c r="Y247">
        <v>4673469387.7551003</v>
      </c>
      <c r="Z247">
        <v>27.880856999999999</v>
      </c>
      <c r="AA247">
        <v>20.764420999999999</v>
      </c>
    </row>
    <row r="248" spans="2:27" x14ac:dyDescent="0.25">
      <c r="B248">
        <v>4795918367.3469</v>
      </c>
      <c r="C248">
        <v>26.61618</v>
      </c>
      <c r="D248">
        <v>19.525016999999998</v>
      </c>
      <c r="Y248">
        <v>4795918367.3469</v>
      </c>
      <c r="Z248">
        <v>26.806622000000001</v>
      </c>
      <c r="AA248">
        <v>19.735903</v>
      </c>
    </row>
    <row r="249" spans="2:27" x14ac:dyDescent="0.25">
      <c r="B249">
        <v>4918367346.9387999</v>
      </c>
      <c r="C249">
        <v>26.1129</v>
      </c>
      <c r="D249">
        <v>19.156922999999999</v>
      </c>
      <c r="Y249">
        <v>4918367346.9387999</v>
      </c>
      <c r="Z249">
        <v>26.660153999999999</v>
      </c>
      <c r="AA249">
        <v>19.619071999999999</v>
      </c>
    </row>
    <row r="250" spans="2:27" x14ac:dyDescent="0.25">
      <c r="B250">
        <v>5040816326.5305996</v>
      </c>
      <c r="C250">
        <v>26.279491</v>
      </c>
      <c r="D250">
        <v>19.376207000000001</v>
      </c>
      <c r="Y250">
        <v>5040816326.5305996</v>
      </c>
      <c r="Z250">
        <v>29.187270999999999</v>
      </c>
      <c r="AA250">
        <v>22.144863000000001</v>
      </c>
    </row>
    <row r="251" spans="2:27" x14ac:dyDescent="0.25">
      <c r="B251">
        <v>5163265306.1224003</v>
      </c>
      <c r="C251">
        <v>26.705521000000001</v>
      </c>
      <c r="D251">
        <v>19.767959999999999</v>
      </c>
      <c r="Y251">
        <v>5163265306.1224003</v>
      </c>
      <c r="Z251">
        <v>32.185822000000002</v>
      </c>
      <c r="AA251">
        <v>25.096765999999999</v>
      </c>
    </row>
    <row r="252" spans="2:27" x14ac:dyDescent="0.25">
      <c r="B252">
        <v>5285714285.7143002</v>
      </c>
      <c r="C252">
        <v>27.393882999999999</v>
      </c>
      <c r="D252">
        <v>20.439848000000001</v>
      </c>
      <c r="Y252">
        <v>5285714285.7143002</v>
      </c>
      <c r="Z252">
        <v>32.632697999999998</v>
      </c>
      <c r="AA252">
        <v>25.614452</v>
      </c>
    </row>
    <row r="253" spans="2:27" x14ac:dyDescent="0.25">
      <c r="B253">
        <v>5408163265.3060999</v>
      </c>
      <c r="C253">
        <v>28.590019000000002</v>
      </c>
      <c r="D253">
        <v>21.61853</v>
      </c>
      <c r="Y253">
        <v>5408163265.3060999</v>
      </c>
      <c r="Z253">
        <v>30.926556000000001</v>
      </c>
      <c r="AA253">
        <v>23.990089000000001</v>
      </c>
    </row>
    <row r="254" spans="2:27" x14ac:dyDescent="0.25">
      <c r="B254">
        <v>5530612244.8979998</v>
      </c>
      <c r="C254">
        <v>29.082481000000001</v>
      </c>
      <c r="D254">
        <v>22.145847</v>
      </c>
      <c r="Y254">
        <v>5530612244.8979998</v>
      </c>
      <c r="Z254">
        <v>28.925913000000001</v>
      </c>
      <c r="AA254">
        <v>22.065653000000001</v>
      </c>
    </row>
    <row r="255" spans="2:27" x14ac:dyDescent="0.25">
      <c r="B255">
        <v>5653061224.4898005</v>
      </c>
      <c r="C255">
        <v>29.216844999999999</v>
      </c>
      <c r="D255">
        <v>22.314959000000002</v>
      </c>
      <c r="Y255">
        <v>5653061224.4898005</v>
      </c>
      <c r="Z255">
        <v>28.407250999999999</v>
      </c>
      <c r="AA255">
        <v>21.5564</v>
      </c>
    </row>
    <row r="256" spans="2:27" x14ac:dyDescent="0.25">
      <c r="B256">
        <v>5775510204.0816002</v>
      </c>
      <c r="C256">
        <v>29.085356000000001</v>
      </c>
      <c r="D256">
        <v>22.210663</v>
      </c>
      <c r="Y256">
        <v>5775510204.0816002</v>
      </c>
      <c r="Z256">
        <v>28.556248</v>
      </c>
      <c r="AA256">
        <v>21.677534000000001</v>
      </c>
    </row>
    <row r="257" spans="2:27" x14ac:dyDescent="0.25">
      <c r="B257">
        <v>5897959183.6735001</v>
      </c>
      <c r="C257">
        <v>28.587934000000001</v>
      </c>
      <c r="D257">
        <v>21.760584000000001</v>
      </c>
      <c r="Y257">
        <v>5897959183.6735001</v>
      </c>
      <c r="Z257">
        <v>28.892410000000002</v>
      </c>
      <c r="AA257">
        <v>21.986998</v>
      </c>
    </row>
    <row r="258" spans="2:27" x14ac:dyDescent="0.25">
      <c r="B258">
        <v>6020408163.2652998</v>
      </c>
      <c r="C258">
        <v>27.865749000000001</v>
      </c>
      <c r="D258">
        <v>21.066586000000001</v>
      </c>
      <c r="Y258">
        <v>6020408163.2652998</v>
      </c>
      <c r="Z258">
        <v>28.966270000000002</v>
      </c>
      <c r="AA258">
        <v>22.041321</v>
      </c>
    </row>
    <row r="259" spans="2:27" x14ac:dyDescent="0.25">
      <c r="B259">
        <v>6142857142.8570995</v>
      </c>
      <c r="C259">
        <v>27.188372000000001</v>
      </c>
      <c r="D259">
        <v>20.403275000000001</v>
      </c>
      <c r="Y259">
        <v>6142857142.8570995</v>
      </c>
      <c r="Z259">
        <v>28.776769999999999</v>
      </c>
      <c r="AA259">
        <v>21.851759000000001</v>
      </c>
    </row>
    <row r="260" spans="2:27" x14ac:dyDescent="0.25">
      <c r="B260">
        <v>6265306122.4490004</v>
      </c>
      <c r="C260">
        <v>27.231859</v>
      </c>
      <c r="D260">
        <v>20.393153999999999</v>
      </c>
      <c r="Y260">
        <v>6265306122.4490004</v>
      </c>
      <c r="Z260">
        <v>28.485814999999999</v>
      </c>
      <c r="AA260">
        <v>21.533731</v>
      </c>
    </row>
    <row r="261" spans="2:27" x14ac:dyDescent="0.25">
      <c r="B261">
        <v>6387755102.0408001</v>
      </c>
      <c r="C261">
        <v>28.003613999999999</v>
      </c>
      <c r="D261">
        <v>21.074863000000001</v>
      </c>
      <c r="Y261">
        <v>6387755102.0408001</v>
      </c>
      <c r="Z261">
        <v>29.416264000000002</v>
      </c>
      <c r="AA261">
        <v>22.412374</v>
      </c>
    </row>
    <row r="262" spans="2:27" x14ac:dyDescent="0.25">
      <c r="B262">
        <v>6510204081.6327</v>
      </c>
      <c r="C262">
        <v>28.465857</v>
      </c>
      <c r="D262">
        <v>21.419155</v>
      </c>
      <c r="Y262">
        <v>6510204081.6327</v>
      </c>
      <c r="Z262">
        <v>30.656551</v>
      </c>
      <c r="AA262">
        <v>23.573063000000001</v>
      </c>
    </row>
    <row r="263" spans="2:27" x14ac:dyDescent="0.25">
      <c r="B263">
        <v>6632653061.2244997</v>
      </c>
      <c r="C263">
        <v>28.790655000000001</v>
      </c>
      <c r="D263">
        <v>21.647907</v>
      </c>
      <c r="Y263">
        <v>6632653061.2244997</v>
      </c>
      <c r="Z263">
        <v>31.109152000000002</v>
      </c>
      <c r="AA263">
        <v>23.987259000000002</v>
      </c>
    </row>
    <row r="264" spans="2:27" x14ac:dyDescent="0.25">
      <c r="B264">
        <v>6755102040.8163004</v>
      </c>
      <c r="C264">
        <v>28.958846999999999</v>
      </c>
      <c r="D264">
        <v>21.744503000000002</v>
      </c>
      <c r="Y264">
        <v>6755102040.8163004</v>
      </c>
      <c r="Z264">
        <v>30.345879</v>
      </c>
      <c r="AA264">
        <v>23.197610999999998</v>
      </c>
    </row>
    <row r="265" spans="2:27" x14ac:dyDescent="0.25">
      <c r="B265">
        <v>6877551020.4082003</v>
      </c>
      <c r="C265">
        <v>29.186972000000001</v>
      </c>
      <c r="D265">
        <v>21.901475999999999</v>
      </c>
      <c r="Y265">
        <v>6877551020.4082003</v>
      </c>
      <c r="Z265">
        <v>29.315722000000001</v>
      </c>
      <c r="AA265">
        <v>22.147400000000001</v>
      </c>
    </row>
    <row r="266" spans="2:27" x14ac:dyDescent="0.25">
      <c r="B266">
        <v>7000000000</v>
      </c>
      <c r="C266">
        <v>28.78182</v>
      </c>
      <c r="D266">
        <v>21.416125999999998</v>
      </c>
      <c r="Y266">
        <v>7000000000</v>
      </c>
      <c r="Z266">
        <v>29.055137999999999</v>
      </c>
      <c r="AA266">
        <v>21.836029</v>
      </c>
    </row>
    <row r="267" spans="2:27" x14ac:dyDescent="0.25">
      <c r="B267">
        <v>7122448979.5917997</v>
      </c>
      <c r="C267">
        <v>27.916958000000001</v>
      </c>
      <c r="D267">
        <v>20.49165</v>
      </c>
      <c r="Y267">
        <v>7122448979.5917997</v>
      </c>
      <c r="Z267">
        <v>29.150749000000001</v>
      </c>
      <c r="AA267">
        <v>21.879324</v>
      </c>
    </row>
    <row r="268" spans="2:27" x14ac:dyDescent="0.25">
      <c r="B268">
        <v>7244897959.1836996</v>
      </c>
      <c r="C268">
        <v>27.295839000000001</v>
      </c>
      <c r="D268">
        <v>19.810675</v>
      </c>
      <c r="Y268">
        <v>7244897959.1836996</v>
      </c>
      <c r="Z268">
        <v>28.917299</v>
      </c>
      <c r="AA268">
        <v>21.601970999999999</v>
      </c>
    </row>
    <row r="269" spans="2:27" x14ac:dyDescent="0.25">
      <c r="B269">
        <v>7367346938.7755003</v>
      </c>
      <c r="C269">
        <v>27.402514</v>
      </c>
      <c r="D269">
        <v>19.885359000000001</v>
      </c>
      <c r="Y269">
        <v>7367346938.7755003</v>
      </c>
      <c r="Z269">
        <v>28.291155</v>
      </c>
      <c r="AA269">
        <v>20.944970999999999</v>
      </c>
    </row>
    <row r="270" spans="2:27" x14ac:dyDescent="0.25">
      <c r="B270">
        <v>7489795918.3673</v>
      </c>
      <c r="C270">
        <v>28.082134</v>
      </c>
      <c r="D270">
        <v>20.472282</v>
      </c>
      <c r="Y270">
        <v>7489795918.3673</v>
      </c>
      <c r="Z270">
        <v>27.815351</v>
      </c>
      <c r="AA270">
        <v>20.407791</v>
      </c>
    </row>
    <row r="271" spans="2:27" x14ac:dyDescent="0.25">
      <c r="B271">
        <v>7612244897.9591999</v>
      </c>
      <c r="C271">
        <v>28.276602</v>
      </c>
      <c r="D271">
        <v>20.628397</v>
      </c>
      <c r="Y271">
        <v>7612244897.9591999</v>
      </c>
      <c r="Z271">
        <v>27.774317</v>
      </c>
      <c r="AA271">
        <v>20.332543999999999</v>
      </c>
    </row>
    <row r="272" spans="2:27" x14ac:dyDescent="0.25">
      <c r="B272">
        <v>7734693877.5509996</v>
      </c>
      <c r="C272">
        <v>27.947731000000001</v>
      </c>
      <c r="D272">
        <v>20.247043999999999</v>
      </c>
      <c r="Y272">
        <v>7734693877.5509996</v>
      </c>
      <c r="Z272">
        <v>28.176399</v>
      </c>
      <c r="AA272">
        <v>20.652878000000001</v>
      </c>
    </row>
    <row r="273" spans="2:27" x14ac:dyDescent="0.25">
      <c r="B273">
        <v>7857142857.1429005</v>
      </c>
      <c r="C273">
        <v>26.925407</v>
      </c>
      <c r="D273">
        <v>19.221191000000001</v>
      </c>
      <c r="Y273">
        <v>7857142857.1429005</v>
      </c>
      <c r="Z273">
        <v>28.511483999999999</v>
      </c>
      <c r="AA273">
        <v>20.925751000000002</v>
      </c>
    </row>
    <row r="274" spans="2:27" x14ac:dyDescent="0.25">
      <c r="B274">
        <v>7979591836.7347002</v>
      </c>
      <c r="C274">
        <v>25.924735999999999</v>
      </c>
      <c r="D274">
        <v>18.202473000000001</v>
      </c>
      <c r="Y274">
        <v>7979591836.7347002</v>
      </c>
      <c r="Z274">
        <v>28.359131000000001</v>
      </c>
      <c r="AA274">
        <v>20.673323</v>
      </c>
    </row>
    <row r="275" spans="2:27" x14ac:dyDescent="0.25">
      <c r="B275">
        <v>8102040816.3264999</v>
      </c>
      <c r="C275">
        <v>25.283736999999999</v>
      </c>
      <c r="D275">
        <v>17.593477</v>
      </c>
      <c r="Y275">
        <v>8102040816.3264999</v>
      </c>
      <c r="Z275">
        <v>28.195177000000001</v>
      </c>
      <c r="AA275">
        <v>20.434923000000001</v>
      </c>
    </row>
    <row r="276" spans="2:27" x14ac:dyDescent="0.25">
      <c r="B276">
        <v>8224489795.9183998</v>
      </c>
      <c r="C276">
        <v>24.769349999999999</v>
      </c>
      <c r="D276">
        <v>17.108622</v>
      </c>
      <c r="Y276">
        <v>8224489795.9183998</v>
      </c>
      <c r="Z276">
        <v>28.571325000000002</v>
      </c>
      <c r="AA276">
        <v>20.708815000000001</v>
      </c>
    </row>
    <row r="277" spans="2:27" x14ac:dyDescent="0.25">
      <c r="B277">
        <v>8346938775.5101995</v>
      </c>
      <c r="C277">
        <v>24.324427</v>
      </c>
      <c r="D277">
        <v>16.664463000000001</v>
      </c>
      <c r="Y277">
        <v>8346938775.5101995</v>
      </c>
      <c r="Z277">
        <v>29.109327</v>
      </c>
      <c r="AA277">
        <v>21.139396999999999</v>
      </c>
    </row>
    <row r="278" spans="2:27" x14ac:dyDescent="0.25">
      <c r="B278">
        <v>8469387755.1020002</v>
      </c>
      <c r="C278">
        <v>23.647145999999999</v>
      </c>
      <c r="D278">
        <v>15.968859999999999</v>
      </c>
      <c r="Y278">
        <v>8469387755.1020002</v>
      </c>
      <c r="Z278">
        <v>28.827856000000001</v>
      </c>
      <c r="AA278">
        <v>20.822514000000002</v>
      </c>
    </row>
    <row r="279" spans="2:27" x14ac:dyDescent="0.25">
      <c r="B279">
        <v>8591836734.6938992</v>
      </c>
      <c r="C279">
        <v>23.196214999999999</v>
      </c>
      <c r="D279">
        <v>15.401984000000001</v>
      </c>
      <c r="Y279">
        <v>8591836734.6938992</v>
      </c>
      <c r="Z279">
        <v>27.789014999999999</v>
      </c>
      <c r="AA279">
        <v>19.715513000000001</v>
      </c>
    </row>
    <row r="280" spans="2:27" x14ac:dyDescent="0.25">
      <c r="B280">
        <v>8714285714.2856998</v>
      </c>
      <c r="C280">
        <v>23.087433000000001</v>
      </c>
      <c r="D280">
        <v>15.140558</v>
      </c>
      <c r="Y280">
        <v>8714285714.2856998</v>
      </c>
      <c r="Z280">
        <v>26.686018000000001</v>
      </c>
      <c r="AA280">
        <v>18.546697999999999</v>
      </c>
    </row>
    <row r="281" spans="2:27" x14ac:dyDescent="0.25">
      <c r="B281">
        <v>8836734693.8775997</v>
      </c>
      <c r="C281">
        <v>23.378277000000001</v>
      </c>
      <c r="D281">
        <v>15.245343999999999</v>
      </c>
      <c r="Y281">
        <v>8836734693.8775997</v>
      </c>
      <c r="Z281">
        <v>26.194817</v>
      </c>
      <c r="AA281">
        <v>17.966425000000001</v>
      </c>
    </row>
    <row r="282" spans="2:27" x14ac:dyDescent="0.25">
      <c r="B282">
        <v>8959183673.4694004</v>
      </c>
      <c r="C282">
        <v>23.80809</v>
      </c>
      <c r="D282">
        <v>15.519787000000001</v>
      </c>
      <c r="Y282">
        <v>8959183673.4694004</v>
      </c>
      <c r="Z282">
        <v>26.137029999999999</v>
      </c>
      <c r="AA282">
        <v>17.855492000000002</v>
      </c>
    </row>
    <row r="283" spans="2:27" x14ac:dyDescent="0.25">
      <c r="B283">
        <v>9081632653.0611992</v>
      </c>
      <c r="C283">
        <v>24.350069000000001</v>
      </c>
      <c r="D283">
        <v>15.988829000000001</v>
      </c>
      <c r="Y283">
        <v>9081632653.0611992</v>
      </c>
      <c r="Z283">
        <v>26.330095</v>
      </c>
      <c r="AA283">
        <v>18.077202</v>
      </c>
    </row>
    <row r="284" spans="2:27" x14ac:dyDescent="0.25">
      <c r="B284">
        <v>9204081632.6530991</v>
      </c>
      <c r="C284">
        <v>24.831955000000001</v>
      </c>
      <c r="D284">
        <v>16.454128000000001</v>
      </c>
      <c r="Y284">
        <v>9204081632.6530991</v>
      </c>
      <c r="Z284">
        <v>26.84601</v>
      </c>
      <c r="AA284">
        <v>18.634840000000001</v>
      </c>
    </row>
    <row r="285" spans="2:27" x14ac:dyDescent="0.25">
      <c r="B285">
        <v>9326530612.2448997</v>
      </c>
      <c r="C285">
        <v>25.376750999999999</v>
      </c>
      <c r="D285">
        <v>17.084667</v>
      </c>
      <c r="Y285">
        <v>9326530612.2448997</v>
      </c>
      <c r="Z285">
        <v>27.116367</v>
      </c>
      <c r="AA285">
        <v>18.983474999999999</v>
      </c>
    </row>
    <row r="286" spans="2:27" x14ac:dyDescent="0.25">
      <c r="B286">
        <v>9448979591.8367004</v>
      </c>
      <c r="C286">
        <v>25.902521</v>
      </c>
      <c r="D286">
        <v>17.666105000000002</v>
      </c>
      <c r="Y286">
        <v>9448979591.8367004</v>
      </c>
      <c r="Z286">
        <v>27.206531999999999</v>
      </c>
      <c r="AA286">
        <v>19.051919999999999</v>
      </c>
    </row>
    <row r="287" spans="2:27" x14ac:dyDescent="0.25">
      <c r="B287">
        <v>9571428571.4286003</v>
      </c>
      <c r="C287">
        <v>26.495508000000001</v>
      </c>
      <c r="D287">
        <v>18.252012000000001</v>
      </c>
      <c r="Y287">
        <v>9571428571.4286003</v>
      </c>
      <c r="Z287">
        <v>26.877383999999999</v>
      </c>
      <c r="AA287">
        <v>18.613783000000002</v>
      </c>
    </row>
    <row r="288" spans="2:27" x14ac:dyDescent="0.25">
      <c r="B288">
        <v>9693877551.0203991</v>
      </c>
      <c r="C288">
        <v>26.820681</v>
      </c>
      <c r="D288">
        <v>18.577511000000001</v>
      </c>
      <c r="Y288">
        <v>9693877551.0203991</v>
      </c>
      <c r="Z288">
        <v>26.442091000000001</v>
      </c>
      <c r="AA288">
        <v>18.094964999999998</v>
      </c>
    </row>
    <row r="289" spans="2:27" x14ac:dyDescent="0.25">
      <c r="B289">
        <v>9816326530.6121998</v>
      </c>
      <c r="C289">
        <v>26.485996</v>
      </c>
      <c r="D289">
        <v>18.248958999999999</v>
      </c>
      <c r="Y289">
        <v>9816326530.6121998</v>
      </c>
      <c r="Z289">
        <v>25.795044000000001</v>
      </c>
      <c r="AA289">
        <v>17.407748999999999</v>
      </c>
    </row>
    <row r="290" spans="2:27" x14ac:dyDescent="0.25">
      <c r="B290">
        <v>9938775510.2040997</v>
      </c>
      <c r="C290">
        <v>25.526520000000001</v>
      </c>
      <c r="D290">
        <v>17.249663999999999</v>
      </c>
      <c r="Y290">
        <v>9938775510.2040997</v>
      </c>
      <c r="Z290">
        <v>25.204872000000002</v>
      </c>
      <c r="AA290">
        <v>16.741184000000001</v>
      </c>
    </row>
    <row r="291" spans="2:27" x14ac:dyDescent="0.25">
      <c r="B291">
        <v>10061224489.796</v>
      </c>
      <c r="C291">
        <v>24.360617000000001</v>
      </c>
      <c r="D291">
        <v>16.059235000000001</v>
      </c>
      <c r="Y291">
        <v>10061224489.796</v>
      </c>
      <c r="Z291">
        <v>24.650003000000002</v>
      </c>
      <c r="AA291">
        <v>16.142392999999998</v>
      </c>
    </row>
    <row r="292" spans="2:27" x14ac:dyDescent="0.25">
      <c r="B292">
        <v>10183673469.388</v>
      </c>
      <c r="C292">
        <v>23.674553</v>
      </c>
      <c r="D292">
        <v>15.364868</v>
      </c>
      <c r="Y292">
        <v>10183673469.388</v>
      </c>
      <c r="Z292">
        <v>24.567029999999999</v>
      </c>
      <c r="AA292">
        <v>16.013756000000001</v>
      </c>
    </row>
    <row r="293" spans="2:27" x14ac:dyDescent="0.25">
      <c r="B293">
        <v>10306122448.98</v>
      </c>
      <c r="C293">
        <v>23.68561</v>
      </c>
      <c r="D293">
        <v>15.341670000000001</v>
      </c>
      <c r="Y293">
        <v>10306122448.98</v>
      </c>
      <c r="Z293">
        <v>25.003046000000001</v>
      </c>
      <c r="AA293">
        <v>16.386333</v>
      </c>
    </row>
    <row r="294" spans="2:27" x14ac:dyDescent="0.25">
      <c r="B294">
        <v>10428571428.570999</v>
      </c>
      <c r="C294">
        <v>24.55508</v>
      </c>
      <c r="D294">
        <v>16.073442</v>
      </c>
      <c r="Y294">
        <v>10428571428.570999</v>
      </c>
      <c r="Z294">
        <v>26.312258</v>
      </c>
      <c r="AA294">
        <v>17.542645</v>
      </c>
    </row>
    <row r="295" spans="2:27" x14ac:dyDescent="0.25">
      <c r="B295">
        <v>10551020408.163</v>
      </c>
      <c r="C295">
        <v>25.775728000000001</v>
      </c>
      <c r="D295">
        <v>17.148655000000002</v>
      </c>
      <c r="Y295">
        <v>10551020408.163</v>
      </c>
      <c r="Z295">
        <v>27.763356999999999</v>
      </c>
      <c r="AA295">
        <v>18.821663000000001</v>
      </c>
    </row>
    <row r="296" spans="2:27" x14ac:dyDescent="0.25">
      <c r="B296">
        <v>10673469387.754999</v>
      </c>
      <c r="C296">
        <v>26.450396999999999</v>
      </c>
      <c r="D296">
        <v>17.734096999999998</v>
      </c>
      <c r="Y296">
        <v>10673469387.754999</v>
      </c>
      <c r="Z296">
        <v>28.447310999999999</v>
      </c>
      <c r="AA296">
        <v>19.404578999999998</v>
      </c>
    </row>
    <row r="297" spans="2:27" x14ac:dyDescent="0.25">
      <c r="B297">
        <v>10795918367.347</v>
      </c>
      <c r="C297">
        <v>26.287506</v>
      </c>
      <c r="D297">
        <v>17.487949</v>
      </c>
      <c r="Y297">
        <v>10795918367.347</v>
      </c>
      <c r="Z297">
        <v>27.717701000000002</v>
      </c>
      <c r="AA297">
        <v>18.586245000000002</v>
      </c>
    </row>
    <row r="298" spans="2:27" x14ac:dyDescent="0.25">
      <c r="B298">
        <v>10918367346.938999</v>
      </c>
      <c r="C298">
        <v>25.649719000000001</v>
      </c>
      <c r="D298">
        <v>16.820146999999999</v>
      </c>
      <c r="Y298">
        <v>10918367346.938999</v>
      </c>
      <c r="Z298">
        <v>26.321304000000001</v>
      </c>
      <c r="AA298">
        <v>17.186568999999999</v>
      </c>
    </row>
    <row r="299" spans="2:27" x14ac:dyDescent="0.25">
      <c r="B299">
        <v>11040816326.531</v>
      </c>
      <c r="C299">
        <v>25.205570000000002</v>
      </c>
      <c r="D299">
        <v>16.340447999999999</v>
      </c>
      <c r="Y299">
        <v>11040816326.531</v>
      </c>
      <c r="Z299">
        <v>25.046756999999999</v>
      </c>
      <c r="AA299">
        <v>15.931149</v>
      </c>
    </row>
    <row r="300" spans="2:27" x14ac:dyDescent="0.25">
      <c r="B300">
        <v>11163265306.122</v>
      </c>
      <c r="C300">
        <v>24.943871999999999</v>
      </c>
      <c r="D300">
        <v>15.999734999999999</v>
      </c>
      <c r="Y300">
        <v>11163265306.122</v>
      </c>
      <c r="Z300">
        <v>24.045797</v>
      </c>
      <c r="AA300">
        <v>14.90447</v>
      </c>
    </row>
    <row r="301" spans="2:27" x14ac:dyDescent="0.25">
      <c r="B301">
        <v>11285714285.714001</v>
      </c>
      <c r="C301">
        <v>24.573803000000002</v>
      </c>
      <c r="D301">
        <v>15.499836</v>
      </c>
      <c r="Y301">
        <v>11285714285.714001</v>
      </c>
      <c r="Z301">
        <v>23.112691999999999</v>
      </c>
      <c r="AA301">
        <v>13.882053000000001</v>
      </c>
    </row>
    <row r="302" spans="2:27" x14ac:dyDescent="0.25">
      <c r="B302">
        <v>11408163265.306</v>
      </c>
      <c r="C302">
        <v>24.100429999999999</v>
      </c>
      <c r="D302">
        <v>14.819787</v>
      </c>
      <c r="Y302">
        <v>11408163265.306</v>
      </c>
      <c r="Z302">
        <v>22.262053999999999</v>
      </c>
      <c r="AA302">
        <v>12.861053</v>
      </c>
    </row>
    <row r="303" spans="2:27" x14ac:dyDescent="0.25">
      <c r="B303">
        <v>11530612244.898001</v>
      </c>
      <c r="C303">
        <v>23.59796</v>
      </c>
      <c r="D303">
        <v>14.136537000000001</v>
      </c>
      <c r="Y303">
        <v>11530612244.898001</v>
      </c>
      <c r="Z303">
        <v>21.773105999999999</v>
      </c>
      <c r="AA303">
        <v>12.220057000000001</v>
      </c>
    </row>
    <row r="304" spans="2:27" x14ac:dyDescent="0.25">
      <c r="B304">
        <v>11653061224.49</v>
      </c>
      <c r="C304">
        <v>23.27693</v>
      </c>
      <c r="D304">
        <v>13.598553000000001</v>
      </c>
      <c r="Y304">
        <v>11653061224.49</v>
      </c>
      <c r="Z304">
        <v>21.645838000000001</v>
      </c>
      <c r="AA304">
        <v>11.94013</v>
      </c>
    </row>
    <row r="305" spans="2:27" x14ac:dyDescent="0.25">
      <c r="B305">
        <v>11775510204.082001</v>
      </c>
      <c r="C305">
        <v>23.087128</v>
      </c>
      <c r="D305">
        <v>13.219151</v>
      </c>
      <c r="Y305">
        <v>11775510204.082001</v>
      </c>
      <c r="Z305">
        <v>21.775873000000001</v>
      </c>
      <c r="AA305">
        <v>11.927949999999999</v>
      </c>
    </row>
    <row r="306" spans="2:27" x14ac:dyDescent="0.25">
      <c r="B306">
        <v>11897959183.673</v>
      </c>
      <c r="C306">
        <v>22.920660000000002</v>
      </c>
      <c r="D306">
        <v>12.959526</v>
      </c>
      <c r="Y306">
        <v>11897959183.673</v>
      </c>
      <c r="Z306">
        <v>21.754009</v>
      </c>
      <c r="AA306">
        <v>11.896934999999999</v>
      </c>
    </row>
    <row r="307" spans="2:27" x14ac:dyDescent="0.25">
      <c r="B307">
        <v>12020408163.264999</v>
      </c>
      <c r="C307">
        <v>22.795759</v>
      </c>
      <c r="D307">
        <v>12.719564</v>
      </c>
      <c r="Y307">
        <v>12020408163.264999</v>
      </c>
      <c r="Z307">
        <v>21.594984</v>
      </c>
      <c r="AA307">
        <v>11.671457</v>
      </c>
    </row>
    <row r="308" spans="2:27" x14ac:dyDescent="0.25">
      <c r="B308">
        <v>12142857142.857</v>
      </c>
      <c r="C308">
        <v>22.629010999999998</v>
      </c>
      <c r="D308">
        <v>12.470789</v>
      </c>
      <c r="Y308">
        <v>12142857142.857</v>
      </c>
      <c r="Z308">
        <v>20.873560000000001</v>
      </c>
      <c r="AA308">
        <v>10.934289</v>
      </c>
    </row>
    <row r="309" spans="2:27" x14ac:dyDescent="0.25">
      <c r="B309">
        <v>12265306122.448999</v>
      </c>
      <c r="C309">
        <v>22.436413000000002</v>
      </c>
      <c r="D309">
        <v>11.909698000000001</v>
      </c>
      <c r="Y309">
        <v>12265306122.448999</v>
      </c>
      <c r="Z309">
        <v>19.921606000000001</v>
      </c>
      <c r="AA309">
        <v>9.6741457000000004</v>
      </c>
    </row>
    <row r="310" spans="2:27" x14ac:dyDescent="0.25">
      <c r="B310">
        <v>12387755102.041</v>
      </c>
      <c r="C310">
        <v>21.908928</v>
      </c>
      <c r="D310">
        <v>10.994103000000001</v>
      </c>
      <c r="Y310">
        <v>12387755102.041</v>
      </c>
      <c r="Z310">
        <v>18.767144999999999</v>
      </c>
      <c r="AA310">
        <v>8.1599521999999993</v>
      </c>
    </row>
    <row r="311" spans="2:27" x14ac:dyDescent="0.25">
      <c r="B311">
        <v>12510204081.632999</v>
      </c>
      <c r="C311">
        <v>21.015505000000001</v>
      </c>
      <c r="D311">
        <v>9.4606618999999998</v>
      </c>
      <c r="Y311">
        <v>12510204081.632999</v>
      </c>
      <c r="Z311">
        <v>18.010020999999998</v>
      </c>
      <c r="AA311">
        <v>6.7867999000000001</v>
      </c>
    </row>
    <row r="312" spans="2:27" x14ac:dyDescent="0.25">
      <c r="B312">
        <v>12632653061.224001</v>
      </c>
      <c r="C312">
        <v>19.716141</v>
      </c>
      <c r="D312">
        <v>7.5150632999999996</v>
      </c>
      <c r="Y312">
        <v>12632653061.224001</v>
      </c>
      <c r="Z312">
        <v>18.018742</v>
      </c>
      <c r="AA312">
        <v>6.1144223000000002</v>
      </c>
    </row>
    <row r="313" spans="2:27" x14ac:dyDescent="0.25">
      <c r="B313">
        <v>12755102040.816</v>
      </c>
      <c r="C313">
        <v>18.426670000000001</v>
      </c>
      <c r="D313">
        <v>5.4946723000000004</v>
      </c>
      <c r="Y313">
        <v>12755102040.816</v>
      </c>
      <c r="Z313">
        <v>19.284313000000001</v>
      </c>
      <c r="AA313">
        <v>6.6686734999999997</v>
      </c>
    </row>
    <row r="314" spans="2:27" x14ac:dyDescent="0.25">
      <c r="B314">
        <v>12877551020.408001</v>
      </c>
      <c r="C314">
        <v>17.554907</v>
      </c>
      <c r="D314">
        <v>4.0284361999999998</v>
      </c>
      <c r="Y314">
        <v>12877551020.408001</v>
      </c>
      <c r="Z314">
        <v>22.592265999999999</v>
      </c>
      <c r="AA314">
        <v>9.4073954000000004</v>
      </c>
    </row>
    <row r="315" spans="2:27" x14ac:dyDescent="0.25">
      <c r="B315">
        <v>13000000000</v>
      </c>
      <c r="C315">
        <v>17.169046000000002</v>
      </c>
      <c r="D315">
        <v>3.3021338</v>
      </c>
      <c r="Y315">
        <v>13000000000</v>
      </c>
      <c r="Z315">
        <v>25.537661</v>
      </c>
      <c r="AA315">
        <v>12.053971000000001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280</v>
      </c>
      <c r="D320" t="s">
        <v>357</v>
      </c>
      <c r="Y320" t="s">
        <v>23</v>
      </c>
      <c r="Z320" t="s">
        <v>280</v>
      </c>
      <c r="AA320" t="s">
        <v>357</v>
      </c>
    </row>
    <row r="321" spans="2:27" x14ac:dyDescent="0.25">
      <c r="B321">
        <v>1000000000</v>
      </c>
      <c r="C321">
        <v>19.367538</v>
      </c>
      <c r="D321">
        <v>7.5687388999999996</v>
      </c>
      <c r="Y321">
        <v>1000000000</v>
      </c>
      <c r="Z321">
        <v>28.030704</v>
      </c>
      <c r="AA321">
        <v>15.924369</v>
      </c>
    </row>
    <row r="322" spans="2:27" x14ac:dyDescent="0.25">
      <c r="B322">
        <v>1122448979.5918</v>
      </c>
      <c r="C322">
        <v>17.971585999999999</v>
      </c>
      <c r="D322">
        <v>6.9117402999999999</v>
      </c>
      <c r="Y322">
        <v>1122448979.5918</v>
      </c>
      <c r="Z322">
        <v>28.948246000000001</v>
      </c>
      <c r="AA322">
        <v>17.596661000000001</v>
      </c>
    </row>
    <row r="323" spans="2:27" x14ac:dyDescent="0.25">
      <c r="B323">
        <v>1244897959.1837001</v>
      </c>
      <c r="C323">
        <v>16.654696999999999</v>
      </c>
      <c r="D323">
        <v>6.4950671</v>
      </c>
      <c r="Y323">
        <v>1244897959.1837001</v>
      </c>
      <c r="Z323">
        <v>28.962589000000001</v>
      </c>
      <c r="AA323">
        <v>18.484632000000001</v>
      </c>
    </row>
    <row r="324" spans="2:27" x14ac:dyDescent="0.25">
      <c r="B324">
        <v>1367346938.7755001</v>
      </c>
      <c r="C324">
        <v>16.913591</v>
      </c>
      <c r="D324">
        <v>7.5914077999999998</v>
      </c>
      <c r="Y324">
        <v>1367346938.7755001</v>
      </c>
      <c r="Z324">
        <v>26.829433000000002</v>
      </c>
      <c r="AA324">
        <v>17.074549000000001</v>
      </c>
    </row>
    <row r="325" spans="2:27" x14ac:dyDescent="0.25">
      <c r="B325">
        <v>1489795918.3673</v>
      </c>
      <c r="C325">
        <v>18.465112999999999</v>
      </c>
      <c r="D325">
        <v>9.7576684999999994</v>
      </c>
      <c r="Y325">
        <v>1489795918.3673</v>
      </c>
      <c r="Z325">
        <v>24.618998999999999</v>
      </c>
      <c r="AA325">
        <v>15.429906000000001</v>
      </c>
    </row>
    <row r="326" spans="2:27" x14ac:dyDescent="0.25">
      <c r="B326">
        <v>1612244897.9591999</v>
      </c>
      <c r="C326">
        <v>20.754418999999999</v>
      </c>
      <c r="D326">
        <v>12.635623000000001</v>
      </c>
      <c r="Y326">
        <v>1612244897.9591999</v>
      </c>
      <c r="Z326">
        <v>23.834212999999998</v>
      </c>
      <c r="AA326">
        <v>15.186377999999999</v>
      </c>
    </row>
    <row r="327" spans="2:27" x14ac:dyDescent="0.25">
      <c r="B327">
        <v>1734693877.5510001</v>
      </c>
      <c r="C327">
        <v>22.260618000000001</v>
      </c>
      <c r="D327">
        <v>14.500047</v>
      </c>
      <c r="Y327">
        <v>1734693877.5510001</v>
      </c>
      <c r="Z327">
        <v>24.166855000000002</v>
      </c>
      <c r="AA327">
        <v>15.917918999999999</v>
      </c>
    </row>
    <row r="328" spans="2:27" x14ac:dyDescent="0.25">
      <c r="B328">
        <v>1857142857.1429</v>
      </c>
      <c r="C328">
        <v>23.66526</v>
      </c>
      <c r="D328">
        <v>16.164759</v>
      </c>
      <c r="Y328">
        <v>1857142857.1429</v>
      </c>
      <c r="Z328">
        <v>27.101475000000001</v>
      </c>
      <c r="AA328">
        <v>19.119698</v>
      </c>
    </row>
    <row r="329" spans="2:27" x14ac:dyDescent="0.25">
      <c r="B329">
        <v>1979591836.7347</v>
      </c>
      <c r="C329">
        <v>24.975248000000001</v>
      </c>
      <c r="D329">
        <v>17.599819</v>
      </c>
      <c r="Y329">
        <v>1979591836.7347</v>
      </c>
      <c r="Z329">
        <v>29.397031999999999</v>
      </c>
      <c r="AA329">
        <v>21.646151</v>
      </c>
    </row>
    <row r="330" spans="2:27" x14ac:dyDescent="0.25">
      <c r="B330">
        <v>2102040816.3264999</v>
      </c>
      <c r="C330">
        <v>25.355378999999999</v>
      </c>
      <c r="D330">
        <v>18.15728</v>
      </c>
      <c r="Y330">
        <v>2102040816.3264999</v>
      </c>
      <c r="Z330">
        <v>30.1616</v>
      </c>
      <c r="AA330">
        <v>22.656834</v>
      </c>
    </row>
    <row r="331" spans="2:27" x14ac:dyDescent="0.25">
      <c r="B331">
        <v>2224489795.9183998</v>
      </c>
      <c r="C331">
        <v>24.794782999999999</v>
      </c>
      <c r="D331">
        <v>17.688317999999999</v>
      </c>
      <c r="Y331">
        <v>2224489795.9183998</v>
      </c>
      <c r="Z331">
        <v>27.543837</v>
      </c>
      <c r="AA331">
        <v>20.220597999999999</v>
      </c>
    </row>
    <row r="332" spans="2:27" x14ac:dyDescent="0.25">
      <c r="B332">
        <v>2346938775.5102</v>
      </c>
      <c r="C332">
        <v>23.225750000000001</v>
      </c>
      <c r="D332">
        <v>16.165755999999998</v>
      </c>
      <c r="Y332">
        <v>2346938775.5102</v>
      </c>
      <c r="Z332">
        <v>24.370774999999998</v>
      </c>
      <c r="AA332">
        <v>17.157537000000001</v>
      </c>
    </row>
    <row r="333" spans="2:27" x14ac:dyDescent="0.25">
      <c r="B333">
        <v>2469387755.1020002</v>
      </c>
      <c r="C333">
        <v>22.288809000000001</v>
      </c>
      <c r="D333">
        <v>15.178371</v>
      </c>
      <c r="Y333">
        <v>2469387755.1020002</v>
      </c>
      <c r="Z333">
        <v>22.542750999999999</v>
      </c>
      <c r="AA333">
        <v>15.40443</v>
      </c>
    </row>
    <row r="334" spans="2:27" x14ac:dyDescent="0.25">
      <c r="B334">
        <v>2591836734.6939001</v>
      </c>
      <c r="C334">
        <v>21.600404999999999</v>
      </c>
      <c r="D334">
        <v>14.463628</v>
      </c>
      <c r="Y334">
        <v>2591836734.6939001</v>
      </c>
      <c r="Z334">
        <v>21.325818999999999</v>
      </c>
      <c r="AA334">
        <v>14.256539999999999</v>
      </c>
    </row>
    <row r="335" spans="2:27" x14ac:dyDescent="0.25">
      <c r="B335">
        <v>2714285714.2856998</v>
      </c>
      <c r="C335">
        <v>21.048103000000001</v>
      </c>
      <c r="D335">
        <v>13.887945</v>
      </c>
      <c r="Y335">
        <v>2714285714.2856998</v>
      </c>
      <c r="Z335">
        <v>20.689527999999999</v>
      </c>
      <c r="AA335">
        <v>13.655798000000001</v>
      </c>
    </row>
    <row r="336" spans="2:27" x14ac:dyDescent="0.25">
      <c r="B336">
        <v>2836734693.8776002</v>
      </c>
      <c r="C336">
        <v>21.063455999999999</v>
      </c>
      <c r="D336">
        <v>13.872323</v>
      </c>
      <c r="Y336">
        <v>2836734693.8776002</v>
      </c>
      <c r="Z336">
        <v>20.073198000000001</v>
      </c>
      <c r="AA336">
        <v>13.055739000000001</v>
      </c>
    </row>
    <row r="337" spans="2:27" x14ac:dyDescent="0.25">
      <c r="B337">
        <v>2959183673.4693999</v>
      </c>
      <c r="C337">
        <v>21.694248000000002</v>
      </c>
      <c r="D337">
        <v>14.409471999999999</v>
      </c>
      <c r="Y337">
        <v>2959183673.4693999</v>
      </c>
      <c r="Z337">
        <v>20.233936</v>
      </c>
      <c r="AA337">
        <v>13.180182</v>
      </c>
    </row>
    <row r="338" spans="2:27" x14ac:dyDescent="0.25">
      <c r="B338">
        <v>3081632653.0612001</v>
      </c>
      <c r="C338">
        <v>22.727588999999998</v>
      </c>
      <c r="D338">
        <v>15.331052</v>
      </c>
      <c r="Y338">
        <v>3081632653.0612001</v>
      </c>
      <c r="Z338">
        <v>20.428709000000001</v>
      </c>
      <c r="AA338">
        <v>13.365142000000001</v>
      </c>
    </row>
    <row r="339" spans="2:27" x14ac:dyDescent="0.25">
      <c r="B339">
        <v>3204081632.6531</v>
      </c>
      <c r="C339">
        <v>24.235216000000001</v>
      </c>
      <c r="D339">
        <v>16.630821000000001</v>
      </c>
      <c r="Y339">
        <v>3204081632.6531</v>
      </c>
      <c r="Z339">
        <v>21.301973</v>
      </c>
      <c r="AA339">
        <v>14.118017999999999</v>
      </c>
    </row>
    <row r="340" spans="2:27" x14ac:dyDescent="0.25">
      <c r="B340">
        <v>3326530612.2449002</v>
      </c>
      <c r="C340">
        <v>27.211441000000001</v>
      </c>
      <c r="D340">
        <v>19.455641</v>
      </c>
      <c r="Y340">
        <v>3326530612.2449002</v>
      </c>
      <c r="Z340">
        <v>22.761424999999999</v>
      </c>
      <c r="AA340">
        <v>15.495418000000001</v>
      </c>
    </row>
    <row r="341" spans="2:27" x14ac:dyDescent="0.25">
      <c r="B341">
        <v>3448979591.8367</v>
      </c>
      <c r="C341">
        <v>29.033567000000001</v>
      </c>
      <c r="D341">
        <v>21.0655</v>
      </c>
      <c r="Y341">
        <v>3448979591.8367</v>
      </c>
      <c r="Z341">
        <v>25.112183000000002</v>
      </c>
      <c r="AA341">
        <v>17.700168999999999</v>
      </c>
    </row>
    <row r="342" spans="2:27" x14ac:dyDescent="0.25">
      <c r="B342">
        <v>3571428571.4285998</v>
      </c>
      <c r="C342">
        <v>30.071379</v>
      </c>
      <c r="D342">
        <v>22.026938999999999</v>
      </c>
      <c r="Y342">
        <v>3571428571.4285998</v>
      </c>
      <c r="Z342">
        <v>26.881233000000002</v>
      </c>
      <c r="AA342">
        <v>19.443829000000001</v>
      </c>
    </row>
    <row r="343" spans="2:27" x14ac:dyDescent="0.25">
      <c r="B343">
        <v>3693877551.0204</v>
      </c>
      <c r="C343">
        <v>28.060946000000001</v>
      </c>
      <c r="D343">
        <v>19.855861999999998</v>
      </c>
      <c r="Y343">
        <v>3693877551.0204</v>
      </c>
      <c r="Z343">
        <v>28.189001000000001</v>
      </c>
      <c r="AA343">
        <v>20.684007999999999</v>
      </c>
    </row>
    <row r="344" spans="2:27" x14ac:dyDescent="0.25">
      <c r="B344">
        <v>3816326530.6121998</v>
      </c>
      <c r="C344">
        <v>26.635691000000001</v>
      </c>
      <c r="D344">
        <v>18.427651999999998</v>
      </c>
      <c r="Y344">
        <v>3816326530.6121998</v>
      </c>
      <c r="Z344">
        <v>29.519333</v>
      </c>
      <c r="AA344">
        <v>22.065093999999998</v>
      </c>
    </row>
    <row r="345" spans="2:27" x14ac:dyDescent="0.25">
      <c r="B345">
        <v>3938775510.2041001</v>
      </c>
      <c r="C345">
        <v>25.585173000000001</v>
      </c>
      <c r="D345">
        <v>17.236692000000001</v>
      </c>
      <c r="Y345">
        <v>3938775510.2041001</v>
      </c>
      <c r="Z345">
        <v>31.662721999999999</v>
      </c>
      <c r="AA345">
        <v>24.130984999999999</v>
      </c>
    </row>
    <row r="346" spans="2:27" x14ac:dyDescent="0.25">
      <c r="B346">
        <v>4061224489.7958999</v>
      </c>
      <c r="C346">
        <v>24.844639000000001</v>
      </c>
      <c r="D346">
        <v>16.416498000000001</v>
      </c>
      <c r="Y346">
        <v>4061224489.7958999</v>
      </c>
      <c r="Z346">
        <v>32.049579999999999</v>
      </c>
      <c r="AA346">
        <v>24.475636000000002</v>
      </c>
    </row>
    <row r="347" spans="2:27" x14ac:dyDescent="0.25">
      <c r="B347">
        <v>4183673469.3878002</v>
      </c>
      <c r="C347">
        <v>23.802437000000001</v>
      </c>
      <c r="D347">
        <v>15.221221999999999</v>
      </c>
      <c r="Y347">
        <v>4183673469.3878002</v>
      </c>
      <c r="Z347">
        <v>30.688459000000002</v>
      </c>
      <c r="AA347">
        <v>23.040261999999998</v>
      </c>
    </row>
    <row r="348" spans="2:27" x14ac:dyDescent="0.25">
      <c r="B348">
        <v>4306122448.9796</v>
      </c>
      <c r="C348">
        <v>22.549433000000001</v>
      </c>
      <c r="D348">
        <v>13.900897000000001</v>
      </c>
      <c r="Y348">
        <v>4306122448.9796</v>
      </c>
      <c r="Z348">
        <v>28.140369</v>
      </c>
      <c r="AA348">
        <v>20.449558</v>
      </c>
    </row>
    <row r="349" spans="2:27" x14ac:dyDescent="0.25">
      <c r="B349">
        <v>4428571428.5713997</v>
      </c>
      <c r="C349">
        <v>22.479234999999999</v>
      </c>
      <c r="D349">
        <v>13.904892</v>
      </c>
      <c r="Y349">
        <v>4428571428.5713997</v>
      </c>
      <c r="Z349">
        <v>26.758461</v>
      </c>
      <c r="AA349">
        <v>19.014061000000002</v>
      </c>
    </row>
    <row r="350" spans="2:27" x14ac:dyDescent="0.25">
      <c r="B350">
        <v>4551020408.1632996</v>
      </c>
      <c r="C350">
        <v>22.779221</v>
      </c>
      <c r="D350">
        <v>14.424393</v>
      </c>
      <c r="Y350">
        <v>4551020408.1632996</v>
      </c>
      <c r="Z350">
        <v>29.24297</v>
      </c>
      <c r="AA350">
        <v>21.41526</v>
      </c>
    </row>
    <row r="351" spans="2:27" x14ac:dyDescent="0.25">
      <c r="B351">
        <v>4673469387.7551003</v>
      </c>
      <c r="C351">
        <v>22.642997999999999</v>
      </c>
      <c r="D351">
        <v>14.645858</v>
      </c>
      <c r="Y351">
        <v>4673469387.7551003</v>
      </c>
      <c r="Z351">
        <v>29.970313999999998</v>
      </c>
      <c r="AA351">
        <v>22.154430000000001</v>
      </c>
    </row>
    <row r="352" spans="2:27" x14ac:dyDescent="0.25">
      <c r="B352">
        <v>4795918367.3469</v>
      </c>
      <c r="C352">
        <v>21.658532999999998</v>
      </c>
      <c r="D352">
        <v>13.954786</v>
      </c>
      <c r="Y352">
        <v>4795918367.3469</v>
      </c>
      <c r="Z352">
        <v>29.480101000000001</v>
      </c>
      <c r="AA352">
        <v>21.737390999999999</v>
      </c>
    </row>
    <row r="353" spans="2:27" x14ac:dyDescent="0.25">
      <c r="B353">
        <v>4918367346.9387999</v>
      </c>
      <c r="C353">
        <v>21.023733</v>
      </c>
      <c r="D353">
        <v>13.504521</v>
      </c>
      <c r="Y353">
        <v>4918367346.9387999</v>
      </c>
      <c r="Z353">
        <v>26.306763</v>
      </c>
      <c r="AA353">
        <v>18.61805</v>
      </c>
    </row>
    <row r="354" spans="2:27" x14ac:dyDescent="0.25">
      <c r="B354">
        <v>5040816326.5305996</v>
      </c>
      <c r="C354">
        <v>21.114533999999999</v>
      </c>
      <c r="D354">
        <v>13.672183</v>
      </c>
      <c r="Y354">
        <v>5040816326.5305996</v>
      </c>
      <c r="Z354">
        <v>26.478476000000001</v>
      </c>
      <c r="AA354">
        <v>18.832871999999998</v>
      </c>
    </row>
    <row r="355" spans="2:27" x14ac:dyDescent="0.25">
      <c r="B355">
        <v>5163265306.1224003</v>
      </c>
      <c r="C355">
        <v>21.783961999999999</v>
      </c>
      <c r="D355">
        <v>14.331731</v>
      </c>
      <c r="Y355">
        <v>5163265306.1224003</v>
      </c>
      <c r="Z355">
        <v>28.842338999999999</v>
      </c>
      <c r="AA355">
        <v>21.17136</v>
      </c>
    </row>
    <row r="356" spans="2:27" x14ac:dyDescent="0.25">
      <c r="B356">
        <v>5285714285.7143002</v>
      </c>
      <c r="C356">
        <v>22.390564000000001</v>
      </c>
      <c r="D356">
        <v>14.971935999999999</v>
      </c>
      <c r="Y356">
        <v>5285714285.7143002</v>
      </c>
      <c r="Z356">
        <v>29.556304999999998</v>
      </c>
      <c r="AA356">
        <v>21.987597000000001</v>
      </c>
    </row>
    <row r="357" spans="2:27" x14ac:dyDescent="0.25">
      <c r="B357">
        <v>5408163265.3060999</v>
      </c>
      <c r="C357">
        <v>22.873712999999999</v>
      </c>
      <c r="D357">
        <v>15.502629000000001</v>
      </c>
      <c r="Y357">
        <v>5408163265.3060999</v>
      </c>
      <c r="Z357">
        <v>28.236073000000001</v>
      </c>
      <c r="AA357">
        <v>20.782391000000001</v>
      </c>
    </row>
    <row r="358" spans="2:27" x14ac:dyDescent="0.25">
      <c r="B358">
        <v>5530612244.8979998</v>
      </c>
      <c r="C358">
        <v>23.265232000000001</v>
      </c>
      <c r="D358">
        <v>15.958232000000001</v>
      </c>
      <c r="Y358">
        <v>5530612244.8979998</v>
      </c>
      <c r="Z358">
        <v>25.351178999999998</v>
      </c>
      <c r="AA358">
        <v>18.025703</v>
      </c>
    </row>
    <row r="359" spans="2:27" x14ac:dyDescent="0.25">
      <c r="B359">
        <v>5653061224.4898005</v>
      </c>
      <c r="C359">
        <v>23.746693</v>
      </c>
      <c r="D359">
        <v>16.481442999999999</v>
      </c>
      <c r="Y359">
        <v>5653061224.4898005</v>
      </c>
      <c r="Z359">
        <v>23.851793000000001</v>
      </c>
      <c r="AA359">
        <v>16.591179</v>
      </c>
    </row>
    <row r="360" spans="2:27" x14ac:dyDescent="0.25">
      <c r="B360">
        <v>5775510204.0816002</v>
      </c>
      <c r="C360">
        <v>24.102222000000001</v>
      </c>
      <c r="D360">
        <v>16.861456</v>
      </c>
      <c r="Y360">
        <v>5775510204.0816002</v>
      </c>
      <c r="Z360">
        <v>23.546113999999999</v>
      </c>
      <c r="AA360">
        <v>16.298121999999999</v>
      </c>
    </row>
    <row r="361" spans="2:27" x14ac:dyDescent="0.25">
      <c r="B361">
        <v>5897959183.6735001</v>
      </c>
      <c r="C361">
        <v>24.067409999999999</v>
      </c>
      <c r="D361">
        <v>16.848499</v>
      </c>
      <c r="Y361">
        <v>5897959183.6735001</v>
      </c>
      <c r="Z361">
        <v>24.046129000000001</v>
      </c>
      <c r="AA361">
        <v>16.771822</v>
      </c>
    </row>
    <row r="362" spans="2:27" x14ac:dyDescent="0.25">
      <c r="B362">
        <v>6020408163.2652998</v>
      </c>
      <c r="C362">
        <v>23.930776999999999</v>
      </c>
      <c r="D362">
        <v>16.706510999999999</v>
      </c>
      <c r="Y362">
        <v>6020408163.2652998</v>
      </c>
      <c r="Z362">
        <v>24.572144000000002</v>
      </c>
      <c r="AA362">
        <v>17.253900999999999</v>
      </c>
    </row>
    <row r="363" spans="2:27" x14ac:dyDescent="0.25">
      <c r="B363">
        <v>6142857142.8570995</v>
      </c>
      <c r="C363">
        <v>23.848274</v>
      </c>
      <c r="D363">
        <v>16.582642</v>
      </c>
      <c r="Y363">
        <v>6142857142.8570995</v>
      </c>
      <c r="Z363">
        <v>25.044304</v>
      </c>
      <c r="AA363">
        <v>17.664874999999999</v>
      </c>
    </row>
    <row r="364" spans="2:27" x14ac:dyDescent="0.25">
      <c r="B364">
        <v>6265306122.4490004</v>
      </c>
      <c r="C364">
        <v>24.590554999999998</v>
      </c>
      <c r="D364">
        <v>17.213711</v>
      </c>
      <c r="Y364">
        <v>6265306122.4490004</v>
      </c>
      <c r="Z364">
        <v>26.184172</v>
      </c>
      <c r="AA364">
        <v>18.705598999999999</v>
      </c>
    </row>
    <row r="365" spans="2:27" x14ac:dyDescent="0.25">
      <c r="B365">
        <v>6387755102.0408001</v>
      </c>
      <c r="C365">
        <v>25.408829000000001</v>
      </c>
      <c r="D365">
        <v>17.892973000000001</v>
      </c>
      <c r="Y365">
        <v>6387755102.0408001</v>
      </c>
      <c r="Z365">
        <v>27.752295</v>
      </c>
      <c r="AA365">
        <v>20.163919</v>
      </c>
    </row>
    <row r="366" spans="2:27" x14ac:dyDescent="0.25">
      <c r="B366">
        <v>6510204081.6327</v>
      </c>
      <c r="C366">
        <v>26.326460000000001</v>
      </c>
      <c r="D366">
        <v>18.659960000000002</v>
      </c>
      <c r="Y366">
        <v>6510204081.6327</v>
      </c>
      <c r="Z366">
        <v>28.560534000000001</v>
      </c>
      <c r="AA366">
        <v>20.855135000000001</v>
      </c>
    </row>
    <row r="367" spans="2:27" x14ac:dyDescent="0.25">
      <c r="B367">
        <v>6632653061.2244997</v>
      </c>
      <c r="C367">
        <v>26.381668000000001</v>
      </c>
      <c r="D367">
        <v>18.609873</v>
      </c>
      <c r="Y367">
        <v>6632653061.2244997</v>
      </c>
      <c r="Z367">
        <v>28.278997</v>
      </c>
      <c r="AA367">
        <v>20.526171000000001</v>
      </c>
    </row>
    <row r="368" spans="2:27" x14ac:dyDescent="0.25">
      <c r="B368">
        <v>6755102040.8163004</v>
      </c>
      <c r="C368">
        <v>26.089621999999999</v>
      </c>
      <c r="D368">
        <v>18.243286000000001</v>
      </c>
      <c r="Y368">
        <v>6755102040.8163004</v>
      </c>
      <c r="Z368">
        <v>27.211226</v>
      </c>
      <c r="AA368">
        <v>19.425467000000001</v>
      </c>
    </row>
    <row r="369" spans="2:27" x14ac:dyDescent="0.25">
      <c r="B369">
        <v>6877551020.4082003</v>
      </c>
      <c r="C369">
        <v>25.800097000000001</v>
      </c>
      <c r="D369">
        <v>17.900988000000002</v>
      </c>
      <c r="Y369">
        <v>6877551020.4082003</v>
      </c>
      <c r="Z369">
        <v>26.60285</v>
      </c>
      <c r="AA369">
        <v>18.820135000000001</v>
      </c>
    </row>
    <row r="370" spans="2:27" x14ac:dyDescent="0.25">
      <c r="B370">
        <v>7000000000</v>
      </c>
      <c r="C370">
        <v>25.854272999999999</v>
      </c>
      <c r="D370">
        <v>17.894859</v>
      </c>
      <c r="Y370">
        <v>7000000000</v>
      </c>
      <c r="Z370">
        <v>26.022746999999999</v>
      </c>
      <c r="AA370">
        <v>18.222376000000001</v>
      </c>
    </row>
    <row r="371" spans="2:27" x14ac:dyDescent="0.25">
      <c r="B371">
        <v>7122448979.5917997</v>
      </c>
      <c r="C371">
        <v>25.758410999999999</v>
      </c>
      <c r="D371">
        <v>17.774605000000001</v>
      </c>
      <c r="Y371">
        <v>7122448979.5917997</v>
      </c>
      <c r="Z371">
        <v>25.394033</v>
      </c>
      <c r="AA371">
        <v>17.592535000000002</v>
      </c>
    </row>
    <row r="372" spans="2:27" x14ac:dyDescent="0.25">
      <c r="B372">
        <v>7244897959.1836996</v>
      </c>
      <c r="C372">
        <v>25.242370999999999</v>
      </c>
      <c r="D372">
        <v>17.220388</v>
      </c>
      <c r="Y372">
        <v>7244897959.1836996</v>
      </c>
      <c r="Z372">
        <v>24.520465999999999</v>
      </c>
      <c r="AA372">
        <v>16.701011999999999</v>
      </c>
    </row>
    <row r="373" spans="2:27" x14ac:dyDescent="0.25">
      <c r="B373">
        <v>7367346938.7755003</v>
      </c>
      <c r="C373">
        <v>24.351230999999999</v>
      </c>
      <c r="D373">
        <v>16.322996</v>
      </c>
      <c r="Y373">
        <v>7367346938.7755003</v>
      </c>
      <c r="Z373">
        <v>23.774614</v>
      </c>
      <c r="AA373">
        <v>15.935831</v>
      </c>
    </row>
    <row r="374" spans="2:27" x14ac:dyDescent="0.25">
      <c r="B374">
        <v>7489795918.3673</v>
      </c>
      <c r="C374">
        <v>23.517796000000001</v>
      </c>
      <c r="D374">
        <v>15.375304</v>
      </c>
      <c r="Y374">
        <v>7489795918.3673</v>
      </c>
      <c r="Z374">
        <v>23.257456000000001</v>
      </c>
      <c r="AA374">
        <v>15.322539000000001</v>
      </c>
    </row>
    <row r="375" spans="2:27" x14ac:dyDescent="0.25">
      <c r="B375">
        <v>7612244897.9591999</v>
      </c>
      <c r="C375">
        <v>22.345295</v>
      </c>
      <c r="D375">
        <v>14.102672999999999</v>
      </c>
      <c r="Y375">
        <v>7612244897.9591999</v>
      </c>
      <c r="Z375">
        <v>22.692986000000001</v>
      </c>
      <c r="AA375">
        <v>14.67526</v>
      </c>
    </row>
    <row r="376" spans="2:27" x14ac:dyDescent="0.25">
      <c r="B376">
        <v>7734693877.5509996</v>
      </c>
      <c r="C376">
        <v>21.178477999999998</v>
      </c>
      <c r="D376">
        <v>12.790520000000001</v>
      </c>
      <c r="Y376">
        <v>7734693877.5509996</v>
      </c>
      <c r="Z376">
        <v>22.082046999999999</v>
      </c>
      <c r="AA376">
        <v>13.942035000000001</v>
      </c>
    </row>
    <row r="377" spans="2:27" x14ac:dyDescent="0.25">
      <c r="B377">
        <v>7857142857.1429005</v>
      </c>
      <c r="C377">
        <v>20.102201000000001</v>
      </c>
      <c r="D377">
        <v>11.608890000000001</v>
      </c>
      <c r="Y377">
        <v>7857142857.1429005</v>
      </c>
      <c r="Z377">
        <v>21.457671999999999</v>
      </c>
      <c r="AA377">
        <v>13.225282</v>
      </c>
    </row>
    <row r="378" spans="2:27" x14ac:dyDescent="0.25">
      <c r="B378">
        <v>7979591836.7347002</v>
      </c>
      <c r="C378">
        <v>19.469021000000001</v>
      </c>
      <c r="D378">
        <v>10.871451</v>
      </c>
      <c r="Y378">
        <v>7979591836.7347002</v>
      </c>
      <c r="Z378">
        <v>21.079035000000001</v>
      </c>
      <c r="AA378">
        <v>12.740463</v>
      </c>
    </row>
    <row r="379" spans="2:27" x14ac:dyDescent="0.25">
      <c r="B379">
        <v>8102040816.3264999</v>
      </c>
      <c r="C379">
        <v>19.093257999999999</v>
      </c>
      <c r="D379">
        <v>10.462198000000001</v>
      </c>
      <c r="Y379">
        <v>8102040816.3264999</v>
      </c>
      <c r="Z379">
        <v>20.880507999999999</v>
      </c>
      <c r="AA379">
        <v>12.490693</v>
      </c>
    </row>
    <row r="380" spans="2:27" x14ac:dyDescent="0.25">
      <c r="B380">
        <v>8224489795.9183998</v>
      </c>
      <c r="C380">
        <v>18.933831999999999</v>
      </c>
      <c r="D380">
        <v>10.295693</v>
      </c>
      <c r="Y380">
        <v>8224489795.9183998</v>
      </c>
      <c r="Z380">
        <v>20.767365000000002</v>
      </c>
      <c r="AA380">
        <v>12.332661999999999</v>
      </c>
    </row>
    <row r="381" spans="2:27" x14ac:dyDescent="0.25">
      <c r="B381">
        <v>8346938775.5101995</v>
      </c>
      <c r="C381">
        <v>18.821909000000002</v>
      </c>
      <c r="D381">
        <v>10.156959000000001</v>
      </c>
      <c r="Y381">
        <v>8346938775.5101995</v>
      </c>
      <c r="Z381">
        <v>20.511198</v>
      </c>
      <c r="AA381">
        <v>12.022563</v>
      </c>
    </row>
    <row r="382" spans="2:27" x14ac:dyDescent="0.25">
      <c r="B382">
        <v>8469387755.1020002</v>
      </c>
      <c r="C382">
        <v>18.657689999999999</v>
      </c>
      <c r="D382">
        <v>9.9327506999999997</v>
      </c>
      <c r="Y382">
        <v>8469387755.1020002</v>
      </c>
      <c r="Z382">
        <v>19.959479999999999</v>
      </c>
      <c r="AA382">
        <v>11.446237999999999</v>
      </c>
    </row>
    <row r="383" spans="2:27" x14ac:dyDescent="0.25">
      <c r="B383">
        <v>8591836734.6938992</v>
      </c>
      <c r="C383">
        <v>18.503371999999999</v>
      </c>
      <c r="D383">
        <v>9.5988416999999995</v>
      </c>
      <c r="Y383">
        <v>8591836734.6938992</v>
      </c>
      <c r="Z383">
        <v>19.306868000000001</v>
      </c>
      <c r="AA383">
        <v>10.687541</v>
      </c>
    </row>
    <row r="384" spans="2:27" x14ac:dyDescent="0.25">
      <c r="B384">
        <v>8714285714.2856998</v>
      </c>
      <c r="C384">
        <v>18.264493999999999</v>
      </c>
      <c r="D384">
        <v>9.1164932000000007</v>
      </c>
      <c r="Y384">
        <v>8714285714.2856998</v>
      </c>
      <c r="Z384">
        <v>18.680679000000001</v>
      </c>
      <c r="AA384">
        <v>9.9054756000000008</v>
      </c>
    </row>
    <row r="385" spans="2:27" x14ac:dyDescent="0.25">
      <c r="B385">
        <v>8836734693.8775997</v>
      </c>
      <c r="C385">
        <v>17.895201</v>
      </c>
      <c r="D385">
        <v>8.4421139000000007</v>
      </c>
      <c r="Y385">
        <v>8836734693.8775997</v>
      </c>
      <c r="Z385">
        <v>18.243442999999999</v>
      </c>
      <c r="AA385">
        <v>9.2469721000000007</v>
      </c>
    </row>
    <row r="386" spans="2:27" x14ac:dyDescent="0.25">
      <c r="B386">
        <v>8959183673.4694004</v>
      </c>
      <c r="C386">
        <v>17.383420999999998</v>
      </c>
      <c r="D386">
        <v>7.6521172999999996</v>
      </c>
      <c r="Y386">
        <v>8959183673.4694004</v>
      </c>
      <c r="Z386">
        <v>17.972716999999999</v>
      </c>
      <c r="AA386">
        <v>8.7815885999999992</v>
      </c>
    </row>
    <row r="387" spans="2:27" x14ac:dyDescent="0.25">
      <c r="B387">
        <v>9081632653.0611992</v>
      </c>
      <c r="C387">
        <v>16.786985000000001</v>
      </c>
      <c r="D387">
        <v>6.8938518000000002</v>
      </c>
      <c r="Y387">
        <v>9081632653.0611992</v>
      </c>
      <c r="Z387">
        <v>17.931107000000001</v>
      </c>
      <c r="AA387">
        <v>8.6471786000000002</v>
      </c>
    </row>
    <row r="388" spans="2:27" x14ac:dyDescent="0.25">
      <c r="B388">
        <v>9204081632.6530991</v>
      </c>
      <c r="C388">
        <v>16.372102999999999</v>
      </c>
      <c r="D388">
        <v>6.4100542000000003</v>
      </c>
      <c r="Y388">
        <v>9204081632.6530991</v>
      </c>
      <c r="Z388">
        <v>18.141109</v>
      </c>
      <c r="AA388">
        <v>8.7857818999999999</v>
      </c>
    </row>
    <row r="389" spans="2:27" x14ac:dyDescent="0.25">
      <c r="B389">
        <v>9326530612.2448997</v>
      </c>
      <c r="C389">
        <v>16.180700000000002</v>
      </c>
      <c r="D389">
        <v>6.3134642000000003</v>
      </c>
      <c r="Y389">
        <v>9326530612.2448997</v>
      </c>
      <c r="Z389">
        <v>18.516625999999999</v>
      </c>
      <c r="AA389">
        <v>9.1476097000000003</v>
      </c>
    </row>
    <row r="390" spans="2:27" x14ac:dyDescent="0.25">
      <c r="B390">
        <v>9448979591.8367004</v>
      </c>
      <c r="C390">
        <v>16.306894</v>
      </c>
      <c r="D390">
        <v>6.5214071000000002</v>
      </c>
      <c r="Y390">
        <v>9448979591.8367004</v>
      </c>
      <c r="Z390">
        <v>18.971844000000001</v>
      </c>
      <c r="AA390">
        <v>9.5044155000000003</v>
      </c>
    </row>
    <row r="391" spans="2:27" x14ac:dyDescent="0.25">
      <c r="B391">
        <v>9571428571.4286003</v>
      </c>
      <c r="C391">
        <v>16.478778999999999</v>
      </c>
      <c r="D391">
        <v>6.7067079999999999</v>
      </c>
      <c r="Y391">
        <v>9571428571.4286003</v>
      </c>
      <c r="Z391">
        <v>19.290469999999999</v>
      </c>
      <c r="AA391">
        <v>9.6583605000000006</v>
      </c>
    </row>
    <row r="392" spans="2:27" x14ac:dyDescent="0.25">
      <c r="B392">
        <v>9693877551.0203991</v>
      </c>
      <c r="C392">
        <v>16.506218000000001</v>
      </c>
      <c r="D392">
        <v>6.6841087000000003</v>
      </c>
      <c r="Y392">
        <v>9693877551.0203991</v>
      </c>
      <c r="Z392">
        <v>19.394642000000001</v>
      </c>
      <c r="AA392">
        <v>9.6078805999999997</v>
      </c>
    </row>
    <row r="393" spans="2:27" x14ac:dyDescent="0.25">
      <c r="B393">
        <v>9816326530.6121998</v>
      </c>
      <c r="C393">
        <v>16.415564</v>
      </c>
      <c r="D393">
        <v>6.4722318999999997</v>
      </c>
      <c r="Y393">
        <v>9816326530.6121998</v>
      </c>
      <c r="Z393">
        <v>19.222937000000002</v>
      </c>
      <c r="AA393">
        <v>9.2785320000000002</v>
      </c>
    </row>
    <row r="394" spans="2:27" x14ac:dyDescent="0.25">
      <c r="B394">
        <v>9938775510.2040997</v>
      </c>
      <c r="C394">
        <v>16.402493</v>
      </c>
      <c r="D394">
        <v>6.2042384000000004</v>
      </c>
      <c r="Y394">
        <v>9938775510.2040997</v>
      </c>
      <c r="Z394">
        <v>18.893394000000001</v>
      </c>
      <c r="AA394">
        <v>8.6913537999999999</v>
      </c>
    </row>
    <row r="395" spans="2:27" x14ac:dyDescent="0.25">
      <c r="B395">
        <v>10061224489.796</v>
      </c>
      <c r="C395">
        <v>16.515795000000001</v>
      </c>
      <c r="D395">
        <v>6.0370317</v>
      </c>
      <c r="Y395">
        <v>10061224489.796</v>
      </c>
      <c r="Z395">
        <v>18.433582000000001</v>
      </c>
      <c r="AA395">
        <v>7.9587573999999996</v>
      </c>
    </row>
    <row r="396" spans="2:27" x14ac:dyDescent="0.25">
      <c r="B396">
        <v>10183673469.388</v>
      </c>
      <c r="C396">
        <v>16.760406</v>
      </c>
      <c r="D396">
        <v>6.0297866000000004</v>
      </c>
      <c r="Y396">
        <v>10183673469.388</v>
      </c>
      <c r="Z396">
        <v>18.017112999999998</v>
      </c>
      <c r="AA396">
        <v>7.2883277</v>
      </c>
    </row>
    <row r="397" spans="2:27" x14ac:dyDescent="0.25">
      <c r="B397">
        <v>10306122448.98</v>
      </c>
      <c r="C397">
        <v>17.220692</v>
      </c>
      <c r="D397">
        <v>6.2835603000000004</v>
      </c>
      <c r="Y397">
        <v>10306122448.98</v>
      </c>
      <c r="Z397">
        <v>17.837152</v>
      </c>
      <c r="AA397">
        <v>6.9014664000000003</v>
      </c>
    </row>
    <row r="398" spans="2:27" x14ac:dyDescent="0.25">
      <c r="B398">
        <v>10428571428.570999</v>
      </c>
      <c r="C398">
        <v>17.824487999999999</v>
      </c>
      <c r="D398">
        <v>6.6922101999999999</v>
      </c>
      <c r="Y398">
        <v>10428571428.570999</v>
      </c>
      <c r="Z398">
        <v>17.866405</v>
      </c>
      <c r="AA398">
        <v>6.7231344999999996</v>
      </c>
    </row>
    <row r="399" spans="2:27" x14ac:dyDescent="0.25">
      <c r="B399">
        <v>10551020408.163</v>
      </c>
      <c r="C399">
        <v>18.386385000000001</v>
      </c>
      <c r="D399">
        <v>7.1298260999999998</v>
      </c>
      <c r="Y399">
        <v>10551020408.163</v>
      </c>
      <c r="Z399">
        <v>18.003226999999999</v>
      </c>
      <c r="AA399">
        <v>6.6512985000000002</v>
      </c>
    </row>
    <row r="400" spans="2:27" x14ac:dyDescent="0.25">
      <c r="B400">
        <v>10673469387.754999</v>
      </c>
      <c r="C400">
        <v>18.559674999999999</v>
      </c>
      <c r="D400">
        <v>7.2651380999999997</v>
      </c>
      <c r="Y400">
        <v>10673469387.754999</v>
      </c>
      <c r="Z400">
        <v>17.853649000000001</v>
      </c>
      <c r="AA400">
        <v>6.3388714999999998</v>
      </c>
    </row>
    <row r="401" spans="2:27" x14ac:dyDescent="0.25">
      <c r="B401">
        <v>10795918367.347</v>
      </c>
      <c r="C401">
        <v>18.276147999999999</v>
      </c>
      <c r="D401">
        <v>6.8662462</v>
      </c>
      <c r="Y401">
        <v>10795918367.347</v>
      </c>
      <c r="Z401">
        <v>17.275824</v>
      </c>
      <c r="AA401">
        <v>5.4944391000000001</v>
      </c>
    </row>
    <row r="402" spans="2:27" x14ac:dyDescent="0.25">
      <c r="B402">
        <v>10918367346.938999</v>
      </c>
      <c r="C402">
        <v>17.522583000000001</v>
      </c>
      <c r="D402">
        <v>5.9589581000000003</v>
      </c>
      <c r="Y402">
        <v>10918367346.938999</v>
      </c>
      <c r="Z402">
        <v>16.351655999999998</v>
      </c>
      <c r="AA402">
        <v>4.2469596999999997</v>
      </c>
    </row>
    <row r="403" spans="2:27" x14ac:dyDescent="0.25">
      <c r="B403">
        <v>11040816326.531</v>
      </c>
      <c r="C403">
        <v>16.573665999999999</v>
      </c>
      <c r="D403">
        <v>4.7551059999999996</v>
      </c>
      <c r="Y403">
        <v>11040816326.531</v>
      </c>
      <c r="Z403">
        <v>15.605634</v>
      </c>
      <c r="AA403">
        <v>3.0417938000000002</v>
      </c>
    </row>
    <row r="404" spans="2:27" x14ac:dyDescent="0.25">
      <c r="B404">
        <v>11163265306.122</v>
      </c>
      <c r="C404">
        <v>15.743102</v>
      </c>
      <c r="D404">
        <v>3.5893519</v>
      </c>
      <c r="Y404">
        <v>11163265306.122</v>
      </c>
      <c r="Z404">
        <v>15.606341</v>
      </c>
      <c r="AA404">
        <v>2.4474401000000001</v>
      </c>
    </row>
    <row r="405" spans="2:27" x14ac:dyDescent="0.25">
      <c r="B405">
        <v>11285714285.714001</v>
      </c>
      <c r="C405">
        <v>15.112111000000001</v>
      </c>
      <c r="D405">
        <v>2.5695906000000002</v>
      </c>
      <c r="Y405">
        <v>11285714285.714001</v>
      </c>
      <c r="Z405">
        <v>16.812595000000002</v>
      </c>
      <c r="AA405">
        <v>2.9968762</v>
      </c>
    </row>
    <row r="406" spans="2:27" x14ac:dyDescent="0.25">
      <c r="B406">
        <v>11408163265.306</v>
      </c>
      <c r="C406">
        <v>14.696051000000001</v>
      </c>
      <c r="D406">
        <v>1.7178469999999999</v>
      </c>
      <c r="Y406">
        <v>11408163265.306</v>
      </c>
      <c r="Z406">
        <v>18.86495</v>
      </c>
      <c r="AA406">
        <v>4.3528323000000002</v>
      </c>
    </row>
    <row r="407" spans="2:27" x14ac:dyDescent="0.25">
      <c r="B407">
        <v>11530612244.898001</v>
      </c>
      <c r="C407">
        <v>14.371703</v>
      </c>
      <c r="D407">
        <v>1.01695</v>
      </c>
      <c r="Y407">
        <v>11530612244.898001</v>
      </c>
      <c r="Z407">
        <v>19.281271</v>
      </c>
      <c r="AA407">
        <v>4.1056561</v>
      </c>
    </row>
    <row r="408" spans="2:27" x14ac:dyDescent="0.25">
      <c r="B408">
        <v>11653061224.49</v>
      </c>
      <c r="C408">
        <v>14.284618999999999</v>
      </c>
      <c r="D408">
        <v>0.45546242999999997</v>
      </c>
      <c r="Y408">
        <v>11653061224.49</v>
      </c>
      <c r="Z408">
        <v>17.200012000000001</v>
      </c>
      <c r="AA408">
        <v>1.2008760000000001</v>
      </c>
    </row>
    <row r="409" spans="2:27" x14ac:dyDescent="0.25">
      <c r="B409">
        <v>11775510204.082001</v>
      </c>
      <c r="C409">
        <v>14.638273999999999</v>
      </c>
      <c r="D409">
        <v>0.15220286</v>
      </c>
      <c r="Y409">
        <v>11775510204.082001</v>
      </c>
      <c r="Z409">
        <v>13.155609999999999</v>
      </c>
      <c r="AA409">
        <v>-4.0603727999999997</v>
      </c>
    </row>
    <row r="410" spans="2:27" x14ac:dyDescent="0.25">
      <c r="B410">
        <v>11897959183.673</v>
      </c>
      <c r="C410">
        <v>14.860101999999999</v>
      </c>
      <c r="D410">
        <v>-0.53135407000000001</v>
      </c>
      <c r="Y410">
        <v>11897959183.673</v>
      </c>
      <c r="Z410">
        <v>9.3696555999999998</v>
      </c>
      <c r="AA410">
        <v>-9.4145947000000003</v>
      </c>
    </row>
    <row r="411" spans="2:27" x14ac:dyDescent="0.25">
      <c r="B411">
        <v>12020408163.264999</v>
      </c>
      <c r="C411">
        <v>13.750610999999999</v>
      </c>
      <c r="D411">
        <v>-2.9946928000000002</v>
      </c>
      <c r="Y411">
        <v>12020408163.264999</v>
      </c>
      <c r="Z411">
        <v>6.6030226000000001</v>
      </c>
      <c r="AA411">
        <v>-14.364872</v>
      </c>
    </row>
    <row r="412" spans="2:27" x14ac:dyDescent="0.25">
      <c r="B412">
        <v>12142857142.857</v>
      </c>
      <c r="C412">
        <v>11.420657</v>
      </c>
      <c r="D412">
        <v>-6.9122909999999997</v>
      </c>
      <c r="Y412">
        <v>12142857142.857</v>
      </c>
      <c r="Z412">
        <v>4.5510663999999998</v>
      </c>
      <c r="AA412">
        <v>-18.681601000000001</v>
      </c>
    </row>
    <row r="413" spans="2:27" x14ac:dyDescent="0.25">
      <c r="B413">
        <v>12265306122.448999</v>
      </c>
      <c r="C413">
        <v>8.9232492000000008</v>
      </c>
      <c r="D413">
        <v>-11.448124</v>
      </c>
      <c r="Y413">
        <v>12265306122.448999</v>
      </c>
      <c r="Z413">
        <v>3.3873837</v>
      </c>
      <c r="AA413">
        <v>-22.360329</v>
      </c>
    </row>
    <row r="414" spans="2:27" x14ac:dyDescent="0.25">
      <c r="B414">
        <v>12387755102.041</v>
      </c>
      <c r="C414">
        <v>7.4006809999999996</v>
      </c>
      <c r="D414">
        <v>-14.754864</v>
      </c>
      <c r="Y414">
        <v>12387755102.041</v>
      </c>
      <c r="Z414">
        <v>2.7296822000000001</v>
      </c>
      <c r="AA414">
        <v>-24.884309999999999</v>
      </c>
    </row>
    <row r="415" spans="2:27" x14ac:dyDescent="0.25">
      <c r="B415">
        <v>12510204081.632999</v>
      </c>
      <c r="C415">
        <v>6.6445723000000001</v>
      </c>
      <c r="D415">
        <v>-17.322008</v>
      </c>
      <c r="Y415">
        <v>12510204081.632999</v>
      </c>
      <c r="Z415">
        <v>2.5091337999999999</v>
      </c>
      <c r="AA415">
        <v>-26.720389999999998</v>
      </c>
    </row>
    <row r="416" spans="2:27" x14ac:dyDescent="0.25">
      <c r="B416">
        <v>12632653061.224001</v>
      </c>
      <c r="C416">
        <v>6.1563802000000001</v>
      </c>
      <c r="D416">
        <v>-19.260235000000002</v>
      </c>
      <c r="Y416">
        <v>12632653061.224001</v>
      </c>
      <c r="Z416">
        <v>2.4414634999999998</v>
      </c>
      <c r="AA416">
        <v>-27.849682000000001</v>
      </c>
    </row>
    <row r="417" spans="2:27" x14ac:dyDescent="0.25">
      <c r="B417">
        <v>12755102040.816</v>
      </c>
      <c r="C417">
        <v>5.7955432</v>
      </c>
      <c r="D417">
        <v>-21.069182999999999</v>
      </c>
      <c r="Y417">
        <v>12755102040.816</v>
      </c>
      <c r="Z417">
        <v>2.4441392</v>
      </c>
      <c r="AA417">
        <v>-28.712149</v>
      </c>
    </row>
    <row r="418" spans="2:27" x14ac:dyDescent="0.25">
      <c r="B418">
        <v>12877551020.408001</v>
      </c>
      <c r="C418">
        <v>5.3166528</v>
      </c>
      <c r="D418">
        <v>-22.965091999999999</v>
      </c>
      <c r="Y418">
        <v>12877551020.408001</v>
      </c>
      <c r="Z418">
        <v>2.4367409000000002</v>
      </c>
      <c r="AA418">
        <v>-29.553447999999999</v>
      </c>
    </row>
    <row r="419" spans="2:27" x14ac:dyDescent="0.25">
      <c r="B419">
        <v>13000000000</v>
      </c>
      <c r="C419">
        <v>4.9292936000000003</v>
      </c>
      <c r="D419">
        <v>-24.316953999999999</v>
      </c>
      <c r="Y419">
        <v>13000000000</v>
      </c>
      <c r="Z419">
        <v>2.4040710999999999</v>
      </c>
      <c r="AA419">
        <v>-30.142005999999999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358</v>
      </c>
      <c r="D424" t="s">
        <v>359</v>
      </c>
      <c r="Y424" t="s">
        <v>23</v>
      </c>
      <c r="Z424" t="s">
        <v>358</v>
      </c>
      <c r="AA424" t="s">
        <v>359</v>
      </c>
    </row>
    <row r="425" spans="2:27" x14ac:dyDescent="0.25">
      <c r="B425">
        <v>1000000000</v>
      </c>
      <c r="C425">
        <v>14.456060000000001</v>
      </c>
      <c r="D425">
        <v>-3.0459991</v>
      </c>
      <c r="Y425">
        <v>1000000000</v>
      </c>
      <c r="Z425">
        <v>14.456060000000001</v>
      </c>
      <c r="AA425">
        <v>-3.0459991</v>
      </c>
    </row>
    <row r="426" spans="2:27" x14ac:dyDescent="0.25">
      <c r="B426">
        <v>1122448979.5918</v>
      </c>
      <c r="C426">
        <v>14.183882000000001</v>
      </c>
      <c r="D426">
        <v>-2.7654814999999999</v>
      </c>
      <c r="Y426">
        <v>1122448979.5918</v>
      </c>
      <c r="Z426">
        <v>14.183882000000001</v>
      </c>
      <c r="AA426">
        <v>-2.7654814999999999</v>
      </c>
    </row>
    <row r="427" spans="2:27" x14ac:dyDescent="0.25">
      <c r="B427">
        <v>1244897959.1837001</v>
      </c>
      <c r="C427">
        <v>13.707649</v>
      </c>
      <c r="D427">
        <v>-2.2983003000000002</v>
      </c>
      <c r="Y427">
        <v>1244897959.1837001</v>
      </c>
      <c r="Z427">
        <v>13.707649</v>
      </c>
      <c r="AA427">
        <v>-2.2983003000000002</v>
      </c>
    </row>
    <row r="428" spans="2:27" x14ac:dyDescent="0.25">
      <c r="B428">
        <v>1367346938.7755001</v>
      </c>
      <c r="C428">
        <v>13.150081</v>
      </c>
      <c r="D428">
        <v>-1.6781991000000001</v>
      </c>
      <c r="Y428">
        <v>1367346938.7755001</v>
      </c>
      <c r="Z428">
        <v>13.150081</v>
      </c>
      <c r="AA428">
        <v>-1.6781991000000001</v>
      </c>
    </row>
    <row r="429" spans="2:27" x14ac:dyDescent="0.25">
      <c r="B429">
        <v>1489795918.3673</v>
      </c>
      <c r="C429">
        <v>12.502193</v>
      </c>
      <c r="D429">
        <v>-1.4058948</v>
      </c>
      <c r="Y429">
        <v>1489795918.3673</v>
      </c>
      <c r="Z429">
        <v>12.502193</v>
      </c>
      <c r="AA429">
        <v>-1.4058948</v>
      </c>
    </row>
    <row r="430" spans="2:27" x14ac:dyDescent="0.25">
      <c r="B430">
        <v>1612244897.9591999</v>
      </c>
      <c r="C430">
        <v>12.079858</v>
      </c>
      <c r="D430">
        <v>-1.3091592999999999</v>
      </c>
      <c r="Y430">
        <v>1612244897.9591999</v>
      </c>
      <c r="Z430">
        <v>12.079858</v>
      </c>
      <c r="AA430">
        <v>-1.3091592999999999</v>
      </c>
    </row>
    <row r="431" spans="2:27" x14ac:dyDescent="0.25">
      <c r="B431">
        <v>1734693877.5510001</v>
      </c>
      <c r="C431">
        <v>12.194734</v>
      </c>
      <c r="D431">
        <v>-0.83106637000000005</v>
      </c>
      <c r="Y431">
        <v>1734693877.5510001</v>
      </c>
      <c r="Z431">
        <v>12.194734</v>
      </c>
      <c r="AA431">
        <v>-0.83106637000000005</v>
      </c>
    </row>
    <row r="432" spans="2:27" x14ac:dyDescent="0.25">
      <c r="B432">
        <v>1857142857.1429</v>
      </c>
      <c r="C432">
        <v>11.959576</v>
      </c>
      <c r="D432">
        <v>-1.1376804</v>
      </c>
      <c r="Y432">
        <v>1857142857.1429</v>
      </c>
      <c r="Z432">
        <v>11.959576</v>
      </c>
      <c r="AA432">
        <v>-1.1376804</v>
      </c>
    </row>
    <row r="433" spans="2:27" x14ac:dyDescent="0.25">
      <c r="B433">
        <v>1979591836.7347</v>
      </c>
      <c r="C433">
        <v>11.931549</v>
      </c>
      <c r="D433">
        <v>-0.98730105000000001</v>
      </c>
      <c r="Y433">
        <v>1979591836.7347</v>
      </c>
      <c r="Z433">
        <v>11.931549</v>
      </c>
      <c r="AA433">
        <v>-0.98730105000000001</v>
      </c>
    </row>
    <row r="434" spans="2:27" x14ac:dyDescent="0.25">
      <c r="B434">
        <v>2102040816.3264999</v>
      </c>
      <c r="C434">
        <v>11.842298</v>
      </c>
      <c r="D434">
        <v>-1.0144697</v>
      </c>
      <c r="Y434">
        <v>2102040816.3264999</v>
      </c>
      <c r="Z434">
        <v>11.842298</v>
      </c>
      <c r="AA434">
        <v>-1.0144697</v>
      </c>
    </row>
    <row r="435" spans="2:27" x14ac:dyDescent="0.25">
      <c r="B435">
        <v>2224489795.9183998</v>
      </c>
      <c r="C435">
        <v>11.991286000000001</v>
      </c>
      <c r="D435">
        <v>-0.63985384000000001</v>
      </c>
      <c r="Y435">
        <v>2224489795.9183998</v>
      </c>
      <c r="Z435">
        <v>11.991286000000001</v>
      </c>
      <c r="AA435">
        <v>-0.63985384000000001</v>
      </c>
    </row>
    <row r="436" spans="2:27" x14ac:dyDescent="0.25">
      <c r="B436">
        <v>2346938775.5102</v>
      </c>
      <c r="C436">
        <v>11.479277</v>
      </c>
      <c r="D436">
        <v>-1.4818133</v>
      </c>
      <c r="Y436">
        <v>2346938775.5102</v>
      </c>
      <c r="Z436">
        <v>11.479277</v>
      </c>
      <c r="AA436">
        <v>-1.4818133</v>
      </c>
    </row>
    <row r="437" spans="2:27" x14ac:dyDescent="0.25">
      <c r="B437">
        <v>2469387755.1020002</v>
      </c>
      <c r="C437">
        <v>12.114319999999999</v>
      </c>
      <c r="D437">
        <v>-0.55987966</v>
      </c>
      <c r="Y437">
        <v>2469387755.1020002</v>
      </c>
      <c r="Z437">
        <v>12.114319999999999</v>
      </c>
      <c r="AA437">
        <v>-0.55987966</v>
      </c>
    </row>
    <row r="438" spans="2:27" x14ac:dyDescent="0.25">
      <c r="B438">
        <v>2591836734.6939001</v>
      </c>
      <c r="C438">
        <v>12.081049999999999</v>
      </c>
      <c r="D438">
        <v>-1.1839066</v>
      </c>
      <c r="Y438">
        <v>2591836734.6939001</v>
      </c>
      <c r="Z438">
        <v>12.081049999999999</v>
      </c>
      <c r="AA438">
        <v>-1.1839066</v>
      </c>
    </row>
    <row r="439" spans="2:27" x14ac:dyDescent="0.25">
      <c r="B439">
        <v>2714285714.2856998</v>
      </c>
      <c r="C439">
        <v>12.929708</v>
      </c>
      <c r="D439">
        <v>-0.39196649</v>
      </c>
      <c r="Y439">
        <v>2714285714.2856998</v>
      </c>
      <c r="Z439">
        <v>12.929708</v>
      </c>
      <c r="AA439">
        <v>-0.39196649</v>
      </c>
    </row>
    <row r="440" spans="2:27" x14ac:dyDescent="0.25">
      <c r="B440">
        <v>2836734693.8776002</v>
      </c>
      <c r="C440">
        <v>12.529885999999999</v>
      </c>
      <c r="D440">
        <v>-1.3222353</v>
      </c>
      <c r="Y440">
        <v>2836734693.8776002</v>
      </c>
      <c r="Z440">
        <v>12.529885999999999</v>
      </c>
      <c r="AA440">
        <v>-1.3222353</v>
      </c>
    </row>
    <row r="441" spans="2:27" x14ac:dyDescent="0.25">
      <c r="B441">
        <v>2959183673.4693999</v>
      </c>
      <c r="C441">
        <v>13.162001999999999</v>
      </c>
      <c r="D441">
        <v>-0.74195814000000004</v>
      </c>
      <c r="Y441">
        <v>2959183673.4693999</v>
      </c>
      <c r="Z441">
        <v>13.162001999999999</v>
      </c>
      <c r="AA441">
        <v>-0.74195814000000004</v>
      </c>
    </row>
    <row r="442" spans="2:27" x14ac:dyDescent="0.25">
      <c r="B442">
        <v>3081632653.0612001</v>
      </c>
      <c r="C442">
        <v>12.985765000000001</v>
      </c>
      <c r="D442">
        <v>-1.1806772999999999</v>
      </c>
      <c r="Y442">
        <v>3081632653.0612001</v>
      </c>
      <c r="Z442">
        <v>12.985765000000001</v>
      </c>
      <c r="AA442">
        <v>-1.1806772999999999</v>
      </c>
    </row>
    <row r="443" spans="2:27" x14ac:dyDescent="0.25">
      <c r="B443">
        <v>3204081632.6531</v>
      </c>
      <c r="C443">
        <v>13.165559</v>
      </c>
      <c r="D443">
        <v>-1.2626866999999999</v>
      </c>
      <c r="Y443">
        <v>3204081632.6531</v>
      </c>
      <c r="Z443">
        <v>13.165559</v>
      </c>
      <c r="AA443">
        <v>-1.2626866999999999</v>
      </c>
    </row>
    <row r="444" spans="2:27" x14ac:dyDescent="0.25">
      <c r="B444">
        <v>3326530612.2449002</v>
      </c>
      <c r="C444">
        <v>12.973903999999999</v>
      </c>
      <c r="D444">
        <v>-1.5762313999999999</v>
      </c>
      <c r="Y444">
        <v>3326530612.2449002</v>
      </c>
      <c r="Z444">
        <v>12.973903999999999</v>
      </c>
      <c r="AA444">
        <v>-1.5762313999999999</v>
      </c>
    </row>
    <row r="445" spans="2:27" x14ac:dyDescent="0.25">
      <c r="B445">
        <v>3448979591.8367</v>
      </c>
      <c r="C445">
        <v>13.040153</v>
      </c>
      <c r="D445">
        <v>-1.3487349</v>
      </c>
      <c r="Y445">
        <v>3448979591.8367</v>
      </c>
      <c r="Z445">
        <v>13.040153</v>
      </c>
      <c r="AA445">
        <v>-1.3487349</v>
      </c>
    </row>
    <row r="446" spans="2:27" x14ac:dyDescent="0.25">
      <c r="B446">
        <v>3571428571.4285998</v>
      </c>
      <c r="C446">
        <v>12.512366</v>
      </c>
      <c r="D446">
        <v>-2.4326639000000001</v>
      </c>
      <c r="Y446">
        <v>3571428571.4285998</v>
      </c>
      <c r="Z446">
        <v>12.512366</v>
      </c>
      <c r="AA446">
        <v>-2.4326639000000001</v>
      </c>
    </row>
    <row r="447" spans="2:27" x14ac:dyDescent="0.25">
      <c r="B447">
        <v>3693877551.0204</v>
      </c>
      <c r="C447">
        <v>12.703586</v>
      </c>
      <c r="D447">
        <v>-1.9592343999999999</v>
      </c>
      <c r="Y447">
        <v>3693877551.0204</v>
      </c>
      <c r="Z447">
        <v>12.703586</v>
      </c>
      <c r="AA447">
        <v>-1.9592343999999999</v>
      </c>
    </row>
    <row r="448" spans="2:27" x14ac:dyDescent="0.25">
      <c r="B448">
        <v>3816326530.6121998</v>
      </c>
      <c r="C448">
        <v>13.271846999999999</v>
      </c>
      <c r="D448">
        <v>-1.5704640000000001</v>
      </c>
      <c r="Y448">
        <v>3816326530.6121998</v>
      </c>
      <c r="Z448">
        <v>13.271846999999999</v>
      </c>
      <c r="AA448">
        <v>-1.5704640000000001</v>
      </c>
    </row>
    <row r="449" spans="2:27" x14ac:dyDescent="0.25">
      <c r="B449">
        <v>3938775510.2041001</v>
      </c>
      <c r="C449">
        <v>13.295591999999999</v>
      </c>
      <c r="D449">
        <v>-1.3886590999999999</v>
      </c>
      <c r="Y449">
        <v>3938775510.2041001</v>
      </c>
      <c r="Z449">
        <v>13.295591999999999</v>
      </c>
      <c r="AA449">
        <v>-1.3886590999999999</v>
      </c>
    </row>
    <row r="450" spans="2:27" x14ac:dyDescent="0.25">
      <c r="B450">
        <v>4061224489.7958999</v>
      </c>
      <c r="C450">
        <v>13.260543999999999</v>
      </c>
      <c r="D450">
        <v>-1.6038311000000001</v>
      </c>
      <c r="Y450">
        <v>4061224489.7958999</v>
      </c>
      <c r="Z450">
        <v>13.260543999999999</v>
      </c>
      <c r="AA450">
        <v>-1.6038311000000001</v>
      </c>
    </row>
    <row r="451" spans="2:27" x14ac:dyDescent="0.25">
      <c r="B451">
        <v>4183673469.3878002</v>
      </c>
      <c r="C451">
        <v>13.072490999999999</v>
      </c>
      <c r="D451">
        <v>-1.7210943000000001</v>
      </c>
      <c r="Y451">
        <v>4183673469.3878002</v>
      </c>
      <c r="Z451">
        <v>13.072490999999999</v>
      </c>
      <c r="AA451">
        <v>-1.7210943000000001</v>
      </c>
    </row>
    <row r="452" spans="2:27" x14ac:dyDescent="0.25">
      <c r="B452">
        <v>4306122448.9796</v>
      </c>
      <c r="C452">
        <v>13.913836999999999</v>
      </c>
      <c r="D452">
        <v>-0.70051896999999996</v>
      </c>
      <c r="Y452">
        <v>4306122448.9796</v>
      </c>
      <c r="Z452">
        <v>13.913836999999999</v>
      </c>
      <c r="AA452">
        <v>-0.70051896999999996</v>
      </c>
    </row>
    <row r="453" spans="2:27" x14ac:dyDescent="0.25">
      <c r="B453">
        <v>4428571428.5713997</v>
      </c>
      <c r="C453">
        <v>14.202349999999999</v>
      </c>
      <c r="D453">
        <v>-0.28922647000000001</v>
      </c>
      <c r="Y453">
        <v>4428571428.5713997</v>
      </c>
      <c r="Z453">
        <v>14.202349999999999</v>
      </c>
      <c r="AA453">
        <v>-0.28922647000000001</v>
      </c>
    </row>
    <row r="454" spans="2:27" x14ac:dyDescent="0.25">
      <c r="B454">
        <v>4551020408.1632996</v>
      </c>
      <c r="C454">
        <v>13.745433999999999</v>
      </c>
      <c r="D454">
        <v>-0.73311567</v>
      </c>
      <c r="Y454">
        <v>4551020408.1632996</v>
      </c>
      <c r="Z454">
        <v>13.745433999999999</v>
      </c>
      <c r="AA454">
        <v>-0.73311567</v>
      </c>
    </row>
    <row r="455" spans="2:27" x14ac:dyDescent="0.25">
      <c r="B455">
        <v>4673469387.7551003</v>
      </c>
      <c r="C455">
        <v>13.235996</v>
      </c>
      <c r="D455">
        <v>-0.87635397999999998</v>
      </c>
      <c r="Y455">
        <v>4673469387.7551003</v>
      </c>
      <c r="Z455">
        <v>13.235996</v>
      </c>
      <c r="AA455">
        <v>-0.87635397999999998</v>
      </c>
    </row>
    <row r="456" spans="2:27" x14ac:dyDescent="0.25">
      <c r="B456">
        <v>4795918367.3469</v>
      </c>
      <c r="C456">
        <v>12.983757000000001</v>
      </c>
      <c r="D456">
        <v>-1.1091496000000001</v>
      </c>
      <c r="Y456">
        <v>4795918367.3469</v>
      </c>
      <c r="Z456">
        <v>12.983757000000001</v>
      </c>
      <c r="AA456">
        <v>-1.1091496000000001</v>
      </c>
    </row>
    <row r="457" spans="2:27" x14ac:dyDescent="0.25">
      <c r="B457">
        <v>4918367346.9387999</v>
      </c>
      <c r="C457">
        <v>13.485303</v>
      </c>
      <c r="D457">
        <v>-0.29654765</v>
      </c>
      <c r="Y457">
        <v>4918367346.9387999</v>
      </c>
      <c r="Z457">
        <v>13.485303</v>
      </c>
      <c r="AA457">
        <v>-0.29654765</v>
      </c>
    </row>
    <row r="458" spans="2:27" x14ac:dyDescent="0.25">
      <c r="B458">
        <v>5040816326.5305996</v>
      </c>
      <c r="C458">
        <v>14.106586</v>
      </c>
      <c r="D458">
        <v>0.77660828999999998</v>
      </c>
      <c r="Y458">
        <v>5040816326.5305996</v>
      </c>
      <c r="Z458">
        <v>14.106586</v>
      </c>
      <c r="AA458">
        <v>0.77660828999999998</v>
      </c>
    </row>
    <row r="459" spans="2:27" x14ac:dyDescent="0.25">
      <c r="B459">
        <v>5163265306.1224003</v>
      </c>
      <c r="C459">
        <v>14.459101</v>
      </c>
      <c r="D459">
        <v>1.5038164000000001</v>
      </c>
      <c r="Y459">
        <v>5163265306.1224003</v>
      </c>
      <c r="Z459">
        <v>14.459101</v>
      </c>
      <c r="AA459">
        <v>1.5038164000000001</v>
      </c>
    </row>
    <row r="460" spans="2:27" x14ac:dyDescent="0.25">
      <c r="B460">
        <v>5285714285.7143002</v>
      </c>
      <c r="C460">
        <v>14.517307000000001</v>
      </c>
      <c r="D460">
        <v>1.985541</v>
      </c>
      <c r="Y460">
        <v>5285714285.7143002</v>
      </c>
      <c r="Z460">
        <v>14.517307000000001</v>
      </c>
      <c r="AA460">
        <v>1.985541</v>
      </c>
    </row>
    <row r="461" spans="2:27" x14ac:dyDescent="0.25">
      <c r="B461">
        <v>5408163265.3060999</v>
      </c>
      <c r="C461">
        <v>14.337042</v>
      </c>
      <c r="D461">
        <v>2.0015041999999998</v>
      </c>
      <c r="Y461">
        <v>5408163265.3060999</v>
      </c>
      <c r="Z461">
        <v>14.337042</v>
      </c>
      <c r="AA461">
        <v>2.0015041999999998</v>
      </c>
    </row>
    <row r="462" spans="2:27" x14ac:dyDescent="0.25">
      <c r="B462">
        <v>5530612244.8979998</v>
      </c>
      <c r="C462">
        <v>13.904634</v>
      </c>
      <c r="D462">
        <v>2.0558105000000002</v>
      </c>
      <c r="Y462">
        <v>5530612244.8979998</v>
      </c>
      <c r="Z462">
        <v>13.904634</v>
      </c>
      <c r="AA462">
        <v>2.0558105000000002</v>
      </c>
    </row>
    <row r="463" spans="2:27" x14ac:dyDescent="0.25">
      <c r="B463">
        <v>5653061224.4898005</v>
      </c>
      <c r="C463">
        <v>13.528409</v>
      </c>
      <c r="D463">
        <v>1.7874810999999999</v>
      </c>
      <c r="Y463">
        <v>5653061224.4898005</v>
      </c>
      <c r="Z463">
        <v>13.528409</v>
      </c>
      <c r="AA463">
        <v>1.7874810999999999</v>
      </c>
    </row>
    <row r="464" spans="2:27" x14ac:dyDescent="0.25">
      <c r="B464">
        <v>5775510204.0816002</v>
      </c>
      <c r="C464">
        <v>13.480603</v>
      </c>
      <c r="D464">
        <v>2.0092007999999999</v>
      </c>
      <c r="Y464">
        <v>5775510204.0816002</v>
      </c>
      <c r="Z464">
        <v>13.480603</v>
      </c>
      <c r="AA464">
        <v>2.0092007999999999</v>
      </c>
    </row>
    <row r="465" spans="2:27" x14ac:dyDescent="0.25">
      <c r="B465">
        <v>5897959183.6735001</v>
      </c>
      <c r="C465">
        <v>13.783158</v>
      </c>
      <c r="D465">
        <v>2.1544241999999998</v>
      </c>
      <c r="Y465">
        <v>5897959183.6735001</v>
      </c>
      <c r="Z465">
        <v>13.783158</v>
      </c>
      <c r="AA465">
        <v>2.1544241999999998</v>
      </c>
    </row>
    <row r="466" spans="2:27" x14ac:dyDescent="0.25">
      <c r="B466">
        <v>6020408163.2652998</v>
      </c>
      <c r="C466">
        <v>13.880317</v>
      </c>
      <c r="D466">
        <v>2.2429253999999998</v>
      </c>
      <c r="Y466">
        <v>6020408163.2652998</v>
      </c>
      <c r="Z466">
        <v>13.880317</v>
      </c>
      <c r="AA466">
        <v>2.2429253999999998</v>
      </c>
    </row>
    <row r="467" spans="2:27" x14ac:dyDescent="0.25">
      <c r="B467">
        <v>6142857142.8570995</v>
      </c>
      <c r="C467">
        <v>13.614615000000001</v>
      </c>
      <c r="D467">
        <v>1.6579359</v>
      </c>
      <c r="Y467">
        <v>6142857142.8570995</v>
      </c>
      <c r="Z467">
        <v>13.614615000000001</v>
      </c>
      <c r="AA467">
        <v>1.6579359</v>
      </c>
    </row>
    <row r="468" spans="2:27" x14ac:dyDescent="0.25">
      <c r="B468">
        <v>6265306122.4490004</v>
      </c>
      <c r="C468">
        <v>12.923591999999999</v>
      </c>
      <c r="D468">
        <v>0.73618114000000001</v>
      </c>
      <c r="Y468">
        <v>6265306122.4490004</v>
      </c>
      <c r="Z468">
        <v>12.923591999999999</v>
      </c>
      <c r="AA468">
        <v>0.73618114000000001</v>
      </c>
    </row>
    <row r="469" spans="2:27" x14ac:dyDescent="0.25">
      <c r="B469">
        <v>6387755102.0408001</v>
      </c>
      <c r="C469">
        <v>12.390504999999999</v>
      </c>
      <c r="D469">
        <v>-4.6566824999999999E-2</v>
      </c>
      <c r="Y469">
        <v>6387755102.0408001</v>
      </c>
      <c r="Z469">
        <v>12.390504999999999</v>
      </c>
      <c r="AA469">
        <v>-4.6566824999999999E-2</v>
      </c>
    </row>
    <row r="470" spans="2:27" x14ac:dyDescent="0.25">
      <c r="B470">
        <v>6510204081.6327</v>
      </c>
      <c r="C470">
        <v>11.789142</v>
      </c>
      <c r="D470">
        <v>-0.76161944999999998</v>
      </c>
      <c r="Y470">
        <v>6510204081.6327</v>
      </c>
      <c r="Z470">
        <v>11.789142</v>
      </c>
      <c r="AA470">
        <v>-0.76161944999999998</v>
      </c>
    </row>
    <row r="471" spans="2:27" x14ac:dyDescent="0.25">
      <c r="B471">
        <v>6632653061.2244997</v>
      </c>
      <c r="C471">
        <v>10.81071</v>
      </c>
      <c r="D471">
        <v>-2.3173816</v>
      </c>
      <c r="Y471">
        <v>6632653061.2244997</v>
      </c>
      <c r="Z471">
        <v>10.81071</v>
      </c>
      <c r="AA471">
        <v>-2.3173816</v>
      </c>
    </row>
    <row r="472" spans="2:27" x14ac:dyDescent="0.25">
      <c r="B472">
        <v>6755102040.8163004</v>
      </c>
      <c r="C472">
        <v>10.832940000000001</v>
      </c>
      <c r="D472">
        <v>-2.2260692</v>
      </c>
      <c r="Y472">
        <v>6755102040.8163004</v>
      </c>
      <c r="Z472">
        <v>10.832940000000001</v>
      </c>
      <c r="AA472">
        <v>-2.2260692</v>
      </c>
    </row>
    <row r="473" spans="2:27" x14ac:dyDescent="0.25">
      <c r="B473">
        <v>6877551020.4082003</v>
      </c>
      <c r="C473">
        <v>10.424852</v>
      </c>
      <c r="D473">
        <v>-3.3241029000000002</v>
      </c>
      <c r="Y473">
        <v>6877551020.4082003</v>
      </c>
      <c r="Z473">
        <v>10.424852</v>
      </c>
      <c r="AA473">
        <v>-3.3241029000000002</v>
      </c>
    </row>
    <row r="474" spans="2:27" x14ac:dyDescent="0.25">
      <c r="B474">
        <v>7000000000</v>
      </c>
      <c r="C474">
        <v>10.630494000000001</v>
      </c>
      <c r="D474">
        <v>-3.2363224000000002</v>
      </c>
      <c r="Y474">
        <v>7000000000</v>
      </c>
      <c r="Z474">
        <v>10.630494000000001</v>
      </c>
      <c r="AA474">
        <v>-3.2363224000000002</v>
      </c>
    </row>
    <row r="475" spans="2:27" x14ac:dyDescent="0.25">
      <c r="B475">
        <v>7122448979.5917997</v>
      </c>
      <c r="C475">
        <v>9.8480252999999998</v>
      </c>
      <c r="D475">
        <v>-4.9426516999999999</v>
      </c>
      <c r="Y475">
        <v>7122448979.5917997</v>
      </c>
      <c r="Z475">
        <v>9.8480252999999998</v>
      </c>
      <c r="AA475">
        <v>-4.9426516999999999</v>
      </c>
    </row>
    <row r="476" spans="2:27" x14ac:dyDescent="0.25">
      <c r="B476">
        <v>7244897959.1836996</v>
      </c>
      <c r="C476">
        <v>9.5043735999999992</v>
      </c>
      <c r="D476">
        <v>-5.5923943999999999</v>
      </c>
      <c r="Y476">
        <v>7244897959.1836996</v>
      </c>
      <c r="Z476">
        <v>9.5043735999999992</v>
      </c>
      <c r="AA476">
        <v>-5.5923943999999999</v>
      </c>
    </row>
    <row r="477" spans="2:27" x14ac:dyDescent="0.25">
      <c r="B477">
        <v>7367346938.7755003</v>
      </c>
      <c r="C477">
        <v>8.2994394000000007</v>
      </c>
      <c r="D477">
        <v>-7.7388314999999999</v>
      </c>
      <c r="Y477">
        <v>7367346938.7755003</v>
      </c>
      <c r="Z477">
        <v>8.2994394000000007</v>
      </c>
      <c r="AA477">
        <v>-7.7388314999999999</v>
      </c>
    </row>
    <row r="478" spans="2:27" x14ac:dyDescent="0.25">
      <c r="B478">
        <v>7489795918.3673</v>
      </c>
      <c r="C478">
        <v>7.1417212000000001</v>
      </c>
      <c r="D478">
        <v>-9.7602490999999993</v>
      </c>
      <c r="Y478">
        <v>7489795918.3673</v>
      </c>
      <c r="Z478">
        <v>7.1417212000000001</v>
      </c>
      <c r="AA478">
        <v>-9.7602490999999993</v>
      </c>
    </row>
    <row r="479" spans="2:27" x14ac:dyDescent="0.25">
      <c r="B479">
        <v>7612244897.9591999</v>
      </c>
      <c r="C479">
        <v>6.2611685000000001</v>
      </c>
      <c r="D479">
        <v>-11.125183</v>
      </c>
      <c r="Y479">
        <v>7612244897.9591999</v>
      </c>
      <c r="Z479">
        <v>6.2611685000000001</v>
      </c>
      <c r="AA479">
        <v>-11.125183</v>
      </c>
    </row>
    <row r="480" spans="2:27" x14ac:dyDescent="0.25">
      <c r="B480">
        <v>7734693877.5509996</v>
      </c>
      <c r="C480">
        <v>5.4089231</v>
      </c>
      <c r="D480">
        <v>-12.99222</v>
      </c>
      <c r="Y480">
        <v>7734693877.5509996</v>
      </c>
      <c r="Z480">
        <v>5.4089231</v>
      </c>
      <c r="AA480">
        <v>-12.99222</v>
      </c>
    </row>
    <row r="481" spans="2:27" x14ac:dyDescent="0.25">
      <c r="B481">
        <v>7857142857.1429005</v>
      </c>
      <c r="C481">
        <v>4.9483480000000002</v>
      </c>
      <c r="D481">
        <v>-13.959462</v>
      </c>
      <c r="Y481">
        <v>7857142857.1429005</v>
      </c>
      <c r="Z481">
        <v>4.9483480000000002</v>
      </c>
      <c r="AA481">
        <v>-13.959462</v>
      </c>
    </row>
    <row r="482" spans="2:27" x14ac:dyDescent="0.25">
      <c r="B482">
        <v>7979591836.7347002</v>
      </c>
      <c r="C482">
        <v>4.0032034000000003</v>
      </c>
      <c r="D482">
        <v>-16.480713000000002</v>
      </c>
      <c r="Y482">
        <v>7979591836.7347002</v>
      </c>
      <c r="Z482">
        <v>4.0032034000000003</v>
      </c>
      <c r="AA482">
        <v>-16.480713000000002</v>
      </c>
    </row>
    <row r="483" spans="2:27" x14ac:dyDescent="0.25">
      <c r="B483">
        <v>8102040816.3264999</v>
      </c>
      <c r="C483">
        <v>4.2706089</v>
      </c>
      <c r="D483">
        <v>-16.174130999999999</v>
      </c>
      <c r="Y483">
        <v>8102040816.3264999</v>
      </c>
      <c r="Z483">
        <v>4.2706089</v>
      </c>
      <c r="AA483">
        <v>-16.174130999999999</v>
      </c>
    </row>
    <row r="484" spans="2:27" x14ac:dyDescent="0.25">
      <c r="B484">
        <v>8224489795.9183998</v>
      </c>
      <c r="C484">
        <v>3.7568736</v>
      </c>
      <c r="D484">
        <v>-18.176196999999998</v>
      </c>
      <c r="Y484">
        <v>8224489795.9183998</v>
      </c>
      <c r="Z484">
        <v>3.7568736</v>
      </c>
      <c r="AA484">
        <v>-18.176196999999998</v>
      </c>
    </row>
    <row r="485" spans="2:27" x14ac:dyDescent="0.25">
      <c r="B485">
        <v>8346938775.5101995</v>
      </c>
      <c r="C485">
        <v>3.6674286999999999</v>
      </c>
      <c r="D485">
        <v>-19.267503999999999</v>
      </c>
      <c r="Y485">
        <v>8346938775.5101995</v>
      </c>
      <c r="Z485">
        <v>3.6674286999999999</v>
      </c>
      <c r="AA485">
        <v>-19.267503999999999</v>
      </c>
    </row>
    <row r="486" spans="2:27" x14ac:dyDescent="0.25">
      <c r="B486">
        <v>8469387755.1020002</v>
      </c>
      <c r="C486">
        <v>3.5396999999999998</v>
      </c>
      <c r="D486">
        <v>-20.167912999999999</v>
      </c>
      <c r="Y486">
        <v>8469387755.1020002</v>
      </c>
      <c r="Z486">
        <v>3.5396999999999998</v>
      </c>
      <c r="AA486">
        <v>-20.167912999999999</v>
      </c>
    </row>
    <row r="487" spans="2:27" x14ac:dyDescent="0.25">
      <c r="B487">
        <v>8591836734.6938992</v>
      </c>
      <c r="C487">
        <v>3.2099416000000001</v>
      </c>
      <c r="D487">
        <v>-21.868174</v>
      </c>
      <c r="Y487">
        <v>8591836734.6938992</v>
      </c>
      <c r="Z487">
        <v>3.2099416000000001</v>
      </c>
      <c r="AA487">
        <v>-21.868174</v>
      </c>
    </row>
    <row r="488" spans="2:27" x14ac:dyDescent="0.25">
      <c r="B488">
        <v>8714285714.2856998</v>
      </c>
      <c r="C488">
        <v>3.0342251999999998</v>
      </c>
      <c r="D488">
        <v>-22.989968999999999</v>
      </c>
      <c r="Y488">
        <v>8714285714.2856998</v>
      </c>
      <c r="Z488">
        <v>3.0342251999999998</v>
      </c>
      <c r="AA488">
        <v>-22.989968999999999</v>
      </c>
    </row>
    <row r="489" spans="2:27" x14ac:dyDescent="0.25">
      <c r="B489">
        <v>8836734693.8775997</v>
      </c>
      <c r="C489">
        <v>2.5231680999999999</v>
      </c>
      <c r="D489">
        <v>-24.946021999999999</v>
      </c>
      <c r="Y489">
        <v>8836734693.8775997</v>
      </c>
      <c r="Z489">
        <v>2.5231680999999999</v>
      </c>
      <c r="AA489">
        <v>-24.946021999999999</v>
      </c>
    </row>
    <row r="490" spans="2:27" x14ac:dyDescent="0.25">
      <c r="B490">
        <v>8959183673.4694004</v>
      </c>
      <c r="C490">
        <v>2.4251223</v>
      </c>
      <c r="D490">
        <v>-25.577337</v>
      </c>
      <c r="Y490">
        <v>8959183673.4694004</v>
      </c>
      <c r="Z490">
        <v>2.4251223</v>
      </c>
      <c r="AA490">
        <v>-25.577337</v>
      </c>
    </row>
    <row r="491" spans="2:27" x14ac:dyDescent="0.25">
      <c r="B491">
        <v>9081632653.0611992</v>
      </c>
      <c r="C491">
        <v>2.3534193000000001</v>
      </c>
      <c r="D491">
        <v>-25.715350999999998</v>
      </c>
      <c r="Y491">
        <v>9081632653.0611992</v>
      </c>
      <c r="Z491">
        <v>2.3534193000000001</v>
      </c>
      <c r="AA491">
        <v>-25.715350999999998</v>
      </c>
    </row>
    <row r="492" spans="2:27" x14ac:dyDescent="0.25">
      <c r="B492">
        <v>9204081632.6530991</v>
      </c>
      <c r="C492">
        <v>1.73207</v>
      </c>
      <c r="D492">
        <v>-27.793393999999999</v>
      </c>
      <c r="Y492">
        <v>9204081632.6530991</v>
      </c>
      <c r="Z492">
        <v>1.73207</v>
      </c>
      <c r="AA492">
        <v>-27.793393999999999</v>
      </c>
    </row>
    <row r="493" spans="2:27" x14ac:dyDescent="0.25">
      <c r="B493">
        <v>9326530612.2448997</v>
      </c>
      <c r="C493">
        <v>2.0214698000000002</v>
      </c>
      <c r="D493">
        <v>-26.12405</v>
      </c>
      <c r="Y493">
        <v>9326530612.2448997</v>
      </c>
      <c r="Z493">
        <v>2.0214698000000002</v>
      </c>
      <c r="AA493">
        <v>-26.12405</v>
      </c>
    </row>
    <row r="494" spans="2:27" x14ac:dyDescent="0.25">
      <c r="B494">
        <v>9448979591.8367004</v>
      </c>
      <c r="C494">
        <v>1.4897087</v>
      </c>
      <c r="D494">
        <v>-28.016283000000001</v>
      </c>
      <c r="Y494">
        <v>9448979591.8367004</v>
      </c>
      <c r="Z494">
        <v>1.4897087</v>
      </c>
      <c r="AA494">
        <v>-28.016283000000001</v>
      </c>
    </row>
    <row r="495" spans="2:27" x14ac:dyDescent="0.25">
      <c r="B495">
        <v>9571428571.4286003</v>
      </c>
      <c r="C495">
        <v>1.9749806999999999</v>
      </c>
      <c r="D495">
        <v>-26.147026</v>
      </c>
      <c r="Y495">
        <v>9571428571.4286003</v>
      </c>
      <c r="Z495">
        <v>1.9749806999999999</v>
      </c>
      <c r="AA495">
        <v>-26.147026</v>
      </c>
    </row>
    <row r="496" spans="2:27" x14ac:dyDescent="0.25">
      <c r="B496">
        <v>9693877551.0203991</v>
      </c>
      <c r="C496">
        <v>1.4451753000000001</v>
      </c>
      <c r="D496">
        <v>-28.341681999999999</v>
      </c>
      <c r="Y496">
        <v>9693877551.0203991</v>
      </c>
      <c r="Z496">
        <v>1.4451753000000001</v>
      </c>
      <c r="AA496">
        <v>-28.341681999999999</v>
      </c>
    </row>
    <row r="497" spans="2:27" x14ac:dyDescent="0.25">
      <c r="B497">
        <v>9816326530.6121998</v>
      </c>
      <c r="C497">
        <v>1.9967127</v>
      </c>
      <c r="D497">
        <v>-26.154084999999998</v>
      </c>
      <c r="Y497">
        <v>9816326530.6121998</v>
      </c>
      <c r="Z497">
        <v>1.9967127</v>
      </c>
      <c r="AA497">
        <v>-26.154084999999998</v>
      </c>
    </row>
    <row r="498" spans="2:27" x14ac:dyDescent="0.25">
      <c r="B498">
        <v>9938775510.2040997</v>
      </c>
      <c r="C498">
        <v>1.8110326999999999</v>
      </c>
      <c r="D498">
        <v>-27.265630999999999</v>
      </c>
      <c r="Y498">
        <v>9938775510.2040997</v>
      </c>
      <c r="Z498">
        <v>1.8110326999999999</v>
      </c>
      <c r="AA498">
        <v>-27.265630999999999</v>
      </c>
    </row>
    <row r="499" spans="2:27" x14ac:dyDescent="0.25">
      <c r="B499">
        <v>10061224489.796</v>
      </c>
      <c r="C499">
        <v>2.2244625</v>
      </c>
      <c r="D499">
        <v>-25.845172999999999</v>
      </c>
      <c r="Y499">
        <v>10061224489.796</v>
      </c>
      <c r="Z499">
        <v>2.2244625</v>
      </c>
      <c r="AA499">
        <v>-25.845172999999999</v>
      </c>
    </row>
    <row r="500" spans="2:27" x14ac:dyDescent="0.25">
      <c r="B500">
        <v>10183673469.388</v>
      </c>
      <c r="C500">
        <v>2.4329607000000002</v>
      </c>
      <c r="D500">
        <v>-25.150521999999999</v>
      </c>
      <c r="Y500">
        <v>10183673469.388</v>
      </c>
      <c r="Z500">
        <v>2.4329607000000002</v>
      </c>
      <c r="AA500">
        <v>-25.150521999999999</v>
      </c>
    </row>
    <row r="501" spans="2:27" x14ac:dyDescent="0.25">
      <c r="B501">
        <v>10306122448.98</v>
      </c>
      <c r="C501">
        <v>2.4753530000000001</v>
      </c>
      <c r="D501">
        <v>-24.932894000000001</v>
      </c>
      <c r="Y501">
        <v>10306122448.98</v>
      </c>
      <c r="Z501">
        <v>2.4753530000000001</v>
      </c>
      <c r="AA501">
        <v>-24.932894000000001</v>
      </c>
    </row>
    <row r="502" spans="2:27" x14ac:dyDescent="0.25">
      <c r="B502">
        <v>10428571428.570999</v>
      </c>
      <c r="C502">
        <v>2.7635903000000002</v>
      </c>
      <c r="D502">
        <v>-24.390910999999999</v>
      </c>
      <c r="Y502">
        <v>10428571428.570999</v>
      </c>
      <c r="Z502">
        <v>2.7635903000000002</v>
      </c>
      <c r="AA502">
        <v>-24.390910999999999</v>
      </c>
    </row>
    <row r="503" spans="2:27" x14ac:dyDescent="0.25">
      <c r="B503">
        <v>10551020408.163</v>
      </c>
      <c r="C503">
        <v>2.3995902999999998</v>
      </c>
      <c r="D503">
        <v>-26.151999</v>
      </c>
      <c r="Y503">
        <v>10551020408.163</v>
      </c>
      <c r="Z503">
        <v>2.3995902999999998</v>
      </c>
      <c r="AA503">
        <v>-26.151999</v>
      </c>
    </row>
    <row r="504" spans="2:27" x14ac:dyDescent="0.25">
      <c r="B504">
        <v>10673469387.754999</v>
      </c>
      <c r="C504">
        <v>2.9580283000000001</v>
      </c>
      <c r="D504">
        <v>-24.271034</v>
      </c>
      <c r="Y504">
        <v>10673469387.754999</v>
      </c>
      <c r="Z504">
        <v>2.9580283000000001</v>
      </c>
      <c r="AA504">
        <v>-24.271034</v>
      </c>
    </row>
    <row r="505" spans="2:27" x14ac:dyDescent="0.25">
      <c r="B505">
        <v>10795918367.347</v>
      </c>
      <c r="C505">
        <v>2.3526628000000001</v>
      </c>
      <c r="D505">
        <v>-26.508278000000001</v>
      </c>
      <c r="Y505">
        <v>10795918367.347</v>
      </c>
      <c r="Z505">
        <v>2.3526628000000001</v>
      </c>
      <c r="AA505">
        <v>-26.508278000000001</v>
      </c>
    </row>
    <row r="506" spans="2:27" x14ac:dyDescent="0.25">
      <c r="B506">
        <v>10918367346.938999</v>
      </c>
      <c r="C506">
        <v>2.2895675</v>
      </c>
      <c r="D506">
        <v>-26.417007000000002</v>
      </c>
      <c r="Y506">
        <v>10918367346.938999</v>
      </c>
      <c r="Z506">
        <v>2.2895675</v>
      </c>
      <c r="AA506">
        <v>-26.417007000000002</v>
      </c>
    </row>
    <row r="507" spans="2:27" x14ac:dyDescent="0.25">
      <c r="B507">
        <v>11040816326.531</v>
      </c>
      <c r="C507">
        <v>1.7500157000000001</v>
      </c>
      <c r="D507">
        <v>-27.761944</v>
      </c>
      <c r="Y507">
        <v>11040816326.531</v>
      </c>
      <c r="Z507">
        <v>1.7500157000000001</v>
      </c>
      <c r="AA507">
        <v>-27.761944</v>
      </c>
    </row>
    <row r="508" spans="2:27" x14ac:dyDescent="0.25">
      <c r="B508">
        <v>11163265306.122</v>
      </c>
      <c r="C508">
        <v>1.5228291</v>
      </c>
      <c r="D508">
        <v>-28.368168000000001</v>
      </c>
      <c r="Y508">
        <v>11163265306.122</v>
      </c>
      <c r="Z508">
        <v>1.5228291</v>
      </c>
      <c r="AA508">
        <v>-28.368168000000001</v>
      </c>
    </row>
    <row r="509" spans="2:27" x14ac:dyDescent="0.25">
      <c r="B509">
        <v>11285714285.714001</v>
      </c>
      <c r="C509">
        <v>1.2640617000000001</v>
      </c>
      <c r="D509">
        <v>-29.298169999999999</v>
      </c>
      <c r="Y509">
        <v>11285714285.714001</v>
      </c>
      <c r="Z509">
        <v>1.2640617000000001</v>
      </c>
      <c r="AA509">
        <v>-29.298169999999999</v>
      </c>
    </row>
    <row r="510" spans="2:27" x14ac:dyDescent="0.25">
      <c r="B510">
        <v>11408163265.306</v>
      </c>
      <c r="C510">
        <v>0.85291612000000006</v>
      </c>
      <c r="D510">
        <v>-31.710058</v>
      </c>
      <c r="Y510">
        <v>11408163265.306</v>
      </c>
      <c r="Z510">
        <v>0.85291612000000006</v>
      </c>
      <c r="AA510">
        <v>-31.710058</v>
      </c>
    </row>
    <row r="511" spans="2:27" x14ac:dyDescent="0.25">
      <c r="B511">
        <v>11530612244.898001</v>
      </c>
      <c r="C511">
        <v>0.78121364000000004</v>
      </c>
      <c r="D511">
        <v>-32.949238000000001</v>
      </c>
      <c r="Y511">
        <v>11530612244.898001</v>
      </c>
      <c r="Z511">
        <v>0.78121364000000004</v>
      </c>
      <c r="AA511">
        <v>-32.949238000000001</v>
      </c>
    </row>
    <row r="512" spans="2:27" x14ac:dyDescent="0.25">
      <c r="B512">
        <v>11653061224.49</v>
      </c>
      <c r="C512">
        <v>0.68657844999999995</v>
      </c>
      <c r="D512">
        <v>-34.259228</v>
      </c>
      <c r="Y512">
        <v>11653061224.49</v>
      </c>
      <c r="Z512">
        <v>0.68657844999999995</v>
      </c>
      <c r="AA512">
        <v>-34.259228</v>
      </c>
    </row>
    <row r="513" spans="2:27" x14ac:dyDescent="0.25">
      <c r="B513">
        <v>11775510204.082001</v>
      </c>
      <c r="C513">
        <v>1.1807356</v>
      </c>
      <c r="D513">
        <v>-36.101452000000002</v>
      </c>
      <c r="Y513">
        <v>11775510204.082001</v>
      </c>
      <c r="Z513">
        <v>1.1807356</v>
      </c>
      <c r="AA513">
        <v>-36.101452000000002</v>
      </c>
    </row>
    <row r="514" spans="2:27" x14ac:dyDescent="0.25">
      <c r="B514">
        <v>11897959183.673</v>
      </c>
      <c r="C514">
        <v>1.3337458</v>
      </c>
      <c r="D514">
        <v>-35.185352000000002</v>
      </c>
      <c r="Y514">
        <v>11897959183.673</v>
      </c>
      <c r="Z514">
        <v>1.3337458</v>
      </c>
      <c r="AA514">
        <v>-35.185352000000002</v>
      </c>
    </row>
    <row r="515" spans="2:27" x14ac:dyDescent="0.25">
      <c r="B515">
        <v>12020408163.264999</v>
      </c>
      <c r="C515">
        <v>2.6953923999999998</v>
      </c>
      <c r="D515">
        <v>-36.520587999999996</v>
      </c>
      <c r="Y515">
        <v>12020408163.264999</v>
      </c>
      <c r="Z515">
        <v>2.6953923999999998</v>
      </c>
      <c r="AA515">
        <v>-36.520587999999996</v>
      </c>
    </row>
    <row r="516" spans="2:27" x14ac:dyDescent="0.25">
      <c r="B516">
        <v>12142857142.857</v>
      </c>
      <c r="C516">
        <v>2.5947499000000001</v>
      </c>
      <c r="D516">
        <v>-36.506233000000002</v>
      </c>
      <c r="Y516">
        <v>12142857142.857</v>
      </c>
      <c r="Z516">
        <v>2.5947499000000001</v>
      </c>
      <c r="AA516">
        <v>-36.506233000000002</v>
      </c>
    </row>
    <row r="517" spans="2:27" x14ac:dyDescent="0.25">
      <c r="B517">
        <v>12265306122.448999</v>
      </c>
      <c r="C517">
        <v>4.1685786</v>
      </c>
      <c r="D517">
        <v>-38.179572999999998</v>
      </c>
      <c r="Y517">
        <v>12265306122.448999</v>
      </c>
      <c r="Z517">
        <v>4.1685786</v>
      </c>
      <c r="AA517">
        <v>-38.179572999999998</v>
      </c>
    </row>
    <row r="518" spans="2:27" x14ac:dyDescent="0.25">
      <c r="B518">
        <v>12387755102.041</v>
      </c>
      <c r="C518">
        <v>4.4037948</v>
      </c>
      <c r="D518">
        <v>-38.130428000000002</v>
      </c>
      <c r="Y518">
        <v>12387755102.041</v>
      </c>
      <c r="Z518">
        <v>4.4037948</v>
      </c>
      <c r="AA518">
        <v>-38.130428000000002</v>
      </c>
    </row>
    <row r="519" spans="2:27" x14ac:dyDescent="0.25">
      <c r="B519">
        <v>12510204081.632999</v>
      </c>
      <c r="C519">
        <v>6.9916233999999999</v>
      </c>
      <c r="D519">
        <v>-36.853664000000002</v>
      </c>
      <c r="Y519">
        <v>12510204081.632999</v>
      </c>
      <c r="Z519">
        <v>6.9916233999999999</v>
      </c>
      <c r="AA519">
        <v>-36.853664000000002</v>
      </c>
    </row>
    <row r="520" spans="2:27" x14ac:dyDescent="0.25">
      <c r="B520">
        <v>12632653061.224001</v>
      </c>
      <c r="C520">
        <v>9.2262897000000006</v>
      </c>
      <c r="D520">
        <v>-35.350879999999997</v>
      </c>
      <c r="Y520">
        <v>12632653061.224001</v>
      </c>
      <c r="Z520">
        <v>9.2262897000000006</v>
      </c>
      <c r="AA520">
        <v>-35.350879999999997</v>
      </c>
    </row>
    <row r="521" spans="2:27" x14ac:dyDescent="0.25">
      <c r="B521">
        <v>12755102040.816</v>
      </c>
      <c r="C521">
        <v>10.822020999999999</v>
      </c>
      <c r="D521">
        <v>-34.385055999999999</v>
      </c>
      <c r="Y521">
        <v>12755102040.816</v>
      </c>
      <c r="Z521">
        <v>10.822020999999999</v>
      </c>
      <c r="AA521">
        <v>-34.385055999999999</v>
      </c>
    </row>
    <row r="522" spans="2:27" x14ac:dyDescent="0.25">
      <c r="B522">
        <v>12877551020.408001</v>
      </c>
      <c r="C522">
        <v>12.01196</v>
      </c>
      <c r="D522">
        <v>-33.816090000000003</v>
      </c>
      <c r="Y522">
        <v>12877551020.408001</v>
      </c>
      <c r="Z522">
        <v>12.01196</v>
      </c>
      <c r="AA522">
        <v>-33.816090000000003</v>
      </c>
    </row>
    <row r="523" spans="2:27" x14ac:dyDescent="0.25">
      <c r="B523">
        <v>13000000000</v>
      </c>
      <c r="C523">
        <v>12.265909000000001</v>
      </c>
      <c r="D523">
        <v>-33.877986999999997</v>
      </c>
      <c r="Y523">
        <v>13000000000</v>
      </c>
      <c r="Z523">
        <v>12.265909000000001</v>
      </c>
      <c r="AA523">
        <v>-33.877986999999997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360</v>
      </c>
      <c r="D528" t="s">
        <v>361</v>
      </c>
      <c r="Y528" t="s">
        <v>23</v>
      </c>
      <c r="Z528" t="s">
        <v>360</v>
      </c>
      <c r="AA528" t="s">
        <v>361</v>
      </c>
    </row>
    <row r="529" spans="2:27" x14ac:dyDescent="0.25">
      <c r="B529">
        <v>1000000000</v>
      </c>
      <c r="C529">
        <v>14.555066</v>
      </c>
      <c r="D529">
        <v>-2.9498861000000001</v>
      </c>
      <c r="Y529">
        <v>1000000000</v>
      </c>
      <c r="Z529">
        <v>14.555066</v>
      </c>
      <c r="AA529">
        <v>-2.9498861000000001</v>
      </c>
    </row>
    <row r="530" spans="2:27" x14ac:dyDescent="0.25">
      <c r="B530">
        <v>1122448979.5918</v>
      </c>
      <c r="C530">
        <v>14.237059</v>
      </c>
      <c r="D530">
        <v>-2.7123884999999999</v>
      </c>
      <c r="Y530">
        <v>1122448979.5918</v>
      </c>
      <c r="Z530">
        <v>14.237059</v>
      </c>
      <c r="AA530">
        <v>-2.7123884999999999</v>
      </c>
    </row>
    <row r="531" spans="2:27" x14ac:dyDescent="0.25">
      <c r="B531">
        <v>1244897959.1837001</v>
      </c>
      <c r="C531">
        <v>13.718036</v>
      </c>
      <c r="D531">
        <v>-2.2842343000000001</v>
      </c>
      <c r="Y531">
        <v>1244897959.1837001</v>
      </c>
      <c r="Z531">
        <v>13.718036</v>
      </c>
      <c r="AA531">
        <v>-2.2842343000000001</v>
      </c>
    </row>
    <row r="532" spans="2:27" x14ac:dyDescent="0.25">
      <c r="B532">
        <v>1367346938.7755001</v>
      </c>
      <c r="C532">
        <v>13.144380999999999</v>
      </c>
      <c r="D532">
        <v>-1.6790476000000001</v>
      </c>
      <c r="Y532">
        <v>1367346938.7755001</v>
      </c>
      <c r="Z532">
        <v>13.144380999999999</v>
      </c>
      <c r="AA532">
        <v>-1.6790476000000001</v>
      </c>
    </row>
    <row r="533" spans="2:27" x14ac:dyDescent="0.25">
      <c r="B533">
        <v>1489795918.3673</v>
      </c>
      <c r="C533">
        <v>12.50071</v>
      </c>
      <c r="D533">
        <v>-1.4025018</v>
      </c>
      <c r="Y533">
        <v>1489795918.3673</v>
      </c>
      <c r="Z533">
        <v>12.50071</v>
      </c>
      <c r="AA533">
        <v>-1.4025018</v>
      </c>
    </row>
    <row r="534" spans="2:27" x14ac:dyDescent="0.25">
      <c r="B534">
        <v>1612244897.9591999</v>
      </c>
      <c r="C534">
        <v>12.083838</v>
      </c>
      <c r="D534">
        <v>-1.3009626000000001</v>
      </c>
      <c r="Y534">
        <v>1612244897.9591999</v>
      </c>
      <c r="Z534">
        <v>12.083838</v>
      </c>
      <c r="AA534">
        <v>-1.3009626000000001</v>
      </c>
    </row>
    <row r="535" spans="2:27" x14ac:dyDescent="0.25">
      <c r="B535">
        <v>1734693877.5510001</v>
      </c>
      <c r="C535">
        <v>12.200557999999999</v>
      </c>
      <c r="D535">
        <v>-0.82193726</v>
      </c>
      <c r="Y535">
        <v>1734693877.5510001</v>
      </c>
      <c r="Z535">
        <v>12.200557999999999</v>
      </c>
      <c r="AA535">
        <v>-0.82193726</v>
      </c>
    </row>
    <row r="536" spans="2:27" x14ac:dyDescent="0.25">
      <c r="B536">
        <v>1857142857.1429</v>
      </c>
      <c r="C536">
        <v>11.966578</v>
      </c>
      <c r="D536">
        <v>-1.1276835999999999</v>
      </c>
      <c r="Y536">
        <v>1857142857.1429</v>
      </c>
      <c r="Z536">
        <v>11.966578</v>
      </c>
      <c r="AA536">
        <v>-1.1276835999999999</v>
      </c>
    </row>
    <row r="537" spans="2:27" x14ac:dyDescent="0.25">
      <c r="B537">
        <v>1979591836.7347</v>
      </c>
      <c r="C537">
        <v>11.941352999999999</v>
      </c>
      <c r="D537">
        <v>-0.97453469000000004</v>
      </c>
      <c r="Y537">
        <v>1979591836.7347</v>
      </c>
      <c r="Z537">
        <v>11.941352999999999</v>
      </c>
      <c r="AA537">
        <v>-0.97453469000000004</v>
      </c>
    </row>
    <row r="538" spans="2:27" x14ac:dyDescent="0.25">
      <c r="B538">
        <v>2102040816.3264999</v>
      </c>
      <c r="C538">
        <v>11.846636</v>
      </c>
      <c r="D538">
        <v>-1.0073634</v>
      </c>
      <c r="Y538">
        <v>2102040816.3264999</v>
      </c>
      <c r="Z538">
        <v>11.846636</v>
      </c>
      <c r="AA538">
        <v>-1.0073634</v>
      </c>
    </row>
    <row r="539" spans="2:27" x14ac:dyDescent="0.25">
      <c r="B539">
        <v>2224489795.9183998</v>
      </c>
      <c r="C539">
        <v>11.992243999999999</v>
      </c>
      <c r="D539">
        <v>-0.63736057000000002</v>
      </c>
      <c r="Y539">
        <v>2224489795.9183998</v>
      </c>
      <c r="Z539">
        <v>11.992243999999999</v>
      </c>
      <c r="AA539">
        <v>-0.63736057000000002</v>
      </c>
    </row>
    <row r="540" spans="2:27" x14ac:dyDescent="0.25">
      <c r="B540">
        <v>2346938775.5102</v>
      </c>
      <c r="C540">
        <v>11.472739000000001</v>
      </c>
      <c r="D540">
        <v>-1.4869076999999999</v>
      </c>
      <c r="Y540">
        <v>2346938775.5102</v>
      </c>
      <c r="Z540">
        <v>11.472739000000001</v>
      </c>
      <c r="AA540">
        <v>-1.4869076999999999</v>
      </c>
    </row>
    <row r="541" spans="2:27" x14ac:dyDescent="0.25">
      <c r="B541">
        <v>2469387755.1020002</v>
      </c>
      <c r="C541">
        <v>12.10806</v>
      </c>
      <c r="D541">
        <v>-0.56647526999999998</v>
      </c>
      <c r="Y541">
        <v>2469387755.1020002</v>
      </c>
      <c r="Z541">
        <v>12.10806</v>
      </c>
      <c r="AA541">
        <v>-0.56647526999999998</v>
      </c>
    </row>
    <row r="542" spans="2:27" x14ac:dyDescent="0.25">
      <c r="B542">
        <v>2591836734.6939001</v>
      </c>
      <c r="C542">
        <v>12.076039</v>
      </c>
      <c r="D542">
        <v>-1.1884516000000001</v>
      </c>
      <c r="Y542">
        <v>2591836734.6939001</v>
      </c>
      <c r="Z542">
        <v>12.076039</v>
      </c>
      <c r="AA542">
        <v>-1.1884516000000001</v>
      </c>
    </row>
    <row r="543" spans="2:27" x14ac:dyDescent="0.25">
      <c r="B543">
        <v>2714285714.2856998</v>
      </c>
      <c r="C543">
        <v>12.920177000000001</v>
      </c>
      <c r="D543">
        <v>-0.40235651</v>
      </c>
      <c r="Y543">
        <v>2714285714.2856998</v>
      </c>
      <c r="Z543">
        <v>12.920177000000001</v>
      </c>
      <c r="AA543">
        <v>-0.40235651</v>
      </c>
    </row>
    <row r="544" spans="2:27" x14ac:dyDescent="0.25">
      <c r="B544">
        <v>2836734693.8776002</v>
      </c>
      <c r="C544">
        <v>12.518217</v>
      </c>
      <c r="D544">
        <v>-1.3320097</v>
      </c>
      <c r="Y544">
        <v>2836734693.8776002</v>
      </c>
      <c r="Z544">
        <v>12.518217</v>
      </c>
      <c r="AA544">
        <v>-1.3320097</v>
      </c>
    </row>
    <row r="545" spans="2:27" x14ac:dyDescent="0.25">
      <c r="B545">
        <v>2959183673.4693999</v>
      </c>
      <c r="C545">
        <v>13.148064</v>
      </c>
      <c r="D545">
        <v>-0.75332832000000005</v>
      </c>
      <c r="Y545">
        <v>2959183673.4693999</v>
      </c>
      <c r="Z545">
        <v>13.148064</v>
      </c>
      <c r="AA545">
        <v>-0.75332832000000005</v>
      </c>
    </row>
    <row r="546" spans="2:27" x14ac:dyDescent="0.25">
      <c r="B546">
        <v>3081632653.0612001</v>
      </c>
      <c r="C546">
        <v>12.976326</v>
      </c>
      <c r="D546">
        <v>-1.1885319000000001</v>
      </c>
      <c r="Y546">
        <v>3081632653.0612001</v>
      </c>
      <c r="Z546">
        <v>12.976326</v>
      </c>
      <c r="AA546">
        <v>-1.1885319000000001</v>
      </c>
    </row>
    <row r="547" spans="2:27" x14ac:dyDescent="0.25">
      <c r="B547">
        <v>3204081632.6531</v>
      </c>
      <c r="C547">
        <v>13.169615</v>
      </c>
      <c r="D547">
        <v>-1.2580667999999999</v>
      </c>
      <c r="Y547">
        <v>3204081632.6531</v>
      </c>
      <c r="Z547">
        <v>13.169615</v>
      </c>
      <c r="AA547">
        <v>-1.2580667999999999</v>
      </c>
    </row>
    <row r="548" spans="2:27" x14ac:dyDescent="0.25">
      <c r="B548">
        <v>3326530612.2449002</v>
      </c>
      <c r="C548">
        <v>12.977779999999999</v>
      </c>
      <c r="D548">
        <v>-1.5721985000000001</v>
      </c>
      <c r="Y548">
        <v>3326530612.2449002</v>
      </c>
      <c r="Z548">
        <v>12.977779999999999</v>
      </c>
      <c r="AA548">
        <v>-1.5721985000000001</v>
      </c>
    </row>
    <row r="549" spans="2:27" x14ac:dyDescent="0.25">
      <c r="B549">
        <v>3448979591.8367</v>
      </c>
      <c r="C549">
        <v>13.045691</v>
      </c>
      <c r="D549">
        <v>-1.3417825000000001</v>
      </c>
      <c r="Y549">
        <v>3448979591.8367</v>
      </c>
      <c r="Z549">
        <v>13.045691</v>
      </c>
      <c r="AA549">
        <v>-1.3417825000000001</v>
      </c>
    </row>
    <row r="550" spans="2:27" x14ac:dyDescent="0.25">
      <c r="B550">
        <v>3571428571.4285998</v>
      </c>
      <c r="C550">
        <v>12.509337</v>
      </c>
      <c r="D550">
        <v>-2.4330172999999999</v>
      </c>
      <c r="Y550">
        <v>3571428571.4285998</v>
      </c>
      <c r="Z550">
        <v>12.509337</v>
      </c>
      <c r="AA550">
        <v>-2.4330172999999999</v>
      </c>
    </row>
    <row r="551" spans="2:27" x14ac:dyDescent="0.25">
      <c r="B551">
        <v>3693877551.0204</v>
      </c>
      <c r="C551">
        <v>12.698562000000001</v>
      </c>
      <c r="D551">
        <v>-1.9614902000000001</v>
      </c>
      <c r="Y551">
        <v>3693877551.0204</v>
      </c>
      <c r="Z551">
        <v>12.698562000000001</v>
      </c>
      <c r="AA551">
        <v>-1.9614902000000001</v>
      </c>
    </row>
    <row r="552" spans="2:27" x14ac:dyDescent="0.25">
      <c r="B552">
        <v>3816326530.6121998</v>
      </c>
      <c r="C552">
        <v>13.270572</v>
      </c>
      <c r="D552">
        <v>-1.5676079000000001</v>
      </c>
      <c r="Y552">
        <v>3816326530.6121998</v>
      </c>
      <c r="Z552">
        <v>13.270572</v>
      </c>
      <c r="AA552">
        <v>-1.5676079000000001</v>
      </c>
    </row>
    <row r="553" spans="2:27" x14ac:dyDescent="0.25">
      <c r="B553">
        <v>3938775510.2041001</v>
      </c>
      <c r="C553">
        <v>13.300814000000001</v>
      </c>
      <c r="D553">
        <v>-1.3777219000000001</v>
      </c>
      <c r="Y553">
        <v>3938775510.2041001</v>
      </c>
      <c r="Z553">
        <v>13.300814000000001</v>
      </c>
      <c r="AA553">
        <v>-1.3777219000000001</v>
      </c>
    </row>
    <row r="554" spans="2:27" x14ac:dyDescent="0.25">
      <c r="B554">
        <v>4061224489.7958999</v>
      </c>
      <c r="C554">
        <v>13.264289</v>
      </c>
      <c r="D554">
        <v>-1.5922179000000001</v>
      </c>
      <c r="Y554">
        <v>4061224489.7958999</v>
      </c>
      <c r="Z554">
        <v>13.264289</v>
      </c>
      <c r="AA554">
        <v>-1.5922179000000001</v>
      </c>
    </row>
    <row r="555" spans="2:27" x14ac:dyDescent="0.25">
      <c r="B555">
        <v>4183673469.3878002</v>
      </c>
      <c r="C555">
        <v>13.052708000000001</v>
      </c>
      <c r="D555">
        <v>-1.7341304</v>
      </c>
      <c r="Y555">
        <v>4183673469.3878002</v>
      </c>
      <c r="Z555">
        <v>13.052708000000001</v>
      </c>
      <c r="AA555">
        <v>-1.7341304</v>
      </c>
    </row>
    <row r="556" spans="2:27" x14ac:dyDescent="0.25">
      <c r="B556">
        <v>4306122448.9796</v>
      </c>
      <c r="C556">
        <v>13.888595</v>
      </c>
      <c r="D556">
        <v>-0.72271620999999997</v>
      </c>
      <c r="Y556">
        <v>4306122448.9796</v>
      </c>
      <c r="Z556">
        <v>13.888595</v>
      </c>
      <c r="AA556">
        <v>-0.72271620999999997</v>
      </c>
    </row>
    <row r="557" spans="2:27" x14ac:dyDescent="0.25">
      <c r="B557">
        <v>4428571428.5713997</v>
      </c>
      <c r="C557">
        <v>14.188872</v>
      </c>
      <c r="D557">
        <v>-0.30181223000000001</v>
      </c>
      <c r="Y557">
        <v>4428571428.5713997</v>
      </c>
      <c r="Z557">
        <v>14.188872</v>
      </c>
      <c r="AA557">
        <v>-0.30181223000000001</v>
      </c>
    </row>
    <row r="558" spans="2:27" x14ac:dyDescent="0.25">
      <c r="B558">
        <v>4551020408.1632996</v>
      </c>
      <c r="C558">
        <v>13.761736000000001</v>
      </c>
      <c r="D558">
        <v>-0.71502542000000002</v>
      </c>
      <c r="Y558">
        <v>4551020408.1632996</v>
      </c>
      <c r="Z558">
        <v>13.761736000000001</v>
      </c>
      <c r="AA558">
        <v>-0.71502542000000002</v>
      </c>
    </row>
    <row r="559" spans="2:27" x14ac:dyDescent="0.25">
      <c r="B559">
        <v>4673469387.7551003</v>
      </c>
      <c r="C559">
        <v>13.246385999999999</v>
      </c>
      <c r="D559">
        <v>-0.86283403999999997</v>
      </c>
      <c r="Y559">
        <v>4673469387.7551003</v>
      </c>
      <c r="Z559">
        <v>13.246385999999999</v>
      </c>
      <c r="AA559">
        <v>-0.86283403999999997</v>
      </c>
    </row>
    <row r="560" spans="2:27" x14ac:dyDescent="0.25">
      <c r="B560">
        <v>4795918367.3469</v>
      </c>
      <c r="C560">
        <v>12.995011</v>
      </c>
      <c r="D560">
        <v>-1.0960202999999999</v>
      </c>
      <c r="Y560">
        <v>4795918367.3469</v>
      </c>
      <c r="Z560">
        <v>12.995011</v>
      </c>
      <c r="AA560">
        <v>-1.0960202999999999</v>
      </c>
    </row>
    <row r="561" spans="2:27" x14ac:dyDescent="0.25">
      <c r="B561">
        <v>4918367346.9387999</v>
      </c>
      <c r="C561">
        <v>13.475892</v>
      </c>
      <c r="D561">
        <v>-0.30428328999999998</v>
      </c>
      <c r="Y561">
        <v>4918367346.9387999</v>
      </c>
      <c r="Z561">
        <v>13.475892</v>
      </c>
      <c r="AA561">
        <v>-0.30428328999999998</v>
      </c>
    </row>
    <row r="562" spans="2:27" x14ac:dyDescent="0.25">
      <c r="B562">
        <v>5040816326.5305996</v>
      </c>
      <c r="C562">
        <v>14.109280999999999</v>
      </c>
      <c r="D562">
        <v>0.77998893999999996</v>
      </c>
      <c r="Y562">
        <v>5040816326.5305996</v>
      </c>
      <c r="Z562">
        <v>14.109280999999999</v>
      </c>
      <c r="AA562">
        <v>0.77998893999999996</v>
      </c>
    </row>
    <row r="563" spans="2:27" x14ac:dyDescent="0.25">
      <c r="B563">
        <v>5163265306.1224003</v>
      </c>
      <c r="C563">
        <v>14.475211</v>
      </c>
      <c r="D563">
        <v>1.5222981</v>
      </c>
      <c r="Y563">
        <v>5163265306.1224003</v>
      </c>
      <c r="Z563">
        <v>14.475211</v>
      </c>
      <c r="AA563">
        <v>1.5222981</v>
      </c>
    </row>
    <row r="564" spans="2:27" x14ac:dyDescent="0.25">
      <c r="B564">
        <v>5285714285.7143002</v>
      </c>
      <c r="C564">
        <v>14.540246</v>
      </c>
      <c r="D564">
        <v>2.0099081999999999</v>
      </c>
      <c r="Y564">
        <v>5285714285.7143002</v>
      </c>
      <c r="Z564">
        <v>14.540246</v>
      </c>
      <c r="AA564">
        <v>2.0099081999999999</v>
      </c>
    </row>
    <row r="565" spans="2:27" x14ac:dyDescent="0.25">
      <c r="B565">
        <v>5408163265.3060999</v>
      </c>
      <c r="C565">
        <v>14.336888</v>
      </c>
      <c r="D565">
        <v>2.0025138999999998</v>
      </c>
      <c r="Y565">
        <v>5408163265.3060999</v>
      </c>
      <c r="Z565">
        <v>14.336888</v>
      </c>
      <c r="AA565">
        <v>2.0025138999999998</v>
      </c>
    </row>
    <row r="566" spans="2:27" x14ac:dyDescent="0.25">
      <c r="B566">
        <v>5530612244.8979998</v>
      </c>
      <c r="C566">
        <v>13.888094000000001</v>
      </c>
      <c r="D566">
        <v>2.0401824</v>
      </c>
      <c r="Y566">
        <v>5530612244.8979998</v>
      </c>
      <c r="Z566">
        <v>13.888094000000001</v>
      </c>
      <c r="AA566">
        <v>2.0401824</v>
      </c>
    </row>
    <row r="567" spans="2:27" x14ac:dyDescent="0.25">
      <c r="B567">
        <v>5653061224.4898005</v>
      </c>
      <c r="C567">
        <v>13.511979</v>
      </c>
      <c r="D567">
        <v>1.7717502000000001</v>
      </c>
      <c r="Y567">
        <v>5653061224.4898005</v>
      </c>
      <c r="Z567">
        <v>13.511979</v>
      </c>
      <c r="AA567">
        <v>1.7717502000000001</v>
      </c>
    </row>
    <row r="568" spans="2:27" x14ac:dyDescent="0.25">
      <c r="B568">
        <v>5775510204.0816002</v>
      </c>
      <c r="C568">
        <v>13.474660999999999</v>
      </c>
      <c r="D568">
        <v>2.0046165</v>
      </c>
      <c r="Y568">
        <v>5775510204.0816002</v>
      </c>
      <c r="Z568">
        <v>13.474660999999999</v>
      </c>
      <c r="AA568">
        <v>2.0046165</v>
      </c>
    </row>
    <row r="569" spans="2:27" x14ac:dyDescent="0.25">
      <c r="B569">
        <v>5897959183.6735001</v>
      </c>
      <c r="C569">
        <v>13.785800999999999</v>
      </c>
      <c r="D569">
        <v>2.1588199000000001</v>
      </c>
      <c r="Y569">
        <v>5897959183.6735001</v>
      </c>
      <c r="Z569">
        <v>13.785800999999999</v>
      </c>
      <c r="AA569">
        <v>2.1588199000000001</v>
      </c>
    </row>
    <row r="570" spans="2:27" x14ac:dyDescent="0.25">
      <c r="B570">
        <v>6020408163.2652998</v>
      </c>
      <c r="C570">
        <v>13.892481999999999</v>
      </c>
      <c r="D570">
        <v>2.2580347000000001</v>
      </c>
      <c r="Y570">
        <v>6020408163.2652998</v>
      </c>
      <c r="Z570">
        <v>13.892481999999999</v>
      </c>
      <c r="AA570">
        <v>2.2580347000000001</v>
      </c>
    </row>
    <row r="571" spans="2:27" x14ac:dyDescent="0.25">
      <c r="B571">
        <v>6142857142.8570995</v>
      </c>
      <c r="C571">
        <v>13.632771</v>
      </c>
      <c r="D571">
        <v>1.6783417</v>
      </c>
      <c r="Y571">
        <v>6142857142.8570995</v>
      </c>
      <c r="Z571">
        <v>13.632771</v>
      </c>
      <c r="AA571">
        <v>1.6783417</v>
      </c>
    </row>
    <row r="572" spans="2:27" x14ac:dyDescent="0.25">
      <c r="B572">
        <v>6265306122.4490004</v>
      </c>
      <c r="C572">
        <v>12.92952</v>
      </c>
      <c r="D572">
        <v>0.74379468000000004</v>
      </c>
      <c r="Y572">
        <v>6265306122.4490004</v>
      </c>
      <c r="Z572">
        <v>12.92952</v>
      </c>
      <c r="AA572">
        <v>0.74379468000000004</v>
      </c>
    </row>
    <row r="573" spans="2:27" x14ac:dyDescent="0.25">
      <c r="B573">
        <v>6387755102.0408001</v>
      </c>
      <c r="C573">
        <v>12.400092000000001</v>
      </c>
      <c r="D573">
        <v>-3.4870166000000001E-2</v>
      </c>
      <c r="Y573">
        <v>6387755102.0408001</v>
      </c>
      <c r="Z573">
        <v>12.400092000000001</v>
      </c>
      <c r="AA573">
        <v>-3.4870166000000001E-2</v>
      </c>
    </row>
    <row r="574" spans="2:27" x14ac:dyDescent="0.25">
      <c r="B574">
        <v>6510204081.6327</v>
      </c>
      <c r="C574">
        <v>11.796922</v>
      </c>
      <c r="D574">
        <v>-0.75051469000000004</v>
      </c>
      <c r="Y574">
        <v>6510204081.6327</v>
      </c>
      <c r="Z574">
        <v>11.796922</v>
      </c>
      <c r="AA574">
        <v>-0.75051469000000004</v>
      </c>
    </row>
    <row r="575" spans="2:27" x14ac:dyDescent="0.25">
      <c r="B575">
        <v>6632653061.2244997</v>
      </c>
      <c r="C575">
        <v>10.813708999999999</v>
      </c>
      <c r="D575">
        <v>-2.3118401</v>
      </c>
      <c r="Y575">
        <v>6632653061.2244997</v>
      </c>
      <c r="Z575">
        <v>10.813708999999999</v>
      </c>
      <c r="AA575">
        <v>-2.3118401</v>
      </c>
    </row>
    <row r="576" spans="2:27" x14ac:dyDescent="0.25">
      <c r="B576">
        <v>6755102040.8163004</v>
      </c>
      <c r="C576">
        <v>10.819744999999999</v>
      </c>
      <c r="D576">
        <v>-2.2379658</v>
      </c>
      <c r="Y576">
        <v>6755102040.8163004</v>
      </c>
      <c r="Z576">
        <v>10.819744999999999</v>
      </c>
      <c r="AA576">
        <v>-2.2379658</v>
      </c>
    </row>
    <row r="577" spans="2:27" x14ac:dyDescent="0.25">
      <c r="B577">
        <v>6877551020.4082003</v>
      </c>
      <c r="C577">
        <v>10.408581999999999</v>
      </c>
      <c r="D577">
        <v>-3.3394917999999998</v>
      </c>
      <c r="Y577">
        <v>6877551020.4082003</v>
      </c>
      <c r="Z577">
        <v>10.408581999999999</v>
      </c>
      <c r="AA577">
        <v>-3.3394917999999998</v>
      </c>
    </row>
    <row r="578" spans="2:27" x14ac:dyDescent="0.25">
      <c r="B578">
        <v>7000000000</v>
      </c>
      <c r="C578">
        <v>10.616607</v>
      </c>
      <c r="D578">
        <v>-3.2496714999999998</v>
      </c>
      <c r="Y578">
        <v>7000000000</v>
      </c>
      <c r="Z578">
        <v>10.616607</v>
      </c>
      <c r="AA578">
        <v>-3.2496714999999998</v>
      </c>
    </row>
    <row r="579" spans="2:27" x14ac:dyDescent="0.25">
      <c r="B579">
        <v>7122448979.5917997</v>
      </c>
      <c r="C579">
        <v>9.8449802000000002</v>
      </c>
      <c r="D579">
        <v>-4.9456787000000002</v>
      </c>
      <c r="Y579">
        <v>7122448979.5917997</v>
      </c>
      <c r="Z579">
        <v>9.8449802000000002</v>
      </c>
      <c r="AA579">
        <v>-4.9456787000000002</v>
      </c>
    </row>
    <row r="580" spans="2:27" x14ac:dyDescent="0.25">
      <c r="B580">
        <v>7244897959.1836996</v>
      </c>
      <c r="C580">
        <v>9.5115519000000006</v>
      </c>
      <c r="D580">
        <v>-5.5842704999999997</v>
      </c>
      <c r="Y580">
        <v>7244897959.1836996</v>
      </c>
      <c r="Z580">
        <v>9.5115519000000006</v>
      </c>
      <c r="AA580">
        <v>-5.5842704999999997</v>
      </c>
    </row>
    <row r="581" spans="2:27" x14ac:dyDescent="0.25">
      <c r="B581">
        <v>7367346938.7755003</v>
      </c>
      <c r="C581">
        <v>8.3113670000000006</v>
      </c>
      <c r="D581">
        <v>-7.7264748000000001</v>
      </c>
      <c r="Y581">
        <v>7367346938.7755003</v>
      </c>
      <c r="Z581">
        <v>8.3113670000000006</v>
      </c>
      <c r="AA581">
        <v>-7.7264748000000001</v>
      </c>
    </row>
    <row r="582" spans="2:27" x14ac:dyDescent="0.25">
      <c r="B582">
        <v>7489795918.3673</v>
      </c>
      <c r="C582">
        <v>7.1493745000000004</v>
      </c>
      <c r="D582">
        <v>-9.7511930000000007</v>
      </c>
      <c r="Y582">
        <v>7489795918.3673</v>
      </c>
      <c r="Z582">
        <v>7.1493745000000004</v>
      </c>
      <c r="AA582">
        <v>-9.7511930000000007</v>
      </c>
    </row>
    <row r="583" spans="2:27" x14ac:dyDescent="0.25">
      <c r="B583">
        <v>7612244897.9591999</v>
      </c>
      <c r="C583">
        <v>6.2612275999999998</v>
      </c>
      <c r="D583">
        <v>-11.125204</v>
      </c>
      <c r="Y583">
        <v>7612244897.9591999</v>
      </c>
      <c r="Z583">
        <v>6.2612275999999998</v>
      </c>
      <c r="AA583">
        <v>-11.125204</v>
      </c>
    </row>
    <row r="584" spans="2:27" x14ac:dyDescent="0.25">
      <c r="B584">
        <v>7734693877.5509996</v>
      </c>
      <c r="C584">
        <v>5.4023585000000001</v>
      </c>
      <c r="D584">
        <v>-12.997078</v>
      </c>
      <c r="Y584">
        <v>7734693877.5509996</v>
      </c>
      <c r="Z584">
        <v>5.4023585000000001</v>
      </c>
      <c r="AA584">
        <v>-12.997078</v>
      </c>
    </row>
    <row r="585" spans="2:27" x14ac:dyDescent="0.25">
      <c r="B585">
        <v>7857142857.1429005</v>
      </c>
      <c r="C585">
        <v>4.9417676999999998</v>
      </c>
      <c r="D585">
        <v>-13.96194</v>
      </c>
      <c r="Y585">
        <v>7857142857.1429005</v>
      </c>
      <c r="Z585">
        <v>4.9417676999999998</v>
      </c>
      <c r="AA585">
        <v>-13.96194</v>
      </c>
    </row>
    <row r="586" spans="2:27" x14ac:dyDescent="0.25">
      <c r="B586">
        <v>7979591836.7347002</v>
      </c>
      <c r="C586">
        <v>3.9999294000000001</v>
      </c>
      <c r="D586">
        <v>-16.478352000000001</v>
      </c>
      <c r="Y586">
        <v>7979591836.7347002</v>
      </c>
      <c r="Z586">
        <v>3.9999294000000001</v>
      </c>
      <c r="AA586">
        <v>-16.478352000000001</v>
      </c>
    </row>
    <row r="587" spans="2:27" x14ac:dyDescent="0.25">
      <c r="B587">
        <v>8102040816.3264999</v>
      </c>
      <c r="C587">
        <v>4.2718768000000003</v>
      </c>
      <c r="D587">
        <v>-16.167998999999998</v>
      </c>
      <c r="Y587">
        <v>8102040816.3264999</v>
      </c>
      <c r="Z587">
        <v>4.2718768000000003</v>
      </c>
      <c r="AA587">
        <v>-16.167998999999998</v>
      </c>
    </row>
    <row r="588" spans="2:27" x14ac:dyDescent="0.25">
      <c r="B588">
        <v>8224489795.9183998</v>
      </c>
      <c r="C588">
        <v>3.7547929</v>
      </c>
      <c r="D588">
        <v>-18.174213000000002</v>
      </c>
      <c r="Y588">
        <v>8224489795.9183998</v>
      </c>
      <c r="Z588">
        <v>3.7547929</v>
      </c>
      <c r="AA588">
        <v>-18.174213000000002</v>
      </c>
    </row>
    <row r="589" spans="2:27" x14ac:dyDescent="0.25">
      <c r="B589">
        <v>8346938775.5101995</v>
      </c>
      <c r="C589">
        <v>3.6683420999999998</v>
      </c>
      <c r="D589">
        <v>-19.264188999999998</v>
      </c>
      <c r="Y589">
        <v>8346938775.5101995</v>
      </c>
      <c r="Z589">
        <v>3.6683420999999998</v>
      </c>
      <c r="AA589">
        <v>-19.264188999999998</v>
      </c>
    </row>
    <row r="590" spans="2:27" x14ac:dyDescent="0.25">
      <c r="B590">
        <v>8469387755.1020002</v>
      </c>
      <c r="C590">
        <v>3.5360003</v>
      </c>
      <c r="D590">
        <v>-20.169445</v>
      </c>
      <c r="Y590">
        <v>8469387755.1020002</v>
      </c>
      <c r="Z590">
        <v>3.5360003</v>
      </c>
      <c r="AA590">
        <v>-20.169445</v>
      </c>
    </row>
    <row r="591" spans="2:27" x14ac:dyDescent="0.25">
      <c r="B591">
        <v>8591836734.6938992</v>
      </c>
      <c r="C591">
        <v>3.2070606000000002</v>
      </c>
      <c r="D591">
        <v>-21.867359</v>
      </c>
      <c r="Y591">
        <v>8591836734.6938992</v>
      </c>
      <c r="Z591">
        <v>3.2070606000000002</v>
      </c>
      <c r="AA591">
        <v>-21.867359</v>
      </c>
    </row>
    <row r="592" spans="2:27" x14ac:dyDescent="0.25">
      <c r="B592">
        <v>8714285714.2856998</v>
      </c>
      <c r="C592">
        <v>3.0189354000000002</v>
      </c>
      <c r="D592">
        <v>-23.003962000000001</v>
      </c>
      <c r="Y592">
        <v>8714285714.2856998</v>
      </c>
      <c r="Z592">
        <v>3.0189354000000002</v>
      </c>
      <c r="AA592">
        <v>-23.003962000000001</v>
      </c>
    </row>
    <row r="593" spans="2:27" x14ac:dyDescent="0.25">
      <c r="B593">
        <v>8836734693.8775997</v>
      </c>
      <c r="C593">
        <v>2.5134737</v>
      </c>
      <c r="D593">
        <v>-24.953914999999999</v>
      </c>
      <c r="Y593">
        <v>8836734693.8775997</v>
      </c>
      <c r="Z593">
        <v>2.5134737</v>
      </c>
      <c r="AA593">
        <v>-24.953914999999999</v>
      </c>
    </row>
    <row r="594" spans="2:27" x14ac:dyDescent="0.25">
      <c r="B594">
        <v>8959183673.4694004</v>
      </c>
      <c r="C594">
        <v>2.4216084000000002</v>
      </c>
      <c r="D594">
        <v>-25.579167999999999</v>
      </c>
      <c r="Y594">
        <v>8959183673.4694004</v>
      </c>
      <c r="Z594">
        <v>2.4216084000000002</v>
      </c>
      <c r="AA594">
        <v>-25.579167999999999</v>
      </c>
    </row>
    <row r="595" spans="2:27" x14ac:dyDescent="0.25">
      <c r="B595">
        <v>9081632653.0611992</v>
      </c>
      <c r="C595">
        <v>2.3518366999999998</v>
      </c>
      <c r="D595">
        <v>-25.713263999999999</v>
      </c>
      <c r="Y595">
        <v>9081632653.0611992</v>
      </c>
      <c r="Z595">
        <v>2.3518366999999998</v>
      </c>
      <c r="AA595">
        <v>-25.713263999999999</v>
      </c>
    </row>
    <row r="596" spans="2:27" x14ac:dyDescent="0.25">
      <c r="B596">
        <v>9204081632.6530991</v>
      </c>
      <c r="C596">
        <v>1.7299145</v>
      </c>
      <c r="D596">
        <v>-27.795551</v>
      </c>
      <c r="Y596">
        <v>9204081632.6530991</v>
      </c>
      <c r="Z596">
        <v>1.7299145</v>
      </c>
      <c r="AA596">
        <v>-27.795551</v>
      </c>
    </row>
    <row r="597" spans="2:27" x14ac:dyDescent="0.25">
      <c r="B597">
        <v>9326530612.2448997</v>
      </c>
      <c r="C597">
        <v>2.0168715000000002</v>
      </c>
      <c r="D597">
        <v>-26.127276999999999</v>
      </c>
      <c r="Y597">
        <v>9326530612.2448997</v>
      </c>
      <c r="Z597">
        <v>2.0168715000000002</v>
      </c>
      <c r="AA597">
        <v>-26.127276999999999</v>
      </c>
    </row>
    <row r="598" spans="2:27" x14ac:dyDescent="0.25">
      <c r="B598">
        <v>9448979591.8367004</v>
      </c>
      <c r="C598">
        <v>1.4849098999999999</v>
      </c>
      <c r="D598">
        <v>-28.019825000000001</v>
      </c>
      <c r="Y598">
        <v>9448979591.8367004</v>
      </c>
      <c r="Z598">
        <v>1.4849098999999999</v>
      </c>
      <c r="AA598">
        <v>-28.019825000000001</v>
      </c>
    </row>
    <row r="599" spans="2:27" x14ac:dyDescent="0.25">
      <c r="B599">
        <v>9571428571.4286003</v>
      </c>
      <c r="C599">
        <v>1.9693400000000001</v>
      </c>
      <c r="D599">
        <v>-26.146712999999998</v>
      </c>
      <c r="Y599">
        <v>9571428571.4286003</v>
      </c>
      <c r="Z599">
        <v>1.9693400000000001</v>
      </c>
      <c r="AA599">
        <v>-26.146712999999998</v>
      </c>
    </row>
    <row r="600" spans="2:27" x14ac:dyDescent="0.25">
      <c r="B600">
        <v>9693877551.0203991</v>
      </c>
      <c r="C600">
        <v>1.4408437999999999</v>
      </c>
      <c r="D600">
        <v>-28.345198</v>
      </c>
      <c r="Y600">
        <v>9693877551.0203991</v>
      </c>
      <c r="Z600">
        <v>1.4408437999999999</v>
      </c>
      <c r="AA600">
        <v>-28.345198</v>
      </c>
    </row>
    <row r="601" spans="2:27" x14ac:dyDescent="0.25">
      <c r="B601">
        <v>9816326530.6121998</v>
      </c>
      <c r="C601">
        <v>2.0022921999999999</v>
      </c>
      <c r="D601">
        <v>-26.146820000000002</v>
      </c>
      <c r="Y601">
        <v>9816326530.6121998</v>
      </c>
      <c r="Z601">
        <v>2.0022921999999999</v>
      </c>
      <c r="AA601">
        <v>-26.146820000000002</v>
      </c>
    </row>
    <row r="602" spans="2:27" x14ac:dyDescent="0.25">
      <c r="B602">
        <v>9938775510.2040997</v>
      </c>
      <c r="C602">
        <v>1.8227043999999999</v>
      </c>
      <c r="D602">
        <v>-27.243689</v>
      </c>
      <c r="Y602">
        <v>9938775510.2040997</v>
      </c>
      <c r="Z602">
        <v>1.8227043999999999</v>
      </c>
      <c r="AA602">
        <v>-27.243689</v>
      </c>
    </row>
    <row r="603" spans="2:27" x14ac:dyDescent="0.25">
      <c r="B603">
        <v>10061224489.796</v>
      </c>
      <c r="C603">
        <v>2.230305</v>
      </c>
      <c r="D603">
        <v>-25.826982000000001</v>
      </c>
      <c r="Y603">
        <v>10061224489.796</v>
      </c>
      <c r="Z603">
        <v>2.230305</v>
      </c>
      <c r="AA603">
        <v>-25.826982000000001</v>
      </c>
    </row>
    <row r="604" spans="2:27" x14ac:dyDescent="0.25">
      <c r="B604">
        <v>10183673469.388</v>
      </c>
      <c r="C604">
        <v>2.4286968999999998</v>
      </c>
      <c r="D604">
        <v>-25.146265</v>
      </c>
      <c r="Y604">
        <v>10183673469.388</v>
      </c>
      <c r="Z604">
        <v>2.4286968999999998</v>
      </c>
      <c r="AA604">
        <v>-25.146265</v>
      </c>
    </row>
    <row r="605" spans="2:27" x14ac:dyDescent="0.25">
      <c r="B605">
        <v>10306122448.98</v>
      </c>
      <c r="C605">
        <v>2.4610107000000001</v>
      </c>
      <c r="D605">
        <v>-24.95636</v>
      </c>
      <c r="Y605">
        <v>10306122448.98</v>
      </c>
      <c r="Z605">
        <v>2.4610107000000001</v>
      </c>
      <c r="AA605">
        <v>-24.95636</v>
      </c>
    </row>
    <row r="606" spans="2:27" x14ac:dyDescent="0.25">
      <c r="B606">
        <v>10428571428.570999</v>
      </c>
      <c r="C606">
        <v>2.7513614</v>
      </c>
      <c r="D606">
        <v>-24.407212999999999</v>
      </c>
      <c r="Y606">
        <v>10428571428.570999</v>
      </c>
      <c r="Z606">
        <v>2.7513614</v>
      </c>
      <c r="AA606">
        <v>-24.407212999999999</v>
      </c>
    </row>
    <row r="607" spans="2:27" x14ac:dyDescent="0.25">
      <c r="B607">
        <v>10551020408.163</v>
      </c>
      <c r="C607">
        <v>2.3907294000000001</v>
      </c>
      <c r="D607">
        <v>-26.166039999999999</v>
      </c>
      <c r="Y607">
        <v>10551020408.163</v>
      </c>
      <c r="Z607">
        <v>2.3907294000000001</v>
      </c>
      <c r="AA607">
        <v>-26.166039999999999</v>
      </c>
    </row>
    <row r="608" spans="2:27" x14ac:dyDescent="0.25">
      <c r="B608">
        <v>10673469387.754999</v>
      </c>
      <c r="C608">
        <v>2.9514290999999999</v>
      </c>
      <c r="D608">
        <v>-24.281088</v>
      </c>
      <c r="Y608">
        <v>10673469387.754999</v>
      </c>
      <c r="Z608">
        <v>2.9514290999999999</v>
      </c>
      <c r="AA608">
        <v>-24.281088</v>
      </c>
    </row>
    <row r="609" spans="2:27" x14ac:dyDescent="0.25">
      <c r="B609">
        <v>10795918367.347</v>
      </c>
      <c r="C609">
        <v>2.3463465999999999</v>
      </c>
      <c r="D609">
        <v>-26.524618</v>
      </c>
      <c r="Y609">
        <v>10795918367.347</v>
      </c>
      <c r="Z609">
        <v>2.3463465999999999</v>
      </c>
      <c r="AA609">
        <v>-26.524618</v>
      </c>
    </row>
    <row r="610" spans="2:27" x14ac:dyDescent="0.25">
      <c r="B610">
        <v>10918367346.938999</v>
      </c>
      <c r="C610">
        <v>2.2824458999999999</v>
      </c>
      <c r="D610">
        <v>-26.432144000000001</v>
      </c>
      <c r="Y610">
        <v>10918367346.938999</v>
      </c>
      <c r="Z610">
        <v>2.2824458999999999</v>
      </c>
      <c r="AA610">
        <v>-26.432144000000001</v>
      </c>
    </row>
    <row r="611" spans="2:27" x14ac:dyDescent="0.25">
      <c r="B611">
        <v>11040816326.531</v>
      </c>
      <c r="C611">
        <v>1.7372261</v>
      </c>
      <c r="D611">
        <v>-27.780564999999999</v>
      </c>
      <c r="Y611">
        <v>11040816326.531</v>
      </c>
      <c r="Z611">
        <v>1.7372261</v>
      </c>
      <c r="AA611">
        <v>-27.780564999999999</v>
      </c>
    </row>
    <row r="612" spans="2:27" x14ac:dyDescent="0.25">
      <c r="B612">
        <v>11163265306.122</v>
      </c>
      <c r="C612">
        <v>1.5189577000000001</v>
      </c>
      <c r="D612">
        <v>-28.372395000000001</v>
      </c>
      <c r="Y612">
        <v>11163265306.122</v>
      </c>
      <c r="Z612">
        <v>1.5189577000000001</v>
      </c>
      <c r="AA612">
        <v>-28.372395000000001</v>
      </c>
    </row>
    <row r="613" spans="2:27" x14ac:dyDescent="0.25">
      <c r="B613">
        <v>11285714285.714001</v>
      </c>
      <c r="C613">
        <v>1.2602295999999999</v>
      </c>
      <c r="D613">
        <v>-29.298628000000001</v>
      </c>
      <c r="Y613">
        <v>11285714285.714001</v>
      </c>
      <c r="Z613">
        <v>1.2602295999999999</v>
      </c>
      <c r="AA613">
        <v>-29.298628000000001</v>
      </c>
    </row>
    <row r="614" spans="2:27" x14ac:dyDescent="0.25">
      <c r="B614">
        <v>11408163265.306</v>
      </c>
      <c r="C614">
        <v>0.85772908000000003</v>
      </c>
      <c r="D614">
        <v>-31.700303999999999</v>
      </c>
      <c r="Y614">
        <v>11408163265.306</v>
      </c>
      <c r="Z614">
        <v>0.85772908000000003</v>
      </c>
      <c r="AA614">
        <v>-31.700303999999999</v>
      </c>
    </row>
    <row r="615" spans="2:27" x14ac:dyDescent="0.25">
      <c r="B615">
        <v>11530612244.898001</v>
      </c>
      <c r="C615">
        <v>0.77715754999999997</v>
      </c>
      <c r="D615">
        <v>-32.957619000000001</v>
      </c>
      <c r="Y615">
        <v>11530612244.898001</v>
      </c>
      <c r="Z615">
        <v>0.77715754999999997</v>
      </c>
      <c r="AA615">
        <v>-32.957619000000001</v>
      </c>
    </row>
    <row r="616" spans="2:27" x14ac:dyDescent="0.25">
      <c r="B616">
        <v>11653061224.49</v>
      </c>
      <c r="C616">
        <v>0.67931067999999994</v>
      </c>
      <c r="D616">
        <v>-34.269416999999997</v>
      </c>
      <c r="Y616">
        <v>11653061224.49</v>
      </c>
      <c r="Z616">
        <v>0.67931067999999994</v>
      </c>
      <c r="AA616">
        <v>-34.269416999999997</v>
      </c>
    </row>
    <row r="617" spans="2:27" x14ac:dyDescent="0.25">
      <c r="B617">
        <v>11775510204.082001</v>
      </c>
      <c r="C617">
        <v>1.1457900000000001</v>
      </c>
      <c r="D617">
        <v>-36.145415999999997</v>
      </c>
      <c r="Y617">
        <v>11775510204.082001</v>
      </c>
      <c r="Z617">
        <v>1.1457900000000001</v>
      </c>
      <c r="AA617">
        <v>-36.145415999999997</v>
      </c>
    </row>
    <row r="618" spans="2:27" x14ac:dyDescent="0.25">
      <c r="B618">
        <v>11897959183.673</v>
      </c>
      <c r="C618">
        <v>1.295091</v>
      </c>
      <c r="D618">
        <v>-35.225754000000002</v>
      </c>
      <c r="Y618">
        <v>11897959183.673</v>
      </c>
      <c r="Z618">
        <v>1.295091</v>
      </c>
      <c r="AA618">
        <v>-35.225754000000002</v>
      </c>
    </row>
    <row r="619" spans="2:27" x14ac:dyDescent="0.25">
      <c r="B619">
        <v>12020408163.264999</v>
      </c>
      <c r="C619">
        <v>2.7065454</v>
      </c>
      <c r="D619">
        <v>-36.531920999999997</v>
      </c>
      <c r="Y619">
        <v>12020408163.264999</v>
      </c>
      <c r="Z619">
        <v>2.7065454</v>
      </c>
      <c r="AA619">
        <v>-36.531920999999997</v>
      </c>
    </row>
    <row r="620" spans="2:27" x14ac:dyDescent="0.25">
      <c r="B620">
        <v>12142857142.857</v>
      </c>
      <c r="C620">
        <v>2.6165232999999999</v>
      </c>
      <c r="D620">
        <v>-36.493538000000001</v>
      </c>
      <c r="Y620">
        <v>12142857142.857</v>
      </c>
      <c r="Z620">
        <v>2.6165232999999999</v>
      </c>
      <c r="AA620">
        <v>-36.493538000000001</v>
      </c>
    </row>
    <row r="621" spans="2:27" x14ac:dyDescent="0.25">
      <c r="B621">
        <v>12265306122.448999</v>
      </c>
      <c r="C621">
        <v>4.1484962000000003</v>
      </c>
      <c r="D621">
        <v>-38.209499000000001</v>
      </c>
      <c r="Y621">
        <v>12265306122.448999</v>
      </c>
      <c r="Z621">
        <v>4.1484962000000003</v>
      </c>
      <c r="AA621">
        <v>-38.209499000000001</v>
      </c>
    </row>
    <row r="622" spans="2:27" x14ac:dyDescent="0.25">
      <c r="B622">
        <v>12387755102.041</v>
      </c>
      <c r="C622">
        <v>4.3527389000000003</v>
      </c>
      <c r="D622">
        <v>-38.148426000000001</v>
      </c>
      <c r="Y622">
        <v>12387755102.041</v>
      </c>
      <c r="Z622">
        <v>4.3527389000000003</v>
      </c>
      <c r="AA622">
        <v>-38.148426000000001</v>
      </c>
    </row>
    <row r="623" spans="2:27" x14ac:dyDescent="0.25">
      <c r="B623">
        <v>12510204081.632999</v>
      </c>
      <c r="C623">
        <v>6.8582577999999996</v>
      </c>
      <c r="D623">
        <v>-36.959949000000002</v>
      </c>
      <c r="Y623">
        <v>12510204081.632999</v>
      </c>
      <c r="Z623">
        <v>6.8582577999999996</v>
      </c>
      <c r="AA623">
        <v>-36.959949000000002</v>
      </c>
    </row>
    <row r="624" spans="2:27" x14ac:dyDescent="0.25">
      <c r="B624">
        <v>12632653061.224001</v>
      </c>
      <c r="C624">
        <v>9.2586411999999996</v>
      </c>
      <c r="D624">
        <v>-35.288623999999999</v>
      </c>
      <c r="Y624">
        <v>12632653061.224001</v>
      </c>
      <c r="Z624">
        <v>9.2586411999999996</v>
      </c>
      <c r="AA624">
        <v>-35.288623999999999</v>
      </c>
    </row>
    <row r="625" spans="2:27" x14ac:dyDescent="0.25">
      <c r="B625">
        <v>12755102040.816</v>
      </c>
      <c r="C625">
        <v>11.290291</v>
      </c>
      <c r="D625">
        <v>-33.897376999999999</v>
      </c>
      <c r="Y625">
        <v>12755102040.816</v>
      </c>
      <c r="Z625">
        <v>11.290291</v>
      </c>
      <c r="AA625">
        <v>-33.897376999999999</v>
      </c>
    </row>
    <row r="626" spans="2:27" x14ac:dyDescent="0.25">
      <c r="B626">
        <v>12877551020.408001</v>
      </c>
      <c r="C626">
        <v>13.226991999999999</v>
      </c>
      <c r="D626">
        <v>-32.557968000000002</v>
      </c>
      <c r="Y626">
        <v>12877551020.408001</v>
      </c>
      <c r="Z626">
        <v>13.226991999999999</v>
      </c>
      <c r="AA626">
        <v>-32.557968000000002</v>
      </c>
    </row>
    <row r="627" spans="2:27" x14ac:dyDescent="0.25">
      <c r="B627">
        <v>13000000000</v>
      </c>
      <c r="C627">
        <v>14.008239</v>
      </c>
      <c r="D627">
        <v>-32.075896999999998</v>
      </c>
      <c r="Y627">
        <v>13000000000</v>
      </c>
      <c r="Z627">
        <v>14.008239</v>
      </c>
      <c r="AA627">
        <v>-32.075896999999998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243"/>
  <sheetViews>
    <sheetView topLeftCell="A25" zoomScaleNormal="100" workbookViewId="0">
      <selection activeCell="M5" sqref="M5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2.140625" style="19" customWidth="1"/>
    <col min="13" max="17" width="10.7109375" style="6" customWidth="1"/>
    <col min="18" max="18" width="9.42578125" style="6" customWidth="1"/>
    <col min="19" max="19" width="18" style="40" customWidth="1"/>
    <col min="22" max="22" width="2" style="19" customWidth="1"/>
    <col min="23" max="23" width="10.7109375" style="5" customWidth="1"/>
    <col min="24" max="25" width="10.7109375" style="6" customWidth="1"/>
    <col min="26" max="26" width="10.7109375" style="5" customWidth="1"/>
    <col min="27" max="27" width="10.7109375" style="6" customWidth="1"/>
    <col min="28" max="28" width="10.7109375" style="5" customWidth="1"/>
    <col min="29" max="29" width="10.7109375" style="6" customWidth="1"/>
    <col min="30" max="30" width="2.42578125" style="19" customWidth="1"/>
    <col min="31" max="36" width="10.7109375" style="6" customWidth="1"/>
    <col min="37" max="37" width="2" style="19" customWidth="1"/>
    <col min="38" max="16384" width="9.140625" style="3"/>
  </cols>
  <sheetData>
    <row r="1" spans="1:37" x14ac:dyDescent="0.25">
      <c r="B1" t="s">
        <v>101</v>
      </c>
      <c r="E1" s="5" t="s">
        <v>232</v>
      </c>
      <c r="F1" s="103" t="s">
        <v>238</v>
      </c>
      <c r="G1" s="103"/>
      <c r="H1" s="103"/>
      <c r="I1" s="103"/>
      <c r="J1" s="103"/>
      <c r="K1" s="103"/>
      <c r="L1" s="42"/>
      <c r="M1" s="103" t="s">
        <v>239</v>
      </c>
      <c r="N1" s="103"/>
      <c r="O1" s="103"/>
      <c r="P1" s="103"/>
      <c r="Q1" s="103"/>
      <c r="R1" s="103"/>
      <c r="T1" t="s">
        <v>101</v>
      </c>
      <c r="W1" s="5" t="s">
        <v>232</v>
      </c>
      <c r="X1" s="103" t="s">
        <v>241</v>
      </c>
      <c r="Y1" s="103"/>
      <c r="Z1" s="103"/>
      <c r="AA1" s="103"/>
      <c r="AB1" s="103"/>
      <c r="AC1" s="103"/>
      <c r="AD1" s="42"/>
      <c r="AE1" s="103" t="s">
        <v>240</v>
      </c>
      <c r="AF1" s="103"/>
      <c r="AG1" s="103"/>
      <c r="AH1" s="103"/>
      <c r="AI1" s="103"/>
      <c r="AJ1" s="103"/>
    </row>
    <row r="2" spans="1:37" x14ac:dyDescent="0.25">
      <c r="A2" s="39" t="s">
        <v>115</v>
      </c>
      <c r="B2" t="s">
        <v>102</v>
      </c>
      <c r="C2" t="s">
        <v>103</v>
      </c>
      <c r="F2" s="72" t="s">
        <v>234</v>
      </c>
      <c r="G2" s="72" t="s">
        <v>235</v>
      </c>
      <c r="H2" s="72" t="s">
        <v>215</v>
      </c>
      <c r="I2" s="72" t="s">
        <v>216</v>
      </c>
      <c r="J2" s="72" t="s">
        <v>217</v>
      </c>
      <c r="K2" s="72" t="s">
        <v>218</v>
      </c>
      <c r="M2" s="72" t="s">
        <v>234</v>
      </c>
      <c r="N2" s="72" t="s">
        <v>320</v>
      </c>
      <c r="O2" s="72" t="s">
        <v>216</v>
      </c>
      <c r="P2" s="72" t="s">
        <v>321</v>
      </c>
      <c r="Q2" s="72" t="s">
        <v>322</v>
      </c>
      <c r="R2" s="72" t="s">
        <v>323</v>
      </c>
      <c r="S2" s="39" t="s">
        <v>116</v>
      </c>
      <c r="T2" t="s">
        <v>102</v>
      </c>
      <c r="U2" t="s">
        <v>103</v>
      </c>
      <c r="X2" s="72" t="s">
        <v>234</v>
      </c>
      <c r="Y2" s="72" t="s">
        <v>235</v>
      </c>
      <c r="Z2" s="72" t="s">
        <v>215</v>
      </c>
      <c r="AA2" s="72" t="s">
        <v>216</v>
      </c>
      <c r="AB2" s="72" t="s">
        <v>217</v>
      </c>
      <c r="AC2" s="72" t="s">
        <v>218</v>
      </c>
      <c r="AE2" s="72" t="s">
        <v>234</v>
      </c>
      <c r="AF2" s="72" t="s">
        <v>320</v>
      </c>
      <c r="AG2" s="72" t="s">
        <v>216</v>
      </c>
      <c r="AH2" s="72" t="s">
        <v>321</v>
      </c>
      <c r="AI2" s="72" t="s">
        <v>322</v>
      </c>
      <c r="AJ2" s="72" t="s">
        <v>323</v>
      </c>
    </row>
    <row r="3" spans="1:37" x14ac:dyDescent="0.25">
      <c r="B3" t="s">
        <v>214</v>
      </c>
      <c r="F3" s="44" t="str">
        <f>C9</f>
        <v>P1dB +24dBm LO Log Mag(dB)</v>
      </c>
      <c r="G3" s="44" t="str">
        <f>C66</f>
        <v>P1dB +22dBm LO Log Mag(dB)</v>
      </c>
      <c r="H3" s="44" t="str">
        <f>C123</f>
        <v>P1dB +20dBm LO Log Mag(dB)</v>
      </c>
      <c r="I3" s="44" t="str">
        <f>C180</f>
        <v>P1dB +18dBm Log Mag(dB)</v>
      </c>
      <c r="J3" s="44" t="str">
        <f>C237</f>
        <v>P1dB +16dBm Log Mag(dB)</v>
      </c>
      <c r="K3" s="44" t="str">
        <f>C294</f>
        <v>P1dB +14dBm LO Log Mag(dB)</v>
      </c>
      <c r="M3" s="44" t="str">
        <f>C408</f>
        <v>P1dB +24dBm LO Log Mag(dB)</v>
      </c>
      <c r="N3" s="44" t="str">
        <f>C465</f>
        <v>P1dB +21dBm Log Mag(dB)</v>
      </c>
      <c r="O3" s="44" t="str">
        <f>C522</f>
        <v>P1dB +18dBm Log Mag(dB)</v>
      </c>
      <c r="P3" s="44" t="str">
        <f>C579</f>
        <v>P1dB +15dBm LO Log Mag(dB)</v>
      </c>
      <c r="Q3" s="44" t="str">
        <f>C636</f>
        <v>P1dB +12dBm LO Log Mag(dB)</v>
      </c>
      <c r="R3" s="44">
        <f>C693</f>
        <v>0</v>
      </c>
      <c r="T3" t="s">
        <v>214</v>
      </c>
      <c r="X3" s="44" t="str">
        <f>U9</f>
        <v>P1dB +24dBm LO Log Mag(dB)</v>
      </c>
      <c r="Y3" s="44" t="str">
        <f>U66</f>
        <v>P1dB +22dBm LO Log Mag(dB)</v>
      </c>
      <c r="Z3" s="44" t="str">
        <f>U123</f>
        <v>P1dB +20dBm LO Log Mag(dB)</v>
      </c>
      <c r="AA3" s="44" t="str">
        <f>U180</f>
        <v>P1dB +18dBm Log Mag(dB)</v>
      </c>
      <c r="AB3" s="44" t="str">
        <f>U237</f>
        <v>P1dB +16dBm Log Mag(dB)</v>
      </c>
      <c r="AC3" s="44" t="str">
        <f>U294</f>
        <v>P1dB +14dBm LO Log Mag(dB)</v>
      </c>
      <c r="AE3" s="44" t="str">
        <f>U408</f>
        <v>P1dB +24dBm LO Log Mag(dB)</v>
      </c>
      <c r="AF3" s="44" t="str">
        <f>U465</f>
        <v>P1dB +21dBm Log Mag(dB)</v>
      </c>
      <c r="AG3" s="44" t="str">
        <f>U522</f>
        <v>P1dB +18dBm Log Mag(dB)</v>
      </c>
      <c r="AH3" s="44" t="str">
        <f>U579</f>
        <v>P1dB +15dBm LO Log Mag(dB)</v>
      </c>
      <c r="AI3" s="44" t="str">
        <f>U636</f>
        <v>P1dB +12dBm LO Log Mag(dB)</v>
      </c>
      <c r="AJ3" s="44">
        <f>U693</f>
        <v>0</v>
      </c>
    </row>
    <row r="4" spans="1:37" x14ac:dyDescent="0.25">
      <c r="B4" t="s">
        <v>225</v>
      </c>
      <c r="C4" t="s">
        <v>310</v>
      </c>
      <c r="H4" s="44"/>
      <c r="I4" s="44"/>
      <c r="J4" s="44"/>
      <c r="K4" s="44"/>
      <c r="M4" s="44"/>
      <c r="N4" s="44"/>
      <c r="O4" s="44"/>
      <c r="P4" s="44"/>
      <c r="Q4" s="44"/>
      <c r="R4" s="44"/>
      <c r="T4" t="s">
        <v>225</v>
      </c>
      <c r="U4" t="s">
        <v>310</v>
      </c>
      <c r="X4" s="79"/>
      <c r="Y4" s="79"/>
      <c r="Z4" s="44"/>
      <c r="AA4" s="44"/>
      <c r="AB4" s="44"/>
      <c r="AC4" s="44"/>
      <c r="AE4" s="44"/>
      <c r="AF4" s="44"/>
      <c r="AG4" s="44"/>
      <c r="AH4" s="44"/>
      <c r="AI4" s="44"/>
      <c r="AJ4" s="44"/>
    </row>
    <row r="5" spans="1:37" x14ac:dyDescent="0.25">
      <c r="A5" s="78" t="s">
        <v>246</v>
      </c>
      <c r="B5" t="s">
        <v>106</v>
      </c>
      <c r="D5" s="20"/>
      <c r="E5" s="6">
        <f>B10</f>
        <v>-10</v>
      </c>
      <c r="F5" s="6">
        <f>C10</f>
        <v>-7.5880603999999998</v>
      </c>
      <c r="G5" s="44">
        <f>C67</f>
        <v>-7.7289715000000001</v>
      </c>
      <c r="H5" s="44">
        <f>C124</f>
        <v>-7.9405403000000003</v>
      </c>
      <c r="I5" s="44">
        <f>C181</f>
        <v>-8.3045959000000007</v>
      </c>
      <c r="J5" s="44">
        <f>C238</f>
        <v>-8.8355464999999995</v>
      </c>
      <c r="K5" s="44">
        <f>C295</f>
        <v>-9.5661048999999991</v>
      </c>
      <c r="L5" s="20"/>
      <c r="M5" s="44">
        <f>C409</f>
        <v>-7.3628602000000001</v>
      </c>
      <c r="N5" s="44">
        <f>C466</f>
        <v>-7.4667459000000003</v>
      </c>
      <c r="O5" s="44">
        <f>C523</f>
        <v>-7.6673473999999997</v>
      </c>
      <c r="P5" s="44">
        <f>C580</f>
        <v>-8.1879863999999998</v>
      </c>
      <c r="Q5" s="44">
        <f>C637</f>
        <v>-10.035875000000001</v>
      </c>
      <c r="R5" s="44">
        <f>C694</f>
        <v>0</v>
      </c>
      <c r="S5" s="78" t="s">
        <v>246</v>
      </c>
      <c r="T5" t="s">
        <v>106</v>
      </c>
      <c r="V5" s="20"/>
      <c r="W5" s="6" t="str">
        <f>T9</f>
        <v>Power(dBm)</v>
      </c>
      <c r="X5" s="79">
        <f>U10</f>
        <v>-7.8229566000000004</v>
      </c>
      <c r="Y5" s="44">
        <f>U67</f>
        <v>-7.8003931</v>
      </c>
      <c r="Z5" s="44">
        <f>U124</f>
        <v>-7.8312321000000003</v>
      </c>
      <c r="AA5" s="44">
        <f>U181</f>
        <v>-7.9038133999999998</v>
      </c>
      <c r="AB5" s="44">
        <f>U238</f>
        <v>-8.0162230000000001</v>
      </c>
      <c r="AC5" s="44">
        <f>U295</f>
        <v>-8.1789302999999993</v>
      </c>
      <c r="AD5" s="20"/>
      <c r="AE5" s="44">
        <f>U409</f>
        <v>-7.4431767000000004</v>
      </c>
      <c r="AF5" s="44">
        <f>U466</f>
        <v>-7.5605735999999997</v>
      </c>
      <c r="AG5" s="44">
        <f>U523</f>
        <v>-7.8494577000000003</v>
      </c>
      <c r="AH5" s="44">
        <f>U580</f>
        <v>-8.5103597999999998</v>
      </c>
      <c r="AI5" s="44">
        <f>U637</f>
        <v>-9.9446287000000009</v>
      </c>
      <c r="AJ5" s="44">
        <f>U694</f>
        <v>0</v>
      </c>
      <c r="AK5" s="20"/>
    </row>
    <row r="6" spans="1:37" x14ac:dyDescent="0.25">
      <c r="D6" s="20"/>
      <c r="E6" s="82">
        <f t="shared" ref="E6:F6" si="0">B11</f>
        <v>-9.3000000000000007</v>
      </c>
      <c r="F6" s="82">
        <f t="shared" si="0"/>
        <v>-7.5858059000000004</v>
      </c>
      <c r="G6" s="44">
        <f t="shared" ref="G6:G55" si="1">C68</f>
        <v>-7.7258519999999997</v>
      </c>
      <c r="H6" s="44">
        <f t="shared" ref="H6:H55" si="2">C125</f>
        <v>-7.9446158000000002</v>
      </c>
      <c r="I6" s="44">
        <f t="shared" ref="I6:I55" si="3">C182</f>
        <v>-8.3082676000000006</v>
      </c>
      <c r="J6" s="44">
        <f t="shared" ref="J6:J55" si="4">C239</f>
        <v>-8.8367977</v>
      </c>
      <c r="K6" s="44">
        <f t="shared" ref="K6:K55" si="5">C296</f>
        <v>-9.5656557000000006</v>
      </c>
      <c r="L6" s="20"/>
      <c r="M6" s="44">
        <f t="shared" ref="M6:M55" si="6">C410</f>
        <v>-7.3544964999999998</v>
      </c>
      <c r="N6" s="44">
        <f t="shared" ref="N6:N55" si="7">C467</f>
        <v>-7.4610704999999999</v>
      </c>
      <c r="O6" s="44">
        <f t="shared" ref="O6:O55" si="8">C524</f>
        <v>-7.6691054999999997</v>
      </c>
      <c r="P6" s="44">
        <f t="shared" ref="P6:P55" si="9">C581</f>
        <v>-8.1891707999999994</v>
      </c>
      <c r="Q6" s="44">
        <f t="shared" ref="Q6:Q55" si="10">C638</f>
        <v>-10.034803999999999</v>
      </c>
      <c r="R6" s="44">
        <f t="shared" ref="R6:R55" si="11">C695</f>
        <v>0</v>
      </c>
      <c r="V6" s="20"/>
      <c r="W6" s="6">
        <f t="shared" ref="W6:W55" si="12">T10</f>
        <v>-10</v>
      </c>
      <c r="X6" s="82">
        <f t="shared" ref="X6:X55" si="13">U11</f>
        <v>-7.8258175999999997</v>
      </c>
      <c r="Y6" s="44">
        <f t="shared" ref="Y6:Y55" si="14">U68</f>
        <v>-7.8048133999999996</v>
      </c>
      <c r="Z6" s="44">
        <f t="shared" ref="Z6:Z55" si="15">U125</f>
        <v>-7.8276729999999999</v>
      </c>
      <c r="AA6" s="44">
        <f t="shared" ref="AA6:AA55" si="16">U182</f>
        <v>-7.8979949999999999</v>
      </c>
      <c r="AB6" s="44">
        <f t="shared" ref="AB6:AB55" si="17">U239</f>
        <v>-8.0157775999999998</v>
      </c>
      <c r="AC6" s="44">
        <f t="shared" ref="AC6:AC55" si="18">U296</f>
        <v>-8.1787729000000002</v>
      </c>
      <c r="AD6" s="20"/>
      <c r="AE6" s="44">
        <f t="shared" ref="AE6:AE55" si="19">U410</f>
        <v>-7.4485191999999998</v>
      </c>
      <c r="AF6" s="44">
        <f t="shared" ref="AF6:AF55" si="20">U467</f>
        <v>-7.5631241999999999</v>
      </c>
      <c r="AG6" s="44">
        <f t="shared" ref="AG6:AG55" si="21">U524</f>
        <v>-7.8510331999999998</v>
      </c>
      <c r="AH6" s="44">
        <f t="shared" ref="AH6:AH55" si="22">U581</f>
        <v>-8.5179633999999993</v>
      </c>
      <c r="AI6" s="44">
        <f t="shared" ref="AI6:AI55" si="23">U638</f>
        <v>-9.9565362999999998</v>
      </c>
      <c r="AJ6" s="44">
        <f t="shared" ref="AJ6:AJ55" si="24">U695</f>
        <v>0</v>
      </c>
      <c r="AK6" s="20"/>
    </row>
    <row r="7" spans="1:37" x14ac:dyDescent="0.25">
      <c r="B7" t="s">
        <v>285</v>
      </c>
      <c r="D7" s="20"/>
      <c r="E7" s="82">
        <f t="shared" ref="E7:F7" si="25">B12</f>
        <v>-8.6</v>
      </c>
      <c r="F7" s="82">
        <f t="shared" si="25"/>
        <v>-7.5867009000000003</v>
      </c>
      <c r="G7" s="44">
        <f t="shared" si="1"/>
        <v>-7.7167000999999997</v>
      </c>
      <c r="H7" s="44">
        <f t="shared" si="2"/>
        <v>-7.9329432999999998</v>
      </c>
      <c r="I7" s="44">
        <f t="shared" si="3"/>
        <v>-8.2992678000000009</v>
      </c>
      <c r="J7" s="44">
        <f t="shared" si="4"/>
        <v>-8.8373355999999994</v>
      </c>
      <c r="K7" s="44">
        <f t="shared" si="5"/>
        <v>-9.5627832000000001</v>
      </c>
      <c r="L7" s="20"/>
      <c r="M7" s="44">
        <f t="shared" si="6"/>
        <v>-7.3496417999999997</v>
      </c>
      <c r="N7" s="44">
        <f t="shared" si="7"/>
        <v>-7.4549665000000003</v>
      </c>
      <c r="O7" s="44">
        <f t="shared" si="8"/>
        <v>-7.6661409999999997</v>
      </c>
      <c r="P7" s="44">
        <f t="shared" si="9"/>
        <v>-8.1869058999999993</v>
      </c>
      <c r="Q7" s="44">
        <f t="shared" si="10"/>
        <v>-10.035487</v>
      </c>
      <c r="R7" s="44">
        <f t="shared" si="11"/>
        <v>0</v>
      </c>
      <c r="T7" t="s">
        <v>285</v>
      </c>
      <c r="V7" s="20"/>
      <c r="W7" s="6">
        <f t="shared" si="12"/>
        <v>-9.3000000000000007</v>
      </c>
      <c r="X7" s="82">
        <f t="shared" si="13"/>
        <v>-7.8221197</v>
      </c>
      <c r="Y7" s="44">
        <f t="shared" si="14"/>
        <v>-7.7960010000000004</v>
      </c>
      <c r="Z7" s="44">
        <f t="shared" si="15"/>
        <v>-7.8210306000000003</v>
      </c>
      <c r="AA7" s="44">
        <f t="shared" si="16"/>
        <v>-7.8817409999999999</v>
      </c>
      <c r="AB7" s="44">
        <f t="shared" si="17"/>
        <v>-8.0080805000000002</v>
      </c>
      <c r="AC7" s="44">
        <f t="shared" si="18"/>
        <v>-8.1739625999999994</v>
      </c>
      <c r="AD7" s="20"/>
      <c r="AE7" s="44">
        <f t="shared" si="19"/>
        <v>-7.4409413000000004</v>
      </c>
      <c r="AF7" s="44">
        <f t="shared" si="20"/>
        <v>-7.5550126999999998</v>
      </c>
      <c r="AG7" s="44">
        <f t="shared" si="21"/>
        <v>-7.8499011999999997</v>
      </c>
      <c r="AH7" s="44">
        <f t="shared" si="22"/>
        <v>-8.5073957</v>
      </c>
      <c r="AI7" s="44">
        <f t="shared" si="23"/>
        <v>-9.9465217999999993</v>
      </c>
      <c r="AJ7" s="44">
        <f t="shared" si="24"/>
        <v>0</v>
      </c>
      <c r="AK7" s="20"/>
    </row>
    <row r="8" spans="1:37" x14ac:dyDescent="0.25">
      <c r="B8" t="s">
        <v>107</v>
      </c>
      <c r="D8" s="20"/>
      <c r="E8" s="82">
        <f t="shared" ref="E8:F8" si="26">B13</f>
        <v>-7.9</v>
      </c>
      <c r="F8" s="82">
        <f t="shared" si="26"/>
        <v>-7.5875206000000004</v>
      </c>
      <c r="G8" s="44">
        <f t="shared" si="1"/>
        <v>-7.7185668999999999</v>
      </c>
      <c r="H8" s="44">
        <f t="shared" si="2"/>
        <v>-7.9347633999999996</v>
      </c>
      <c r="I8" s="44">
        <f t="shared" si="3"/>
        <v>-8.2989949999999997</v>
      </c>
      <c r="J8" s="44">
        <f t="shared" si="4"/>
        <v>-8.8351153999999994</v>
      </c>
      <c r="K8" s="44">
        <f t="shared" si="5"/>
        <v>-9.5665873999999995</v>
      </c>
      <c r="L8" s="20"/>
      <c r="M8" s="44">
        <f t="shared" si="6"/>
        <v>-7.3474421999999997</v>
      </c>
      <c r="N8" s="44">
        <f t="shared" si="7"/>
        <v>-7.4560838</v>
      </c>
      <c r="O8" s="44">
        <f t="shared" si="8"/>
        <v>-7.6671804999999997</v>
      </c>
      <c r="P8" s="44">
        <f t="shared" si="9"/>
        <v>-8.1918878999999993</v>
      </c>
      <c r="Q8" s="44">
        <f t="shared" si="10"/>
        <v>-10.052766999999999</v>
      </c>
      <c r="R8" s="44">
        <f t="shared" si="11"/>
        <v>0</v>
      </c>
      <c r="T8" t="s">
        <v>107</v>
      </c>
      <c r="V8" s="20"/>
      <c r="W8" s="6">
        <f t="shared" si="12"/>
        <v>-8.6</v>
      </c>
      <c r="X8" s="82">
        <f t="shared" si="13"/>
        <v>-7.8158120999999996</v>
      </c>
      <c r="Y8" s="44">
        <f t="shared" si="14"/>
        <v>-7.7953175999999997</v>
      </c>
      <c r="Z8" s="44">
        <f t="shared" si="15"/>
        <v>-7.8253503000000002</v>
      </c>
      <c r="AA8" s="44">
        <f t="shared" si="16"/>
        <v>-7.8953252000000003</v>
      </c>
      <c r="AB8" s="44">
        <f t="shared" si="17"/>
        <v>-8.0127963999999992</v>
      </c>
      <c r="AC8" s="44">
        <f t="shared" si="18"/>
        <v>-8.1791525000000007</v>
      </c>
      <c r="AD8" s="20"/>
      <c r="AE8" s="44">
        <f t="shared" si="19"/>
        <v>-7.4377775000000002</v>
      </c>
      <c r="AF8" s="44">
        <f t="shared" si="20"/>
        <v>-7.5578665999999997</v>
      </c>
      <c r="AG8" s="44">
        <f t="shared" si="21"/>
        <v>-7.8477930999999996</v>
      </c>
      <c r="AH8" s="44">
        <f t="shared" si="22"/>
        <v>-8.5055265000000002</v>
      </c>
      <c r="AI8" s="44">
        <f t="shared" si="23"/>
        <v>-9.9465188999999992</v>
      </c>
      <c r="AJ8" s="44">
        <f t="shared" si="24"/>
        <v>0</v>
      </c>
      <c r="AK8" s="20"/>
    </row>
    <row r="9" spans="1:37" x14ac:dyDescent="0.25">
      <c r="B9" t="s">
        <v>233</v>
      </c>
      <c r="C9" t="s">
        <v>255</v>
      </c>
      <c r="D9" s="20"/>
      <c r="E9" s="82">
        <f t="shared" ref="E9:F9" si="27">B14</f>
        <v>-7.2</v>
      </c>
      <c r="F9" s="82">
        <f t="shared" si="27"/>
        <v>-7.5857429999999999</v>
      </c>
      <c r="G9" s="44">
        <f t="shared" si="1"/>
        <v>-7.7193604000000002</v>
      </c>
      <c r="H9" s="44">
        <f t="shared" si="2"/>
        <v>-7.9334382999999997</v>
      </c>
      <c r="I9" s="44">
        <f t="shared" si="3"/>
        <v>-8.2952986000000006</v>
      </c>
      <c r="J9" s="44">
        <f t="shared" si="4"/>
        <v>-8.8293637999999994</v>
      </c>
      <c r="K9" s="44">
        <f t="shared" si="5"/>
        <v>-9.5596847999999994</v>
      </c>
      <c r="L9" s="20"/>
      <c r="M9" s="44">
        <f t="shared" si="6"/>
        <v>-7.3543400999999999</v>
      </c>
      <c r="N9" s="44">
        <f t="shared" si="7"/>
        <v>-7.4538865000000003</v>
      </c>
      <c r="O9" s="44">
        <f t="shared" si="8"/>
        <v>-7.6664500000000002</v>
      </c>
      <c r="P9" s="44">
        <f t="shared" si="9"/>
        <v>-8.1917734000000006</v>
      </c>
      <c r="Q9" s="44">
        <f t="shared" si="10"/>
        <v>-10.054554</v>
      </c>
      <c r="R9" s="44">
        <f t="shared" si="11"/>
        <v>0</v>
      </c>
      <c r="T9" t="s">
        <v>233</v>
      </c>
      <c r="U9" t="s">
        <v>255</v>
      </c>
      <c r="V9" s="20"/>
      <c r="W9" s="6">
        <f t="shared" si="12"/>
        <v>-7.9</v>
      </c>
      <c r="X9" s="82">
        <f t="shared" si="13"/>
        <v>-7.8168211000000003</v>
      </c>
      <c r="Y9" s="44">
        <f t="shared" si="14"/>
        <v>-7.8012772000000004</v>
      </c>
      <c r="Z9" s="44">
        <f t="shared" si="15"/>
        <v>-7.8194203</v>
      </c>
      <c r="AA9" s="44">
        <f t="shared" si="16"/>
        <v>-7.8923468999999997</v>
      </c>
      <c r="AB9" s="44">
        <f t="shared" si="17"/>
        <v>-8.0103760000000008</v>
      </c>
      <c r="AC9" s="44">
        <f t="shared" si="18"/>
        <v>-8.1763534999999994</v>
      </c>
      <c r="AD9" s="20"/>
      <c r="AE9" s="44">
        <f t="shared" si="19"/>
        <v>-7.4389938999999998</v>
      </c>
      <c r="AF9" s="44">
        <f t="shared" si="20"/>
        <v>-7.5576653</v>
      </c>
      <c r="AG9" s="44">
        <f t="shared" si="21"/>
        <v>-7.8480829999999999</v>
      </c>
      <c r="AH9" s="44">
        <f t="shared" si="22"/>
        <v>-8.5066214000000002</v>
      </c>
      <c r="AI9" s="44">
        <f t="shared" si="23"/>
        <v>-9.9356585000000006</v>
      </c>
      <c r="AJ9" s="44">
        <f t="shared" si="24"/>
        <v>0</v>
      </c>
      <c r="AK9" s="20"/>
    </row>
    <row r="10" spans="1:37" x14ac:dyDescent="0.25">
      <c r="B10">
        <v>-10</v>
      </c>
      <c r="C10">
        <v>-7.5880603999999998</v>
      </c>
      <c r="D10" s="20"/>
      <c r="E10" s="82">
        <f t="shared" ref="E10:F10" si="28">B15</f>
        <v>-6.5</v>
      </c>
      <c r="F10" s="82">
        <f t="shared" si="28"/>
        <v>-7.5883636000000001</v>
      </c>
      <c r="G10" s="44">
        <f t="shared" si="1"/>
        <v>-7.7138152</v>
      </c>
      <c r="H10" s="44">
        <f t="shared" si="2"/>
        <v>-7.9338069000000004</v>
      </c>
      <c r="I10" s="44">
        <f t="shared" si="3"/>
        <v>-8.2938375000000004</v>
      </c>
      <c r="J10" s="44">
        <f t="shared" si="4"/>
        <v>-8.8296413000000005</v>
      </c>
      <c r="K10" s="44">
        <f t="shared" si="5"/>
        <v>-9.5600308999999992</v>
      </c>
      <c r="L10" s="20"/>
      <c r="M10" s="44">
        <f t="shared" si="6"/>
        <v>-7.3520779999999997</v>
      </c>
      <c r="N10" s="44">
        <f t="shared" si="7"/>
        <v>-7.4546294</v>
      </c>
      <c r="O10" s="44">
        <f t="shared" si="8"/>
        <v>-7.6628923000000002</v>
      </c>
      <c r="P10" s="44">
        <f t="shared" si="9"/>
        <v>-8.1947335999999993</v>
      </c>
      <c r="Q10" s="44">
        <f t="shared" si="10"/>
        <v>-10.067264</v>
      </c>
      <c r="R10" s="44">
        <f t="shared" si="11"/>
        <v>0</v>
      </c>
      <c r="T10">
        <v>-10</v>
      </c>
      <c r="U10">
        <v>-7.8229566000000004</v>
      </c>
      <c r="V10" s="20"/>
      <c r="W10" s="6">
        <f t="shared" si="12"/>
        <v>-7.2</v>
      </c>
      <c r="X10" s="82">
        <f t="shared" si="13"/>
        <v>-7.8186536000000002</v>
      </c>
      <c r="Y10" s="44">
        <f t="shared" si="14"/>
        <v>-7.7928661999999997</v>
      </c>
      <c r="Z10" s="44">
        <f t="shared" si="15"/>
        <v>-7.8235593000000003</v>
      </c>
      <c r="AA10" s="44">
        <f t="shared" si="16"/>
        <v>-7.8940653999999997</v>
      </c>
      <c r="AB10" s="44">
        <f t="shared" si="17"/>
        <v>-8.0059090000000008</v>
      </c>
      <c r="AC10" s="44">
        <f t="shared" si="18"/>
        <v>-8.1814365000000002</v>
      </c>
      <c r="AD10" s="20"/>
      <c r="AE10" s="44">
        <f t="shared" si="19"/>
        <v>-7.4341435000000002</v>
      </c>
      <c r="AF10" s="44">
        <f t="shared" si="20"/>
        <v>-7.5557126999999999</v>
      </c>
      <c r="AG10" s="44">
        <f t="shared" si="21"/>
        <v>-7.8460355000000002</v>
      </c>
      <c r="AH10" s="44">
        <f t="shared" si="22"/>
        <v>-8.5113629999999993</v>
      </c>
      <c r="AI10" s="44">
        <f t="shared" si="23"/>
        <v>-9.9410839000000006</v>
      </c>
      <c r="AJ10" s="44">
        <f t="shared" si="24"/>
        <v>0</v>
      </c>
      <c r="AK10" s="20"/>
    </row>
    <row r="11" spans="1:37" x14ac:dyDescent="0.25">
      <c r="B11">
        <v>-9.3000000000000007</v>
      </c>
      <c r="C11">
        <v>-7.5858059000000004</v>
      </c>
      <c r="D11" s="20"/>
      <c r="E11" s="82">
        <f t="shared" ref="E11:F11" si="29">B16</f>
        <v>-5.8</v>
      </c>
      <c r="F11" s="82">
        <f t="shared" si="29"/>
        <v>-7.5855202999999998</v>
      </c>
      <c r="G11" s="44">
        <f t="shared" si="1"/>
        <v>-7.7205991999999997</v>
      </c>
      <c r="H11" s="44">
        <f t="shared" si="2"/>
        <v>-7.9372616000000003</v>
      </c>
      <c r="I11" s="44">
        <f t="shared" si="3"/>
        <v>-8.2979506999999995</v>
      </c>
      <c r="J11" s="44">
        <f t="shared" si="4"/>
        <v>-8.8332490999999997</v>
      </c>
      <c r="K11" s="44">
        <f t="shared" si="5"/>
        <v>-9.5632563000000008</v>
      </c>
      <c r="L11" s="20"/>
      <c r="M11" s="44">
        <f t="shared" si="6"/>
        <v>-7.3555983999999999</v>
      </c>
      <c r="N11" s="44">
        <f t="shared" si="7"/>
        <v>-7.4566993999999998</v>
      </c>
      <c r="O11" s="44">
        <f t="shared" si="8"/>
        <v>-7.6679525000000002</v>
      </c>
      <c r="P11" s="44">
        <f t="shared" si="9"/>
        <v>-8.1917009000000007</v>
      </c>
      <c r="Q11" s="44">
        <f t="shared" si="10"/>
        <v>-10.079078000000001</v>
      </c>
      <c r="R11" s="44">
        <f t="shared" si="11"/>
        <v>0</v>
      </c>
      <c r="T11">
        <v>-9.3000000000000007</v>
      </c>
      <c r="U11">
        <v>-7.8258175999999997</v>
      </c>
      <c r="V11" s="20"/>
      <c r="W11" s="6">
        <f t="shared" si="12"/>
        <v>-6.5</v>
      </c>
      <c r="X11" s="82">
        <f t="shared" si="13"/>
        <v>-7.8188108999999999</v>
      </c>
      <c r="Y11" s="44">
        <f t="shared" si="14"/>
        <v>-7.7946891999999997</v>
      </c>
      <c r="Z11" s="44">
        <f t="shared" si="15"/>
        <v>-7.8194656</v>
      </c>
      <c r="AA11" s="44">
        <f t="shared" si="16"/>
        <v>-7.9001526999999996</v>
      </c>
      <c r="AB11" s="44">
        <f t="shared" si="17"/>
        <v>-8.0109081</v>
      </c>
      <c r="AC11" s="44">
        <f t="shared" si="18"/>
        <v>-8.1841097000000005</v>
      </c>
      <c r="AD11" s="20"/>
      <c r="AE11" s="44">
        <f t="shared" si="19"/>
        <v>-7.4396095000000004</v>
      </c>
      <c r="AF11" s="44">
        <f t="shared" si="20"/>
        <v>-7.5579672000000002</v>
      </c>
      <c r="AG11" s="44">
        <f t="shared" si="21"/>
        <v>-7.8496575000000002</v>
      </c>
      <c r="AH11" s="44">
        <f t="shared" si="22"/>
        <v>-8.5074158000000004</v>
      </c>
      <c r="AI11" s="44">
        <f t="shared" si="23"/>
        <v>-9.9401530999999999</v>
      </c>
      <c r="AJ11" s="44">
        <f t="shared" si="24"/>
        <v>0</v>
      </c>
      <c r="AK11" s="20"/>
    </row>
    <row r="12" spans="1:37" x14ac:dyDescent="0.25">
      <c r="B12">
        <v>-8.6</v>
      </c>
      <c r="C12">
        <v>-7.5867009000000003</v>
      </c>
      <c r="D12" s="20"/>
      <c r="E12" s="82">
        <f t="shared" ref="E12:F12" si="30">B17</f>
        <v>-5.0999999999999996</v>
      </c>
      <c r="F12" s="82">
        <f t="shared" si="30"/>
        <v>-7.5859665999999999</v>
      </c>
      <c r="G12" s="44">
        <f t="shared" si="1"/>
        <v>-7.7193278999999997</v>
      </c>
      <c r="H12" s="44">
        <f t="shared" si="2"/>
        <v>-7.9405637000000002</v>
      </c>
      <c r="I12" s="44">
        <f t="shared" si="3"/>
        <v>-8.2990370000000002</v>
      </c>
      <c r="J12" s="44">
        <f t="shared" si="4"/>
        <v>-8.8371344000000001</v>
      </c>
      <c r="K12" s="44">
        <f t="shared" si="5"/>
        <v>-9.5629548999999994</v>
      </c>
      <c r="L12" s="20"/>
      <c r="M12" s="44">
        <f t="shared" si="6"/>
        <v>-7.3550177000000003</v>
      </c>
      <c r="N12" s="44">
        <f t="shared" si="7"/>
        <v>-7.4561577000000003</v>
      </c>
      <c r="O12" s="44">
        <f t="shared" si="8"/>
        <v>-7.6668510000000003</v>
      </c>
      <c r="P12" s="44">
        <f t="shared" si="9"/>
        <v>-8.1996593000000004</v>
      </c>
      <c r="Q12" s="44">
        <f t="shared" si="10"/>
        <v>-10.094404000000001</v>
      </c>
      <c r="R12" s="44">
        <f t="shared" si="11"/>
        <v>0</v>
      </c>
      <c r="T12">
        <v>-8.6</v>
      </c>
      <c r="U12">
        <v>-7.8221197</v>
      </c>
      <c r="V12" s="20"/>
      <c r="W12" s="6">
        <f t="shared" si="12"/>
        <v>-5.8</v>
      </c>
      <c r="X12" s="82">
        <f t="shared" si="13"/>
        <v>-7.8191338000000004</v>
      </c>
      <c r="Y12" s="44">
        <f t="shared" si="14"/>
        <v>-7.7968335</v>
      </c>
      <c r="Z12" s="44">
        <f t="shared" si="15"/>
        <v>-7.8223519000000001</v>
      </c>
      <c r="AA12" s="44">
        <f t="shared" si="16"/>
        <v>-7.8930468999999999</v>
      </c>
      <c r="AB12" s="44">
        <f t="shared" si="17"/>
        <v>-8.0130444000000001</v>
      </c>
      <c r="AC12" s="44">
        <f t="shared" si="18"/>
        <v>-8.1797056000000001</v>
      </c>
      <c r="AD12" s="20"/>
      <c r="AE12" s="44">
        <f t="shared" si="19"/>
        <v>-7.4388123000000004</v>
      </c>
      <c r="AF12" s="44">
        <f t="shared" si="20"/>
        <v>-7.5532126000000002</v>
      </c>
      <c r="AG12" s="44">
        <f t="shared" si="21"/>
        <v>-7.8526496999999997</v>
      </c>
      <c r="AH12" s="44">
        <f t="shared" si="22"/>
        <v>-8.5115376000000005</v>
      </c>
      <c r="AI12" s="44">
        <f t="shared" si="23"/>
        <v>-9.9357977000000002</v>
      </c>
      <c r="AJ12" s="44">
        <f t="shared" si="24"/>
        <v>0</v>
      </c>
      <c r="AK12" s="20"/>
    </row>
    <row r="13" spans="1:37" x14ac:dyDescent="0.25">
      <c r="B13">
        <v>-7.9</v>
      </c>
      <c r="C13">
        <v>-7.5875206000000004</v>
      </c>
      <c r="D13" s="20"/>
      <c r="E13" s="82">
        <f t="shared" ref="E13:F13" si="31">B18</f>
        <v>-4.4000000000000004</v>
      </c>
      <c r="F13" s="82">
        <f t="shared" si="31"/>
        <v>-7.5882459000000004</v>
      </c>
      <c r="G13" s="44">
        <f t="shared" si="1"/>
        <v>-7.7166009000000004</v>
      </c>
      <c r="H13" s="44">
        <f t="shared" si="2"/>
        <v>-7.9428390999999996</v>
      </c>
      <c r="I13" s="44">
        <f t="shared" si="3"/>
        <v>-8.3009377000000004</v>
      </c>
      <c r="J13" s="44">
        <f t="shared" si="4"/>
        <v>-8.8335980999999997</v>
      </c>
      <c r="K13" s="44">
        <f t="shared" si="5"/>
        <v>-9.5633125000000003</v>
      </c>
      <c r="L13" s="20"/>
      <c r="M13" s="44">
        <f t="shared" si="6"/>
        <v>-7.3553103999999996</v>
      </c>
      <c r="N13" s="44">
        <f t="shared" si="7"/>
        <v>-7.4544730000000001</v>
      </c>
      <c r="O13" s="44">
        <f t="shared" si="8"/>
        <v>-7.6707387000000002</v>
      </c>
      <c r="P13" s="44">
        <f t="shared" si="9"/>
        <v>-8.2032536999999994</v>
      </c>
      <c r="Q13" s="44">
        <f t="shared" si="10"/>
        <v>-10.113</v>
      </c>
      <c r="R13" s="44">
        <f t="shared" si="11"/>
        <v>0</v>
      </c>
      <c r="T13">
        <v>-7.9</v>
      </c>
      <c r="U13">
        <v>-7.8158120999999996</v>
      </c>
      <c r="V13" s="20"/>
      <c r="W13" s="6">
        <f t="shared" si="12"/>
        <v>-5.0999999999999996</v>
      </c>
      <c r="X13" s="82">
        <f t="shared" si="13"/>
        <v>-7.8165011</v>
      </c>
      <c r="Y13" s="44">
        <f t="shared" si="14"/>
        <v>-7.8002986999999999</v>
      </c>
      <c r="Z13" s="44">
        <f t="shared" si="15"/>
        <v>-7.8275256000000004</v>
      </c>
      <c r="AA13" s="44">
        <f t="shared" si="16"/>
        <v>-7.8964895999999998</v>
      </c>
      <c r="AB13" s="44">
        <f t="shared" si="17"/>
        <v>-8.0121870000000008</v>
      </c>
      <c r="AC13" s="44">
        <f t="shared" si="18"/>
        <v>-8.1831560000000003</v>
      </c>
      <c r="AD13" s="20"/>
      <c r="AE13" s="44">
        <f t="shared" si="19"/>
        <v>-7.4402074999999996</v>
      </c>
      <c r="AF13" s="44">
        <f t="shared" si="20"/>
        <v>-7.5572628999999996</v>
      </c>
      <c r="AG13" s="44">
        <f t="shared" si="21"/>
        <v>-7.8479637999999996</v>
      </c>
      <c r="AH13" s="44">
        <f t="shared" si="22"/>
        <v>-8.5095320000000001</v>
      </c>
      <c r="AI13" s="44">
        <f t="shared" si="23"/>
        <v>-9.9387664999999998</v>
      </c>
      <c r="AJ13" s="44">
        <f t="shared" si="24"/>
        <v>0</v>
      </c>
      <c r="AK13" s="20"/>
    </row>
    <row r="14" spans="1:37" x14ac:dyDescent="0.25">
      <c r="B14">
        <v>-7.2</v>
      </c>
      <c r="C14">
        <v>-7.5857429999999999</v>
      </c>
      <c r="D14" s="20"/>
      <c r="E14" s="82">
        <f t="shared" ref="E14:F14" si="32">B19</f>
        <v>-3.7</v>
      </c>
      <c r="F14" s="82">
        <f t="shared" si="32"/>
        <v>-7.585216</v>
      </c>
      <c r="G14" s="44">
        <f t="shared" si="1"/>
        <v>-7.7215556999999997</v>
      </c>
      <c r="H14" s="44">
        <f t="shared" si="2"/>
        <v>-7.9412174000000002</v>
      </c>
      <c r="I14" s="44">
        <f t="shared" si="3"/>
        <v>-8.3003788000000007</v>
      </c>
      <c r="J14" s="44">
        <f t="shared" si="4"/>
        <v>-8.837059</v>
      </c>
      <c r="K14" s="44">
        <f t="shared" si="5"/>
        <v>-9.5643472999999997</v>
      </c>
      <c r="L14" s="20"/>
      <c r="M14" s="44">
        <f t="shared" si="6"/>
        <v>-7.3493690000000003</v>
      </c>
      <c r="N14" s="44">
        <f t="shared" si="7"/>
        <v>-7.4564408999999996</v>
      </c>
      <c r="O14" s="44">
        <f t="shared" si="8"/>
        <v>-7.6725984</v>
      </c>
      <c r="P14" s="44">
        <f t="shared" si="9"/>
        <v>-8.2062263000000009</v>
      </c>
      <c r="Q14" s="44">
        <f t="shared" si="10"/>
        <v>-10.132534</v>
      </c>
      <c r="R14" s="44">
        <f t="shared" si="11"/>
        <v>0</v>
      </c>
      <c r="T14">
        <v>-7.2</v>
      </c>
      <c r="U14">
        <v>-7.8168211000000003</v>
      </c>
      <c r="V14" s="20"/>
      <c r="W14" s="6">
        <f t="shared" si="12"/>
        <v>-4.4000000000000004</v>
      </c>
      <c r="X14" s="82">
        <f t="shared" si="13"/>
        <v>-7.8168496999999997</v>
      </c>
      <c r="Y14" s="44">
        <f t="shared" si="14"/>
        <v>-7.7971858999999997</v>
      </c>
      <c r="Z14" s="44">
        <f t="shared" si="15"/>
        <v>-7.8273491999999996</v>
      </c>
      <c r="AA14" s="44">
        <f t="shared" si="16"/>
        <v>-7.8953160999999996</v>
      </c>
      <c r="AB14" s="44">
        <f t="shared" si="17"/>
        <v>-8.0150813999999997</v>
      </c>
      <c r="AC14" s="44">
        <f t="shared" si="18"/>
        <v>-8.1898383999999993</v>
      </c>
      <c r="AD14" s="20"/>
      <c r="AE14" s="44">
        <f t="shared" si="19"/>
        <v>-7.4351434999999997</v>
      </c>
      <c r="AF14" s="44">
        <f t="shared" si="20"/>
        <v>-7.5556836000000001</v>
      </c>
      <c r="AG14" s="44">
        <f t="shared" si="21"/>
        <v>-7.8544654999999999</v>
      </c>
      <c r="AH14" s="44">
        <f t="shared" si="22"/>
        <v>-8.5112219000000007</v>
      </c>
      <c r="AI14" s="44">
        <f t="shared" si="23"/>
        <v>-9.9367999999999999</v>
      </c>
      <c r="AJ14" s="44">
        <f t="shared" si="24"/>
        <v>0</v>
      </c>
      <c r="AK14" s="20"/>
    </row>
    <row r="15" spans="1:37" x14ac:dyDescent="0.25">
      <c r="B15">
        <v>-6.5</v>
      </c>
      <c r="C15">
        <v>-7.5883636000000001</v>
      </c>
      <c r="D15" s="20"/>
      <c r="E15" s="82">
        <f t="shared" ref="E15:F15" si="33">B20</f>
        <v>-3</v>
      </c>
      <c r="F15" s="82">
        <f t="shared" si="33"/>
        <v>-7.5870156</v>
      </c>
      <c r="G15" s="44">
        <f t="shared" si="1"/>
        <v>-7.7209811000000004</v>
      </c>
      <c r="H15" s="44">
        <f t="shared" si="2"/>
        <v>-7.9453601999999997</v>
      </c>
      <c r="I15" s="44">
        <f t="shared" si="3"/>
        <v>-8.3037528999999992</v>
      </c>
      <c r="J15" s="44">
        <f t="shared" si="4"/>
        <v>-8.8393859999999993</v>
      </c>
      <c r="K15" s="44">
        <f t="shared" si="5"/>
        <v>-9.5735655000000008</v>
      </c>
      <c r="L15" s="20"/>
      <c r="M15" s="44">
        <f t="shared" si="6"/>
        <v>-7.3512316000000002</v>
      </c>
      <c r="N15" s="44">
        <f t="shared" si="7"/>
        <v>-7.4535384000000002</v>
      </c>
      <c r="O15" s="44">
        <f t="shared" si="8"/>
        <v>-7.6716309000000003</v>
      </c>
      <c r="P15" s="44">
        <f t="shared" si="9"/>
        <v>-8.2103643000000002</v>
      </c>
      <c r="Q15" s="44">
        <f t="shared" si="10"/>
        <v>-10.154099</v>
      </c>
      <c r="R15" s="44">
        <f t="shared" si="11"/>
        <v>0</v>
      </c>
      <c r="T15">
        <v>-6.5</v>
      </c>
      <c r="U15">
        <v>-7.8186536000000002</v>
      </c>
      <c r="V15" s="20"/>
      <c r="W15" s="6">
        <f t="shared" si="12"/>
        <v>-3.7</v>
      </c>
      <c r="X15" s="82">
        <f t="shared" si="13"/>
        <v>-7.8192630000000003</v>
      </c>
      <c r="Y15" s="44">
        <f t="shared" si="14"/>
        <v>-7.7941275000000001</v>
      </c>
      <c r="Z15" s="44">
        <f t="shared" si="15"/>
        <v>-7.8223428999999998</v>
      </c>
      <c r="AA15" s="44">
        <f t="shared" si="16"/>
        <v>-7.8962164000000001</v>
      </c>
      <c r="AB15" s="44">
        <f t="shared" si="17"/>
        <v>-8.0187559000000004</v>
      </c>
      <c r="AC15" s="44">
        <f t="shared" si="18"/>
        <v>-8.1881255999999993</v>
      </c>
      <c r="AD15" s="20"/>
      <c r="AE15" s="44">
        <f t="shared" si="19"/>
        <v>-7.4394793999999997</v>
      </c>
      <c r="AF15" s="44">
        <f t="shared" si="20"/>
        <v>-7.5561495000000001</v>
      </c>
      <c r="AG15" s="44">
        <f t="shared" si="21"/>
        <v>-7.8556356000000003</v>
      </c>
      <c r="AH15" s="44">
        <f t="shared" si="22"/>
        <v>-8.5147361999999998</v>
      </c>
      <c r="AI15" s="44">
        <f t="shared" si="23"/>
        <v>-9.9380865000000007</v>
      </c>
      <c r="AJ15" s="44">
        <f t="shared" si="24"/>
        <v>0</v>
      </c>
      <c r="AK15" s="20"/>
    </row>
    <row r="16" spans="1:37" x14ac:dyDescent="0.25">
      <c r="B16">
        <v>-5.8</v>
      </c>
      <c r="C16">
        <v>-7.5855202999999998</v>
      </c>
      <c r="D16" s="20"/>
      <c r="E16" s="82">
        <f t="shared" ref="E16:F16" si="34">B21</f>
        <v>-2.2999999999999998</v>
      </c>
      <c r="F16" s="82">
        <f t="shared" si="34"/>
        <v>-7.5870037000000004</v>
      </c>
      <c r="G16" s="44">
        <f t="shared" si="1"/>
        <v>-7.7175912999999996</v>
      </c>
      <c r="H16" s="44">
        <f t="shared" si="2"/>
        <v>-7.9465231999999997</v>
      </c>
      <c r="I16" s="44">
        <f t="shared" si="3"/>
        <v>-8.3061723999999995</v>
      </c>
      <c r="J16" s="44">
        <f t="shared" si="4"/>
        <v>-8.8408680000000004</v>
      </c>
      <c r="K16" s="44">
        <f t="shared" si="5"/>
        <v>-9.5752287000000003</v>
      </c>
      <c r="L16" s="20"/>
      <c r="M16" s="44">
        <f t="shared" si="6"/>
        <v>-7.3501786999999998</v>
      </c>
      <c r="N16" s="44">
        <f t="shared" si="7"/>
        <v>-7.4594339999999999</v>
      </c>
      <c r="O16" s="44">
        <f t="shared" si="8"/>
        <v>-7.6752129</v>
      </c>
      <c r="P16" s="44">
        <f t="shared" si="9"/>
        <v>-8.2210073000000001</v>
      </c>
      <c r="Q16" s="44">
        <f t="shared" si="10"/>
        <v>-10.181986999999999</v>
      </c>
      <c r="R16" s="44">
        <f t="shared" si="11"/>
        <v>0</v>
      </c>
      <c r="T16">
        <v>-5.8</v>
      </c>
      <c r="U16">
        <v>-7.8188108999999999</v>
      </c>
      <c r="V16" s="20"/>
      <c r="W16" s="6">
        <f t="shared" si="12"/>
        <v>-3</v>
      </c>
      <c r="X16" s="82">
        <f t="shared" si="13"/>
        <v>-7.8212070000000002</v>
      </c>
      <c r="Y16" s="44">
        <f t="shared" si="14"/>
        <v>-7.8005747999999997</v>
      </c>
      <c r="Z16" s="44">
        <f t="shared" si="15"/>
        <v>-7.8264604000000002</v>
      </c>
      <c r="AA16" s="44">
        <f t="shared" si="16"/>
        <v>-7.9026661000000002</v>
      </c>
      <c r="AB16" s="44">
        <f t="shared" si="17"/>
        <v>-8.0167789000000003</v>
      </c>
      <c r="AC16" s="44">
        <f t="shared" si="18"/>
        <v>-8.1918963999999992</v>
      </c>
      <c r="AD16" s="20"/>
      <c r="AE16" s="44">
        <f t="shared" si="19"/>
        <v>-7.4373845999999997</v>
      </c>
      <c r="AF16" s="44">
        <f t="shared" si="20"/>
        <v>-7.5571852000000002</v>
      </c>
      <c r="AG16" s="44">
        <f t="shared" si="21"/>
        <v>-7.8577499</v>
      </c>
      <c r="AH16" s="44">
        <f t="shared" si="22"/>
        <v>-8.5222110999999998</v>
      </c>
      <c r="AI16" s="44">
        <f t="shared" si="23"/>
        <v>-9.9417267000000002</v>
      </c>
      <c r="AJ16" s="44">
        <f t="shared" si="24"/>
        <v>0</v>
      </c>
      <c r="AK16" s="20"/>
    </row>
    <row r="17" spans="2:37" x14ac:dyDescent="0.25">
      <c r="B17">
        <v>-5.0999999999999996</v>
      </c>
      <c r="C17">
        <v>-7.5859665999999999</v>
      </c>
      <c r="D17" s="20"/>
      <c r="E17" s="82">
        <f t="shared" ref="E17:F17" si="35">B22</f>
        <v>-1.6</v>
      </c>
      <c r="F17" s="82">
        <f t="shared" si="35"/>
        <v>-7.5883612999999999</v>
      </c>
      <c r="G17" s="44">
        <f t="shared" si="1"/>
        <v>-7.7236108999999997</v>
      </c>
      <c r="H17" s="44">
        <f t="shared" si="2"/>
        <v>-7.9478054</v>
      </c>
      <c r="I17" s="44">
        <f t="shared" si="3"/>
        <v>-8.3111191000000009</v>
      </c>
      <c r="J17" s="44">
        <f t="shared" si="4"/>
        <v>-8.8488026000000009</v>
      </c>
      <c r="K17" s="44">
        <f t="shared" si="5"/>
        <v>-9.5775900000000007</v>
      </c>
      <c r="L17" s="20"/>
      <c r="M17" s="44">
        <f t="shared" si="6"/>
        <v>-7.3549819000000003</v>
      </c>
      <c r="N17" s="44">
        <f t="shared" si="7"/>
        <v>-7.4616189000000004</v>
      </c>
      <c r="O17" s="44">
        <f t="shared" si="8"/>
        <v>-7.6765303999999999</v>
      </c>
      <c r="P17" s="44">
        <f t="shared" si="9"/>
        <v>-8.2259378000000005</v>
      </c>
      <c r="Q17" s="44">
        <f t="shared" si="10"/>
        <v>-10.216576999999999</v>
      </c>
      <c r="R17" s="44">
        <f t="shared" si="11"/>
        <v>0</v>
      </c>
      <c r="T17">
        <v>-5.0999999999999996</v>
      </c>
      <c r="U17">
        <v>-7.8191338000000004</v>
      </c>
      <c r="V17" s="20"/>
      <c r="W17" s="6">
        <f t="shared" si="12"/>
        <v>-2.2999999999999998</v>
      </c>
      <c r="X17" s="82">
        <f t="shared" si="13"/>
        <v>-7.8189286999999998</v>
      </c>
      <c r="Y17" s="44">
        <f t="shared" si="14"/>
        <v>-7.8036456000000003</v>
      </c>
      <c r="Z17" s="44">
        <f t="shared" si="15"/>
        <v>-7.8315916000000003</v>
      </c>
      <c r="AA17" s="44">
        <f t="shared" si="16"/>
        <v>-7.899807</v>
      </c>
      <c r="AB17" s="44">
        <f t="shared" si="17"/>
        <v>-8.0255594000000006</v>
      </c>
      <c r="AC17" s="44">
        <f t="shared" si="18"/>
        <v>-8.1928643999999995</v>
      </c>
      <c r="AD17" s="20"/>
      <c r="AE17" s="44">
        <f t="shared" si="19"/>
        <v>-7.44278</v>
      </c>
      <c r="AF17" s="44">
        <f t="shared" si="20"/>
        <v>-7.5613232000000004</v>
      </c>
      <c r="AG17" s="44">
        <f t="shared" si="21"/>
        <v>-7.8597216999999997</v>
      </c>
      <c r="AH17" s="44">
        <f t="shared" si="22"/>
        <v>-8.5237988999999992</v>
      </c>
      <c r="AI17" s="44">
        <f t="shared" si="23"/>
        <v>-9.9414587000000001</v>
      </c>
      <c r="AJ17" s="44">
        <f t="shared" si="24"/>
        <v>0</v>
      </c>
      <c r="AK17" s="20"/>
    </row>
    <row r="18" spans="2:37" x14ac:dyDescent="0.25">
      <c r="B18">
        <v>-4.4000000000000004</v>
      </c>
      <c r="C18">
        <v>-7.5882459000000004</v>
      </c>
      <c r="D18" s="20"/>
      <c r="E18" s="82">
        <f t="shared" ref="E18:F18" si="36">B23</f>
        <v>-0.9</v>
      </c>
      <c r="F18" s="82">
        <f t="shared" si="36"/>
        <v>-7.5926476000000003</v>
      </c>
      <c r="G18" s="44">
        <f t="shared" si="1"/>
        <v>-7.7260504000000001</v>
      </c>
      <c r="H18" s="44">
        <f t="shared" si="2"/>
        <v>-7.9479813999999998</v>
      </c>
      <c r="I18" s="44">
        <f t="shared" si="3"/>
        <v>-8.3156633000000006</v>
      </c>
      <c r="J18" s="44">
        <f t="shared" si="4"/>
        <v>-8.8498219999999996</v>
      </c>
      <c r="K18" s="44">
        <f t="shared" si="5"/>
        <v>-9.5829763000000003</v>
      </c>
      <c r="L18" s="20"/>
      <c r="M18" s="44">
        <f t="shared" si="6"/>
        <v>-7.3507642999999998</v>
      </c>
      <c r="N18" s="44">
        <f t="shared" si="7"/>
        <v>-7.4603280999999999</v>
      </c>
      <c r="O18" s="44">
        <f t="shared" si="8"/>
        <v>-7.6800737000000003</v>
      </c>
      <c r="P18" s="44">
        <f t="shared" si="9"/>
        <v>-8.2376699000000002</v>
      </c>
      <c r="Q18" s="44">
        <f t="shared" si="10"/>
        <v>-10.251583999999999</v>
      </c>
      <c r="R18" s="44">
        <f t="shared" si="11"/>
        <v>0</v>
      </c>
      <c r="T18">
        <v>-4.4000000000000004</v>
      </c>
      <c r="U18">
        <v>-7.8165011</v>
      </c>
      <c r="V18" s="20"/>
      <c r="W18" s="6">
        <f t="shared" si="12"/>
        <v>-1.6</v>
      </c>
      <c r="X18" s="82">
        <f t="shared" si="13"/>
        <v>-7.8231634999999997</v>
      </c>
      <c r="Y18" s="44">
        <f t="shared" si="14"/>
        <v>-7.8007574000000002</v>
      </c>
      <c r="Z18" s="44">
        <f t="shared" si="15"/>
        <v>-7.8311305000000004</v>
      </c>
      <c r="AA18" s="44">
        <f t="shared" si="16"/>
        <v>-7.9042702</v>
      </c>
      <c r="AB18" s="44">
        <f t="shared" si="17"/>
        <v>-8.0218754000000008</v>
      </c>
      <c r="AC18" s="44">
        <f t="shared" si="18"/>
        <v>-8.2002077</v>
      </c>
      <c r="AD18" s="20"/>
      <c r="AE18" s="44">
        <f t="shared" si="19"/>
        <v>-7.4424919999999997</v>
      </c>
      <c r="AF18" s="44">
        <f t="shared" si="20"/>
        <v>-7.5622730000000002</v>
      </c>
      <c r="AG18" s="44">
        <f t="shared" si="21"/>
        <v>-7.8580151000000003</v>
      </c>
      <c r="AH18" s="44">
        <f t="shared" si="22"/>
        <v>-8.5217904999999998</v>
      </c>
      <c r="AI18" s="44">
        <f t="shared" si="23"/>
        <v>-9.9442710999999999</v>
      </c>
      <c r="AJ18" s="44">
        <f t="shared" si="24"/>
        <v>0</v>
      </c>
      <c r="AK18" s="20"/>
    </row>
    <row r="19" spans="2:37" x14ac:dyDescent="0.25">
      <c r="B19">
        <v>-3.7</v>
      </c>
      <c r="C19">
        <v>-7.585216</v>
      </c>
      <c r="D19" s="20"/>
      <c r="E19" s="82">
        <f t="shared" ref="E19:F19" si="37">B24</f>
        <v>-0.2</v>
      </c>
      <c r="F19" s="82">
        <f t="shared" si="37"/>
        <v>-7.5934423999999998</v>
      </c>
      <c r="G19" s="44">
        <f t="shared" si="1"/>
        <v>-7.7305684000000001</v>
      </c>
      <c r="H19" s="44">
        <f t="shared" si="2"/>
        <v>-7.9575490999999996</v>
      </c>
      <c r="I19" s="44">
        <f t="shared" si="3"/>
        <v>-8.3166466000000003</v>
      </c>
      <c r="J19" s="44">
        <f t="shared" si="4"/>
        <v>-8.8517351000000009</v>
      </c>
      <c r="K19" s="44">
        <f t="shared" si="5"/>
        <v>-9.5975151000000007</v>
      </c>
      <c r="L19" s="20"/>
      <c r="M19" s="44">
        <f t="shared" si="6"/>
        <v>-7.3581352000000004</v>
      </c>
      <c r="N19" s="44">
        <f t="shared" si="7"/>
        <v>-7.4608445000000003</v>
      </c>
      <c r="O19" s="44">
        <f t="shared" si="8"/>
        <v>-7.6851853999999999</v>
      </c>
      <c r="P19" s="44">
        <f t="shared" si="9"/>
        <v>-8.2437982999999999</v>
      </c>
      <c r="Q19" s="44">
        <f t="shared" si="10"/>
        <v>-10.292973</v>
      </c>
      <c r="R19" s="44">
        <f t="shared" si="11"/>
        <v>0</v>
      </c>
      <c r="T19">
        <v>-3.7</v>
      </c>
      <c r="U19">
        <v>-7.8168496999999997</v>
      </c>
      <c r="V19" s="20"/>
      <c r="W19" s="6">
        <f t="shared" si="12"/>
        <v>-0.9</v>
      </c>
      <c r="X19" s="82">
        <f t="shared" si="13"/>
        <v>-7.8270549999999997</v>
      </c>
      <c r="Y19" s="44">
        <f t="shared" si="14"/>
        <v>-7.8045540000000004</v>
      </c>
      <c r="Z19" s="44">
        <f t="shared" si="15"/>
        <v>-7.8303652000000001</v>
      </c>
      <c r="AA19" s="44">
        <f t="shared" si="16"/>
        <v>-7.9104289999999997</v>
      </c>
      <c r="AB19" s="44">
        <f t="shared" si="17"/>
        <v>-8.0277633999999995</v>
      </c>
      <c r="AC19" s="44">
        <f t="shared" si="18"/>
        <v>-8.2014551000000004</v>
      </c>
      <c r="AD19" s="20"/>
      <c r="AE19" s="44">
        <f t="shared" si="19"/>
        <v>-7.4402013</v>
      </c>
      <c r="AF19" s="44">
        <f t="shared" si="20"/>
        <v>-7.5634703999999999</v>
      </c>
      <c r="AG19" s="44">
        <f t="shared" si="21"/>
        <v>-7.8641195000000002</v>
      </c>
      <c r="AH19" s="44">
        <f t="shared" si="22"/>
        <v>-8.5250044000000003</v>
      </c>
      <c r="AI19" s="44">
        <f t="shared" si="23"/>
        <v>-9.9432039000000003</v>
      </c>
      <c r="AJ19" s="44">
        <f t="shared" si="24"/>
        <v>0</v>
      </c>
      <c r="AK19" s="20"/>
    </row>
    <row r="20" spans="2:37" x14ac:dyDescent="0.25">
      <c r="B20">
        <v>-3</v>
      </c>
      <c r="C20">
        <v>-7.5870156</v>
      </c>
      <c r="D20" s="20"/>
      <c r="E20" s="82">
        <f t="shared" ref="E20:F20" si="38">B25</f>
        <v>0.5</v>
      </c>
      <c r="F20" s="82">
        <f t="shared" si="38"/>
        <v>-7.5928917</v>
      </c>
      <c r="G20" s="44">
        <f t="shared" si="1"/>
        <v>-7.7293630000000002</v>
      </c>
      <c r="H20" s="44">
        <f t="shared" si="2"/>
        <v>-7.9567256000000004</v>
      </c>
      <c r="I20" s="44">
        <f t="shared" si="3"/>
        <v>-8.3196220000000007</v>
      </c>
      <c r="J20" s="44">
        <f t="shared" si="4"/>
        <v>-8.8551769</v>
      </c>
      <c r="K20" s="44">
        <f t="shared" si="5"/>
        <v>-9.5961733000000002</v>
      </c>
      <c r="L20" s="20"/>
      <c r="M20" s="44">
        <f t="shared" si="6"/>
        <v>-7.3587860999999997</v>
      </c>
      <c r="N20" s="44">
        <f t="shared" si="7"/>
        <v>-7.4599527999999999</v>
      </c>
      <c r="O20" s="44">
        <f t="shared" si="8"/>
        <v>-7.6889443000000002</v>
      </c>
      <c r="P20" s="44">
        <f t="shared" si="9"/>
        <v>-8.2564278000000009</v>
      </c>
      <c r="Q20" s="44">
        <f t="shared" si="10"/>
        <v>-10.336834</v>
      </c>
      <c r="R20" s="44">
        <f t="shared" si="11"/>
        <v>0</v>
      </c>
      <c r="T20">
        <v>-3</v>
      </c>
      <c r="U20">
        <v>-7.8192630000000003</v>
      </c>
      <c r="V20" s="20"/>
      <c r="W20" s="6">
        <f t="shared" si="12"/>
        <v>-0.2</v>
      </c>
      <c r="X20" s="82">
        <f t="shared" si="13"/>
        <v>-7.8243708999999999</v>
      </c>
      <c r="Y20" s="44">
        <f t="shared" si="14"/>
        <v>-7.8068919000000001</v>
      </c>
      <c r="Z20" s="44">
        <f t="shared" si="15"/>
        <v>-7.8340076999999999</v>
      </c>
      <c r="AA20" s="44">
        <f t="shared" si="16"/>
        <v>-7.9065989999999999</v>
      </c>
      <c r="AB20" s="44">
        <f t="shared" si="17"/>
        <v>-8.0350180000000009</v>
      </c>
      <c r="AC20" s="44">
        <f t="shared" si="18"/>
        <v>-8.2022724</v>
      </c>
      <c r="AD20" s="20"/>
      <c r="AE20" s="44">
        <f t="shared" si="19"/>
        <v>-7.4421939999999998</v>
      </c>
      <c r="AF20" s="44">
        <f t="shared" si="20"/>
        <v>-7.5622391999999996</v>
      </c>
      <c r="AG20" s="44">
        <f t="shared" si="21"/>
        <v>-7.8652606</v>
      </c>
      <c r="AH20" s="44">
        <f t="shared" si="22"/>
        <v>-8.5308274999999991</v>
      </c>
      <c r="AI20" s="44">
        <f t="shared" si="23"/>
        <v>-9.9511547</v>
      </c>
      <c r="AJ20" s="44">
        <f t="shared" si="24"/>
        <v>0</v>
      </c>
      <c r="AK20" s="20"/>
    </row>
    <row r="21" spans="2:37" x14ac:dyDescent="0.25">
      <c r="B21">
        <v>-2.2999999999999998</v>
      </c>
      <c r="C21">
        <v>-7.5870037000000004</v>
      </c>
      <c r="D21" s="20"/>
      <c r="E21" s="82">
        <f t="shared" ref="E21:F21" si="39">B26</f>
        <v>1.2</v>
      </c>
      <c r="F21" s="82">
        <f t="shared" si="39"/>
        <v>-7.5949445000000004</v>
      </c>
      <c r="G21" s="44">
        <f t="shared" si="1"/>
        <v>-7.734674</v>
      </c>
      <c r="H21" s="44">
        <f t="shared" si="2"/>
        <v>-7.9579715999999996</v>
      </c>
      <c r="I21" s="44">
        <f t="shared" si="3"/>
        <v>-8.3231734999999993</v>
      </c>
      <c r="J21" s="44">
        <f t="shared" si="4"/>
        <v>-8.8656243999999997</v>
      </c>
      <c r="K21" s="44">
        <f t="shared" si="5"/>
        <v>-9.6064348000000006</v>
      </c>
      <c r="L21" s="20"/>
      <c r="M21" s="44">
        <f t="shared" si="6"/>
        <v>-7.3571366999999999</v>
      </c>
      <c r="N21" s="44">
        <f t="shared" si="7"/>
        <v>-7.4636011</v>
      </c>
      <c r="O21" s="44">
        <f t="shared" si="8"/>
        <v>-7.6925125000000003</v>
      </c>
      <c r="P21" s="44">
        <f t="shared" si="9"/>
        <v>-8.2720479999999998</v>
      </c>
      <c r="Q21" s="44">
        <f t="shared" si="10"/>
        <v>-10.386485</v>
      </c>
      <c r="R21" s="44">
        <f t="shared" si="11"/>
        <v>0</v>
      </c>
      <c r="T21">
        <v>-2.2999999999999998</v>
      </c>
      <c r="U21">
        <v>-7.8212070000000002</v>
      </c>
      <c r="V21" s="20"/>
      <c r="W21" s="6">
        <f t="shared" si="12"/>
        <v>0.5</v>
      </c>
      <c r="X21" s="82">
        <f t="shared" si="13"/>
        <v>-7.8241075999999996</v>
      </c>
      <c r="Y21" s="44">
        <f t="shared" si="14"/>
        <v>-7.8092413000000001</v>
      </c>
      <c r="Z21" s="44">
        <f t="shared" si="15"/>
        <v>-7.8436031000000002</v>
      </c>
      <c r="AA21" s="44">
        <f t="shared" si="16"/>
        <v>-7.9137864000000002</v>
      </c>
      <c r="AB21" s="44">
        <f t="shared" si="17"/>
        <v>-8.0318117000000004</v>
      </c>
      <c r="AC21" s="44">
        <f t="shared" si="18"/>
        <v>-8.2103538999999994</v>
      </c>
      <c r="AD21" s="20"/>
      <c r="AE21" s="44">
        <f t="shared" si="19"/>
        <v>-7.4489489000000004</v>
      </c>
      <c r="AF21" s="44">
        <f t="shared" si="20"/>
        <v>-7.5647830999999996</v>
      </c>
      <c r="AG21" s="44">
        <f t="shared" si="21"/>
        <v>-7.8669266999999996</v>
      </c>
      <c r="AH21" s="44">
        <f t="shared" si="22"/>
        <v>-8.5359058000000001</v>
      </c>
      <c r="AI21" s="44">
        <f t="shared" si="23"/>
        <v>-9.9533919999999991</v>
      </c>
      <c r="AJ21" s="44">
        <f t="shared" si="24"/>
        <v>0</v>
      </c>
      <c r="AK21" s="20"/>
    </row>
    <row r="22" spans="2:37" x14ac:dyDescent="0.25">
      <c r="B22">
        <v>-1.6</v>
      </c>
      <c r="C22">
        <v>-7.5883612999999999</v>
      </c>
      <c r="D22" s="20"/>
      <c r="E22" s="82">
        <f t="shared" ref="E22:F22" si="40">B27</f>
        <v>1.9</v>
      </c>
      <c r="F22" s="82">
        <f t="shared" si="40"/>
        <v>-7.5971188999999999</v>
      </c>
      <c r="G22" s="44">
        <f t="shared" si="1"/>
        <v>-7.7370185999999999</v>
      </c>
      <c r="H22" s="44">
        <f t="shared" si="2"/>
        <v>-7.9708977000000001</v>
      </c>
      <c r="I22" s="44">
        <f t="shared" si="3"/>
        <v>-8.3355102999999993</v>
      </c>
      <c r="J22" s="44">
        <f t="shared" si="4"/>
        <v>-8.8681821999999997</v>
      </c>
      <c r="K22" s="44">
        <f t="shared" si="5"/>
        <v>-9.6184101000000002</v>
      </c>
      <c r="L22" s="20"/>
      <c r="M22" s="44">
        <f t="shared" si="6"/>
        <v>-7.3582267999999997</v>
      </c>
      <c r="N22" s="44">
        <f t="shared" si="7"/>
        <v>-7.4706583000000002</v>
      </c>
      <c r="O22" s="44">
        <f t="shared" si="8"/>
        <v>-7.6996836999999996</v>
      </c>
      <c r="P22" s="44">
        <f t="shared" si="9"/>
        <v>-8.2889166000000003</v>
      </c>
      <c r="Q22" s="44">
        <f t="shared" si="10"/>
        <v>-10.440988000000001</v>
      </c>
      <c r="R22" s="44">
        <f t="shared" si="11"/>
        <v>0</v>
      </c>
      <c r="T22">
        <v>-1.6</v>
      </c>
      <c r="U22">
        <v>-7.8189286999999998</v>
      </c>
      <c r="V22" s="20"/>
      <c r="W22" s="6">
        <f t="shared" si="12"/>
        <v>1.2</v>
      </c>
      <c r="X22" s="82">
        <f t="shared" si="13"/>
        <v>-7.8279819000000002</v>
      </c>
      <c r="Y22" s="44">
        <f t="shared" si="14"/>
        <v>-7.8116225999999997</v>
      </c>
      <c r="Z22" s="44">
        <f t="shared" si="15"/>
        <v>-7.8413944000000004</v>
      </c>
      <c r="AA22" s="44">
        <f t="shared" si="16"/>
        <v>-7.9178562000000001</v>
      </c>
      <c r="AB22" s="44">
        <f t="shared" si="17"/>
        <v>-8.0367402999999999</v>
      </c>
      <c r="AC22" s="44">
        <f t="shared" si="18"/>
        <v>-8.2182274</v>
      </c>
      <c r="AD22" s="20"/>
      <c r="AE22" s="44">
        <f t="shared" si="19"/>
        <v>-7.4448952999999998</v>
      </c>
      <c r="AF22" s="44">
        <f t="shared" si="20"/>
        <v>-7.5704703000000002</v>
      </c>
      <c r="AG22" s="44">
        <f t="shared" si="21"/>
        <v>-7.871448</v>
      </c>
      <c r="AH22" s="44">
        <f t="shared" si="22"/>
        <v>-8.5360031000000003</v>
      </c>
      <c r="AI22" s="44">
        <f t="shared" si="23"/>
        <v>-9.9585094000000005</v>
      </c>
      <c r="AJ22" s="44">
        <f t="shared" si="24"/>
        <v>0</v>
      </c>
      <c r="AK22" s="20"/>
    </row>
    <row r="23" spans="2:37" x14ac:dyDescent="0.25">
      <c r="B23">
        <v>-0.9</v>
      </c>
      <c r="C23">
        <v>-7.5926476000000003</v>
      </c>
      <c r="D23" s="20"/>
      <c r="E23" s="82">
        <f t="shared" ref="E23:F23" si="41">B28</f>
        <v>2.6</v>
      </c>
      <c r="F23" s="82">
        <f t="shared" si="41"/>
        <v>-7.6000714</v>
      </c>
      <c r="G23" s="44">
        <f t="shared" si="1"/>
        <v>-7.7460998999999999</v>
      </c>
      <c r="H23" s="44">
        <f t="shared" si="2"/>
        <v>-7.9767317999999996</v>
      </c>
      <c r="I23" s="44">
        <f t="shared" si="3"/>
        <v>-8.3420181000000007</v>
      </c>
      <c r="J23" s="44">
        <f t="shared" si="4"/>
        <v>-8.8755436000000003</v>
      </c>
      <c r="K23" s="44">
        <f t="shared" si="5"/>
        <v>-9.6321057999999997</v>
      </c>
      <c r="L23" s="20"/>
      <c r="M23" s="44">
        <f t="shared" si="6"/>
        <v>-7.3619437000000003</v>
      </c>
      <c r="N23" s="44">
        <f t="shared" si="7"/>
        <v>-7.4707879999999998</v>
      </c>
      <c r="O23" s="44">
        <f t="shared" si="8"/>
        <v>-7.7023520000000003</v>
      </c>
      <c r="P23" s="44">
        <f t="shared" si="9"/>
        <v>-8.3118811000000008</v>
      </c>
      <c r="Q23" s="44">
        <f t="shared" si="10"/>
        <v>-10.504061</v>
      </c>
      <c r="R23" s="44">
        <f t="shared" si="11"/>
        <v>0</v>
      </c>
      <c r="T23">
        <v>-0.9</v>
      </c>
      <c r="U23">
        <v>-7.8231634999999997</v>
      </c>
      <c r="V23" s="20"/>
      <c r="W23" s="6">
        <f t="shared" si="12"/>
        <v>1.9</v>
      </c>
      <c r="X23" s="82">
        <f t="shared" si="13"/>
        <v>-7.8349017999999999</v>
      </c>
      <c r="Y23" s="44">
        <f t="shared" si="14"/>
        <v>-7.8143181999999998</v>
      </c>
      <c r="Z23" s="44">
        <f t="shared" si="15"/>
        <v>-7.8463225000000003</v>
      </c>
      <c r="AA23" s="44">
        <f t="shared" si="16"/>
        <v>-7.9239892999999997</v>
      </c>
      <c r="AB23" s="44">
        <f t="shared" si="17"/>
        <v>-8.0486039999999992</v>
      </c>
      <c r="AC23" s="44">
        <f t="shared" si="18"/>
        <v>-8.2199802000000002</v>
      </c>
      <c r="AD23" s="20"/>
      <c r="AE23" s="44">
        <f t="shared" si="19"/>
        <v>-7.4462675999999997</v>
      </c>
      <c r="AF23" s="44">
        <f t="shared" si="20"/>
        <v>-7.5708751999999997</v>
      </c>
      <c r="AG23" s="44">
        <f t="shared" si="21"/>
        <v>-7.8770895000000003</v>
      </c>
      <c r="AH23" s="44">
        <f t="shared" si="22"/>
        <v>-8.5440941000000006</v>
      </c>
      <c r="AI23" s="44">
        <f t="shared" si="23"/>
        <v>-9.9691010000000002</v>
      </c>
      <c r="AJ23" s="44">
        <f t="shared" si="24"/>
        <v>0</v>
      </c>
      <c r="AK23" s="20"/>
    </row>
    <row r="24" spans="2:37" x14ac:dyDescent="0.25">
      <c r="B24">
        <v>-0.2</v>
      </c>
      <c r="C24">
        <v>-7.5934423999999998</v>
      </c>
      <c r="D24" s="20"/>
      <c r="E24" s="82">
        <f t="shared" ref="E24:F24" si="42">B29</f>
        <v>3.3</v>
      </c>
      <c r="F24" s="82">
        <f t="shared" si="42"/>
        <v>-7.6042585000000003</v>
      </c>
      <c r="G24" s="44">
        <f t="shared" si="1"/>
        <v>-7.7463164000000004</v>
      </c>
      <c r="H24" s="44">
        <f t="shared" si="2"/>
        <v>-7.9764280000000003</v>
      </c>
      <c r="I24" s="44">
        <f t="shared" si="3"/>
        <v>-8.3476523999999994</v>
      </c>
      <c r="J24" s="44">
        <f t="shared" si="4"/>
        <v>-8.8830060999999993</v>
      </c>
      <c r="K24" s="44">
        <f t="shared" si="5"/>
        <v>-9.6416292000000006</v>
      </c>
      <c r="L24" s="20"/>
      <c r="M24" s="44">
        <f t="shared" si="6"/>
        <v>-7.3579340000000002</v>
      </c>
      <c r="N24" s="44">
        <f t="shared" si="7"/>
        <v>-7.4689836999999999</v>
      </c>
      <c r="O24" s="44">
        <f t="shared" si="8"/>
        <v>-7.7109294000000004</v>
      </c>
      <c r="P24" s="44">
        <f t="shared" si="9"/>
        <v>-8.3320599000000009</v>
      </c>
      <c r="Q24" s="44">
        <f t="shared" si="10"/>
        <v>-10.565028999999999</v>
      </c>
      <c r="R24" s="44">
        <f t="shared" si="11"/>
        <v>0</v>
      </c>
      <c r="T24">
        <v>-0.2</v>
      </c>
      <c r="U24">
        <v>-7.8270549999999997</v>
      </c>
      <c r="V24" s="20"/>
      <c r="W24" s="6">
        <f t="shared" si="12"/>
        <v>2.6</v>
      </c>
      <c r="X24" s="82">
        <f t="shared" si="13"/>
        <v>-7.8333240000000002</v>
      </c>
      <c r="Y24" s="44">
        <f t="shared" si="14"/>
        <v>-7.8152480000000004</v>
      </c>
      <c r="Z24" s="44">
        <f t="shared" si="15"/>
        <v>-7.8484920999999996</v>
      </c>
      <c r="AA24" s="44">
        <f t="shared" si="16"/>
        <v>-7.9294143000000004</v>
      </c>
      <c r="AB24" s="44">
        <f t="shared" si="17"/>
        <v>-8.0498934000000002</v>
      </c>
      <c r="AC24" s="44">
        <f t="shared" si="18"/>
        <v>-8.2224120999999997</v>
      </c>
      <c r="AD24" s="20"/>
      <c r="AE24" s="44">
        <f t="shared" si="19"/>
        <v>-7.4505463000000001</v>
      </c>
      <c r="AF24" s="44">
        <f t="shared" si="20"/>
        <v>-7.5756325999999996</v>
      </c>
      <c r="AG24" s="44">
        <f t="shared" si="21"/>
        <v>-7.8836598000000002</v>
      </c>
      <c r="AH24" s="44">
        <f t="shared" si="22"/>
        <v>-8.5438451999999998</v>
      </c>
      <c r="AI24" s="44">
        <f t="shared" si="23"/>
        <v>-9.9806785999999992</v>
      </c>
      <c r="AJ24" s="44">
        <f t="shared" si="24"/>
        <v>0</v>
      </c>
      <c r="AK24" s="20"/>
    </row>
    <row r="25" spans="2:37" x14ac:dyDescent="0.25">
      <c r="B25">
        <v>0.5</v>
      </c>
      <c r="C25">
        <v>-7.5928917</v>
      </c>
      <c r="D25" s="20"/>
      <c r="E25" s="82">
        <f t="shared" ref="E25:F25" si="43">B30</f>
        <v>4</v>
      </c>
      <c r="F25" s="82">
        <f t="shared" si="43"/>
        <v>-7.6107687999999998</v>
      </c>
      <c r="G25" s="44">
        <f t="shared" si="1"/>
        <v>-7.7547131</v>
      </c>
      <c r="H25" s="44">
        <f t="shared" si="2"/>
        <v>-7.9857000999999999</v>
      </c>
      <c r="I25" s="44">
        <f t="shared" si="3"/>
        <v>-8.3582515999999991</v>
      </c>
      <c r="J25" s="44">
        <f t="shared" si="4"/>
        <v>-8.8907156000000001</v>
      </c>
      <c r="K25" s="44">
        <f t="shared" si="5"/>
        <v>-9.6593590000000003</v>
      </c>
      <c r="L25" s="20"/>
      <c r="M25" s="44">
        <f t="shared" si="6"/>
        <v>-7.3621315999999997</v>
      </c>
      <c r="N25" s="44">
        <f t="shared" si="7"/>
        <v>-7.4722232999999996</v>
      </c>
      <c r="O25" s="44">
        <f t="shared" si="8"/>
        <v>-7.7206140000000003</v>
      </c>
      <c r="P25" s="44">
        <f t="shared" si="9"/>
        <v>-8.3528222999999997</v>
      </c>
      <c r="Q25" s="44">
        <f t="shared" si="10"/>
        <v>-10.632464000000001</v>
      </c>
      <c r="R25" s="44">
        <f t="shared" si="11"/>
        <v>0</v>
      </c>
      <c r="T25">
        <v>0.5</v>
      </c>
      <c r="U25">
        <v>-7.8243708999999999</v>
      </c>
      <c r="V25" s="20"/>
      <c r="W25" s="6">
        <f t="shared" si="12"/>
        <v>3.3</v>
      </c>
      <c r="X25" s="82">
        <f t="shared" si="13"/>
        <v>-7.8356795000000004</v>
      </c>
      <c r="Y25" s="44">
        <f t="shared" si="14"/>
        <v>-7.8207120999999997</v>
      </c>
      <c r="Z25" s="44">
        <f t="shared" si="15"/>
        <v>-7.8583546000000002</v>
      </c>
      <c r="AA25" s="44">
        <f t="shared" si="16"/>
        <v>-7.9316525000000002</v>
      </c>
      <c r="AB25" s="44">
        <f t="shared" si="17"/>
        <v>-8.0526704999999996</v>
      </c>
      <c r="AC25" s="44">
        <f t="shared" si="18"/>
        <v>-8.2309550999999992</v>
      </c>
      <c r="AD25" s="20"/>
      <c r="AE25" s="44">
        <f t="shared" si="19"/>
        <v>-7.4529161000000004</v>
      </c>
      <c r="AF25" s="44">
        <f t="shared" si="20"/>
        <v>-7.579885</v>
      </c>
      <c r="AG25" s="44">
        <f t="shared" si="21"/>
        <v>-7.8876777000000002</v>
      </c>
      <c r="AH25" s="44">
        <f t="shared" si="22"/>
        <v>-8.5526380999999994</v>
      </c>
      <c r="AI25" s="44">
        <f t="shared" si="23"/>
        <v>-9.9990044000000005</v>
      </c>
      <c r="AJ25" s="44">
        <f t="shared" si="24"/>
        <v>0</v>
      </c>
      <c r="AK25" s="20"/>
    </row>
    <row r="26" spans="2:37" x14ac:dyDescent="0.25">
      <c r="B26">
        <v>1.2</v>
      </c>
      <c r="C26">
        <v>-7.5949445000000004</v>
      </c>
      <c r="D26" s="20"/>
      <c r="E26" s="82">
        <f t="shared" ref="E26:F26" si="44">B31</f>
        <v>4.7</v>
      </c>
      <c r="F26" s="82">
        <f t="shared" si="44"/>
        <v>-7.6130003999999998</v>
      </c>
      <c r="G26" s="44">
        <f t="shared" si="1"/>
        <v>-7.7567649000000003</v>
      </c>
      <c r="H26" s="44">
        <f t="shared" si="2"/>
        <v>-7.9998244999999999</v>
      </c>
      <c r="I26" s="44">
        <f t="shared" si="3"/>
        <v>-8.3723773999999995</v>
      </c>
      <c r="J26" s="44">
        <f t="shared" si="4"/>
        <v>-8.8969631000000007</v>
      </c>
      <c r="K26" s="44">
        <f t="shared" si="5"/>
        <v>-9.6798582</v>
      </c>
      <c r="L26" s="20"/>
      <c r="M26" s="44">
        <f t="shared" si="6"/>
        <v>-7.3670435000000003</v>
      </c>
      <c r="N26" s="44">
        <f t="shared" si="7"/>
        <v>-7.4822940999999998</v>
      </c>
      <c r="O26" s="44">
        <f t="shared" si="8"/>
        <v>-7.7290096000000004</v>
      </c>
      <c r="P26" s="44">
        <f t="shared" si="9"/>
        <v>-8.3818149999999996</v>
      </c>
      <c r="Q26" s="44">
        <f t="shared" si="10"/>
        <v>-10.701031</v>
      </c>
      <c r="R26" s="44">
        <f t="shared" si="11"/>
        <v>0</v>
      </c>
      <c r="T26">
        <v>1.2</v>
      </c>
      <c r="U26">
        <v>-7.8241075999999996</v>
      </c>
      <c r="V26" s="20"/>
      <c r="W26" s="6">
        <f t="shared" si="12"/>
        <v>4</v>
      </c>
      <c r="X26" s="82">
        <f t="shared" si="13"/>
        <v>-7.8441676999999999</v>
      </c>
      <c r="Y26" s="44">
        <f t="shared" si="14"/>
        <v>-7.8268871000000004</v>
      </c>
      <c r="Z26" s="44">
        <f t="shared" si="15"/>
        <v>-7.8611196999999997</v>
      </c>
      <c r="AA26" s="44">
        <f t="shared" si="16"/>
        <v>-7.9410081000000003</v>
      </c>
      <c r="AB26" s="44">
        <f t="shared" si="17"/>
        <v>-8.0594214999999991</v>
      </c>
      <c r="AC26" s="44">
        <f t="shared" si="18"/>
        <v>-8.2450123000000008</v>
      </c>
      <c r="AD26" s="20"/>
      <c r="AE26" s="44">
        <f t="shared" si="19"/>
        <v>-7.4523672999999997</v>
      </c>
      <c r="AF26" s="44">
        <f t="shared" si="20"/>
        <v>-7.5824156</v>
      </c>
      <c r="AG26" s="44">
        <f t="shared" si="21"/>
        <v>-7.8941669000000001</v>
      </c>
      <c r="AH26" s="44">
        <f t="shared" si="22"/>
        <v>-8.5536957000000005</v>
      </c>
      <c r="AI26" s="44">
        <f t="shared" si="23"/>
        <v>-10.022216</v>
      </c>
      <c r="AJ26" s="44">
        <f t="shared" si="24"/>
        <v>0</v>
      </c>
      <c r="AK26" s="20"/>
    </row>
    <row r="27" spans="2:37" x14ac:dyDescent="0.25">
      <c r="B27">
        <v>1.9</v>
      </c>
      <c r="C27">
        <v>-7.5971188999999999</v>
      </c>
      <c r="D27" s="20"/>
      <c r="E27" s="82">
        <f t="shared" ref="E27:F27" si="45">B32</f>
        <v>5.4</v>
      </c>
      <c r="F27" s="82">
        <f t="shared" si="45"/>
        <v>-7.6126703999999998</v>
      </c>
      <c r="G27" s="44">
        <f t="shared" si="1"/>
        <v>-7.7651129000000001</v>
      </c>
      <c r="H27" s="44">
        <f t="shared" si="2"/>
        <v>-8.0062952000000003</v>
      </c>
      <c r="I27" s="44">
        <f t="shared" si="3"/>
        <v>-8.3783369000000008</v>
      </c>
      <c r="J27" s="44">
        <f t="shared" si="4"/>
        <v>-8.9104051999999996</v>
      </c>
      <c r="K27" s="44">
        <f t="shared" si="5"/>
        <v>-9.6985083000000003</v>
      </c>
      <c r="L27" s="20"/>
      <c r="M27" s="44">
        <f t="shared" si="6"/>
        <v>-7.3718243000000001</v>
      </c>
      <c r="N27" s="44">
        <f t="shared" si="7"/>
        <v>-7.4890089</v>
      </c>
      <c r="O27" s="44">
        <f t="shared" si="8"/>
        <v>-7.7397089000000001</v>
      </c>
      <c r="P27" s="44">
        <f t="shared" si="9"/>
        <v>-8.4144544999999997</v>
      </c>
      <c r="Q27" s="44">
        <f t="shared" si="10"/>
        <v>-10.771162</v>
      </c>
      <c r="R27" s="44">
        <f t="shared" si="11"/>
        <v>0</v>
      </c>
      <c r="T27">
        <v>1.9</v>
      </c>
      <c r="U27">
        <v>-7.8279819000000002</v>
      </c>
      <c r="V27" s="20"/>
      <c r="W27" s="6">
        <f t="shared" si="12"/>
        <v>4.7</v>
      </c>
      <c r="X27" s="82">
        <f t="shared" si="13"/>
        <v>-7.8468866000000004</v>
      </c>
      <c r="Y27" s="44">
        <f t="shared" si="14"/>
        <v>-7.8299379</v>
      </c>
      <c r="Z27" s="44">
        <f t="shared" si="15"/>
        <v>-7.859972</v>
      </c>
      <c r="AA27" s="44">
        <f t="shared" si="16"/>
        <v>-7.9417334000000004</v>
      </c>
      <c r="AB27" s="44">
        <f t="shared" si="17"/>
        <v>-8.0689191999999998</v>
      </c>
      <c r="AC27" s="44">
        <f t="shared" si="18"/>
        <v>-8.2481793999999997</v>
      </c>
      <c r="AD27" s="20"/>
      <c r="AE27" s="44">
        <f t="shared" si="19"/>
        <v>-7.4570021999999998</v>
      </c>
      <c r="AF27" s="44">
        <f t="shared" si="20"/>
        <v>-7.5868153999999999</v>
      </c>
      <c r="AG27" s="44">
        <f t="shared" si="21"/>
        <v>-7.9017600999999997</v>
      </c>
      <c r="AH27" s="44">
        <f t="shared" si="22"/>
        <v>-8.5572490999999999</v>
      </c>
      <c r="AI27" s="44">
        <f t="shared" si="23"/>
        <v>-10.050191</v>
      </c>
      <c r="AJ27" s="44">
        <f t="shared" si="24"/>
        <v>0</v>
      </c>
      <c r="AK27" s="20"/>
    </row>
    <row r="28" spans="2:37" x14ac:dyDescent="0.25">
      <c r="B28">
        <v>2.6</v>
      </c>
      <c r="C28">
        <v>-7.6000714</v>
      </c>
      <c r="D28" s="20"/>
      <c r="E28" s="82">
        <f t="shared" ref="E28:F28" si="46">B33</f>
        <v>6.1</v>
      </c>
      <c r="F28" s="82">
        <f t="shared" si="46"/>
        <v>-7.6256589999999997</v>
      </c>
      <c r="G28" s="44">
        <f t="shared" si="1"/>
        <v>-7.7753338999999997</v>
      </c>
      <c r="H28" s="44">
        <f t="shared" si="2"/>
        <v>-8.0176373000000005</v>
      </c>
      <c r="I28" s="44">
        <f t="shared" si="3"/>
        <v>-8.3934297999999998</v>
      </c>
      <c r="J28" s="44">
        <f t="shared" si="4"/>
        <v>-8.9266415000000006</v>
      </c>
      <c r="K28" s="44">
        <f t="shared" si="5"/>
        <v>-9.7316722999999996</v>
      </c>
      <c r="L28" s="20"/>
      <c r="M28" s="44">
        <f t="shared" si="6"/>
        <v>-7.3793550000000003</v>
      </c>
      <c r="N28" s="44">
        <f t="shared" si="7"/>
        <v>-7.4935808000000002</v>
      </c>
      <c r="O28" s="44">
        <f t="shared" si="8"/>
        <v>-7.7564731</v>
      </c>
      <c r="P28" s="44">
        <f t="shared" si="9"/>
        <v>-8.4544324999999994</v>
      </c>
      <c r="Q28" s="44">
        <f t="shared" si="10"/>
        <v>-10.843515</v>
      </c>
      <c r="R28" s="44">
        <f t="shared" si="11"/>
        <v>0</v>
      </c>
      <c r="T28">
        <v>2.6</v>
      </c>
      <c r="U28">
        <v>-7.8349017999999999</v>
      </c>
      <c r="V28" s="20"/>
      <c r="W28" s="6">
        <f t="shared" si="12"/>
        <v>5.4</v>
      </c>
      <c r="X28" s="82">
        <f t="shared" si="13"/>
        <v>-7.8525933999999999</v>
      </c>
      <c r="Y28" s="44">
        <f t="shared" si="14"/>
        <v>-7.8366809000000002</v>
      </c>
      <c r="Z28" s="44">
        <f t="shared" si="15"/>
        <v>-7.8709449999999999</v>
      </c>
      <c r="AA28" s="44">
        <f t="shared" si="16"/>
        <v>-7.9508242999999998</v>
      </c>
      <c r="AB28" s="44">
        <f t="shared" si="17"/>
        <v>-8.0789738</v>
      </c>
      <c r="AC28" s="44">
        <f t="shared" si="18"/>
        <v>-8.2596206999999993</v>
      </c>
      <c r="AD28" s="20"/>
      <c r="AE28" s="44">
        <f t="shared" si="19"/>
        <v>-7.4649324000000004</v>
      </c>
      <c r="AF28" s="44">
        <f t="shared" si="20"/>
        <v>-7.5959028999999996</v>
      </c>
      <c r="AG28" s="44">
        <f t="shared" si="21"/>
        <v>-7.9102769000000004</v>
      </c>
      <c r="AH28" s="44">
        <f t="shared" si="22"/>
        <v>-8.5693225999999996</v>
      </c>
      <c r="AI28" s="44">
        <f t="shared" si="23"/>
        <v>-10.095544</v>
      </c>
      <c r="AJ28" s="44">
        <f t="shared" si="24"/>
        <v>0</v>
      </c>
      <c r="AK28" s="20"/>
    </row>
    <row r="29" spans="2:37" x14ac:dyDescent="0.25">
      <c r="B29">
        <v>3.3</v>
      </c>
      <c r="C29">
        <v>-7.6042585000000003</v>
      </c>
      <c r="D29" s="20"/>
      <c r="E29" s="82">
        <f t="shared" ref="E29:F29" si="47">B34</f>
        <v>6.8</v>
      </c>
      <c r="F29" s="82">
        <f t="shared" si="47"/>
        <v>-7.6294851000000001</v>
      </c>
      <c r="G29" s="44">
        <f t="shared" si="1"/>
        <v>-7.7840613999999997</v>
      </c>
      <c r="H29" s="44">
        <f t="shared" si="2"/>
        <v>-8.0313567999999993</v>
      </c>
      <c r="I29" s="44">
        <f t="shared" si="3"/>
        <v>-8.4060822000000002</v>
      </c>
      <c r="J29" s="44">
        <f t="shared" si="4"/>
        <v>-8.9380407000000002</v>
      </c>
      <c r="K29" s="44">
        <f t="shared" si="5"/>
        <v>-9.7652178000000003</v>
      </c>
      <c r="L29" s="20"/>
      <c r="M29" s="44">
        <f t="shared" si="6"/>
        <v>-7.3776269000000001</v>
      </c>
      <c r="N29" s="44">
        <f t="shared" si="7"/>
        <v>-7.4908432999999999</v>
      </c>
      <c r="O29" s="44">
        <f t="shared" si="8"/>
        <v>-7.7669597000000001</v>
      </c>
      <c r="P29" s="44">
        <f t="shared" si="9"/>
        <v>-8.4985827999999994</v>
      </c>
      <c r="Q29" s="44">
        <f t="shared" si="10"/>
        <v>-10.909973000000001</v>
      </c>
      <c r="R29" s="44">
        <f t="shared" si="11"/>
        <v>0</v>
      </c>
      <c r="T29">
        <v>3.3</v>
      </c>
      <c r="U29">
        <v>-7.8333240000000002</v>
      </c>
      <c r="V29" s="20"/>
      <c r="W29" s="6">
        <f t="shared" si="12"/>
        <v>6.1</v>
      </c>
      <c r="X29" s="82">
        <f t="shared" si="13"/>
        <v>-7.8533850000000003</v>
      </c>
      <c r="Y29" s="44">
        <f t="shared" si="14"/>
        <v>-7.8419527999999996</v>
      </c>
      <c r="Z29" s="44">
        <f t="shared" si="15"/>
        <v>-7.8772906999999996</v>
      </c>
      <c r="AA29" s="44">
        <f t="shared" si="16"/>
        <v>-7.9542098000000001</v>
      </c>
      <c r="AB29" s="44">
        <f t="shared" si="17"/>
        <v>-8.0855969999999999</v>
      </c>
      <c r="AC29" s="44">
        <f t="shared" si="18"/>
        <v>-8.2773389999999996</v>
      </c>
      <c r="AD29" s="20"/>
      <c r="AE29" s="44">
        <f t="shared" si="19"/>
        <v>-7.4648475999999997</v>
      </c>
      <c r="AF29" s="44">
        <f t="shared" si="20"/>
        <v>-7.5981411999999997</v>
      </c>
      <c r="AG29" s="44">
        <f t="shared" si="21"/>
        <v>-7.9191650999999998</v>
      </c>
      <c r="AH29" s="44">
        <f t="shared" si="22"/>
        <v>-8.5731915999999995</v>
      </c>
      <c r="AI29" s="44">
        <f t="shared" si="23"/>
        <v>-10.151627</v>
      </c>
      <c r="AJ29" s="44">
        <f t="shared" si="24"/>
        <v>0</v>
      </c>
      <c r="AK29" s="20"/>
    </row>
    <row r="30" spans="2:37" x14ac:dyDescent="0.25">
      <c r="B30">
        <v>4</v>
      </c>
      <c r="C30">
        <v>-7.6107687999999998</v>
      </c>
      <c r="D30" s="20"/>
      <c r="E30" s="82">
        <f t="shared" ref="E30:F30" si="48">B35</f>
        <v>7.5</v>
      </c>
      <c r="F30" s="82">
        <f t="shared" si="48"/>
        <v>-7.6332978999999996</v>
      </c>
      <c r="G30" s="44">
        <f t="shared" si="1"/>
        <v>-7.7905797999999997</v>
      </c>
      <c r="H30" s="44">
        <f t="shared" si="2"/>
        <v>-8.0448055000000007</v>
      </c>
      <c r="I30" s="44">
        <f t="shared" si="3"/>
        <v>-8.4211817</v>
      </c>
      <c r="J30" s="44">
        <f t="shared" si="4"/>
        <v>-8.9492864999999995</v>
      </c>
      <c r="K30" s="44">
        <f t="shared" si="5"/>
        <v>-9.8058414000000003</v>
      </c>
      <c r="L30" s="20"/>
      <c r="M30" s="44">
        <f t="shared" si="6"/>
        <v>-7.3817177000000003</v>
      </c>
      <c r="N30" s="44">
        <f t="shared" si="7"/>
        <v>-7.4976025000000002</v>
      </c>
      <c r="O30" s="44">
        <f t="shared" si="8"/>
        <v>-7.7830601000000001</v>
      </c>
      <c r="P30" s="44">
        <f t="shared" si="9"/>
        <v>-8.5467204999999993</v>
      </c>
      <c r="Q30" s="44">
        <f t="shared" si="10"/>
        <v>-10.980943</v>
      </c>
      <c r="R30" s="44">
        <f t="shared" si="11"/>
        <v>0</v>
      </c>
      <c r="T30">
        <v>4</v>
      </c>
      <c r="U30">
        <v>-7.8356795000000004</v>
      </c>
      <c r="V30" s="20"/>
      <c r="W30" s="6">
        <f t="shared" si="12"/>
        <v>6.8</v>
      </c>
      <c r="X30" s="82">
        <f t="shared" si="13"/>
        <v>-7.8605875999999997</v>
      </c>
      <c r="Y30" s="44">
        <f t="shared" si="14"/>
        <v>-7.8488702999999997</v>
      </c>
      <c r="Z30" s="44">
        <f t="shared" si="15"/>
        <v>-7.8835964000000001</v>
      </c>
      <c r="AA30" s="44">
        <f t="shared" si="16"/>
        <v>-7.9641508999999999</v>
      </c>
      <c r="AB30" s="44">
        <f t="shared" si="17"/>
        <v>-8.0945853999999997</v>
      </c>
      <c r="AC30" s="44">
        <f t="shared" si="18"/>
        <v>-8.3015518000000004</v>
      </c>
      <c r="AD30" s="20"/>
      <c r="AE30" s="44">
        <f t="shared" si="19"/>
        <v>-7.4679031</v>
      </c>
      <c r="AF30" s="44">
        <f t="shared" si="20"/>
        <v>-7.6059007999999997</v>
      </c>
      <c r="AG30" s="44">
        <f t="shared" si="21"/>
        <v>-7.9261312000000004</v>
      </c>
      <c r="AH30" s="44">
        <f t="shared" si="22"/>
        <v>-8.5795688999999999</v>
      </c>
      <c r="AI30" s="44">
        <f t="shared" si="23"/>
        <v>-10.223462</v>
      </c>
      <c r="AJ30" s="44">
        <f t="shared" si="24"/>
        <v>0</v>
      </c>
      <c r="AK30" s="20"/>
    </row>
    <row r="31" spans="2:37" x14ac:dyDescent="0.25">
      <c r="B31">
        <v>4.7</v>
      </c>
      <c r="C31">
        <v>-7.6130003999999998</v>
      </c>
      <c r="D31" s="20"/>
      <c r="E31" s="82">
        <f t="shared" ref="E31:F31" si="49">B36</f>
        <v>8.1999999999999993</v>
      </c>
      <c r="F31" s="82">
        <f t="shared" si="49"/>
        <v>-7.6421776000000001</v>
      </c>
      <c r="G31" s="44">
        <f t="shared" si="1"/>
        <v>-7.8044871999999996</v>
      </c>
      <c r="H31" s="44">
        <f t="shared" si="2"/>
        <v>-8.0542583000000008</v>
      </c>
      <c r="I31" s="44">
        <f t="shared" si="3"/>
        <v>-8.4356089000000001</v>
      </c>
      <c r="J31" s="44">
        <f t="shared" si="4"/>
        <v>-8.9728270000000006</v>
      </c>
      <c r="K31" s="44">
        <f t="shared" si="5"/>
        <v>-9.8598318000000003</v>
      </c>
      <c r="L31" s="20"/>
      <c r="M31" s="44">
        <f t="shared" si="6"/>
        <v>-7.3836054999999998</v>
      </c>
      <c r="N31" s="44">
        <f t="shared" si="7"/>
        <v>-7.5093379000000002</v>
      </c>
      <c r="O31" s="44">
        <f t="shared" si="8"/>
        <v>-7.8057350999999997</v>
      </c>
      <c r="P31" s="44">
        <f t="shared" si="9"/>
        <v>-8.6047659000000003</v>
      </c>
      <c r="Q31" s="44">
        <f t="shared" si="10"/>
        <v>-11.054494999999999</v>
      </c>
      <c r="R31" s="44">
        <f t="shared" si="11"/>
        <v>0</v>
      </c>
      <c r="T31">
        <v>4.7</v>
      </c>
      <c r="U31">
        <v>-7.8441676999999999</v>
      </c>
      <c r="V31" s="20"/>
      <c r="W31" s="6">
        <f t="shared" si="12"/>
        <v>7.5</v>
      </c>
      <c r="X31" s="82">
        <f t="shared" si="13"/>
        <v>-7.8728069999999999</v>
      </c>
      <c r="Y31" s="44">
        <f t="shared" si="14"/>
        <v>-7.8526578000000002</v>
      </c>
      <c r="Z31" s="44">
        <f t="shared" si="15"/>
        <v>-7.8855795999999998</v>
      </c>
      <c r="AA31" s="44">
        <f t="shared" si="16"/>
        <v>-7.9745765000000004</v>
      </c>
      <c r="AB31" s="44">
        <f t="shared" si="17"/>
        <v>-8.1123095000000003</v>
      </c>
      <c r="AC31" s="44">
        <f t="shared" si="18"/>
        <v>-8.3233042000000008</v>
      </c>
      <c r="AD31" s="20"/>
      <c r="AE31" s="44">
        <f t="shared" si="19"/>
        <v>-7.4776878</v>
      </c>
      <c r="AF31" s="44">
        <f t="shared" si="20"/>
        <v>-7.6134129000000001</v>
      </c>
      <c r="AG31" s="44">
        <f t="shared" si="21"/>
        <v>-7.9351305999999999</v>
      </c>
      <c r="AH31" s="44">
        <f t="shared" si="22"/>
        <v>-8.5920056999999996</v>
      </c>
      <c r="AI31" s="44">
        <f t="shared" si="23"/>
        <v>-10.309067000000001</v>
      </c>
      <c r="AJ31" s="44">
        <f t="shared" si="24"/>
        <v>0</v>
      </c>
      <c r="AK31" s="20"/>
    </row>
    <row r="32" spans="2:37" x14ac:dyDescent="0.25">
      <c r="B32">
        <v>5.4</v>
      </c>
      <c r="C32">
        <v>-7.6126703999999998</v>
      </c>
      <c r="D32" s="20"/>
      <c r="E32" s="82">
        <f t="shared" ref="E32:F32" si="50">B37</f>
        <v>8.9</v>
      </c>
      <c r="F32" s="82">
        <f t="shared" si="50"/>
        <v>-7.6541781000000002</v>
      </c>
      <c r="G32" s="44">
        <f t="shared" si="1"/>
        <v>-7.8177319000000001</v>
      </c>
      <c r="H32" s="44">
        <f t="shared" si="2"/>
        <v>-8.0706520000000008</v>
      </c>
      <c r="I32" s="44">
        <f t="shared" si="3"/>
        <v>-8.4540538999999999</v>
      </c>
      <c r="J32" s="44">
        <f t="shared" si="4"/>
        <v>-8.9929237000000004</v>
      </c>
      <c r="K32" s="44">
        <f t="shared" si="5"/>
        <v>-9.9171057000000005</v>
      </c>
      <c r="L32" s="20"/>
      <c r="M32" s="44">
        <f t="shared" si="6"/>
        <v>-7.3839240000000004</v>
      </c>
      <c r="N32" s="44">
        <f t="shared" si="7"/>
        <v>-7.5220294000000001</v>
      </c>
      <c r="O32" s="44">
        <f t="shared" si="8"/>
        <v>-7.8277073000000001</v>
      </c>
      <c r="P32" s="44">
        <f t="shared" si="9"/>
        <v>-8.6680021000000007</v>
      </c>
      <c r="Q32" s="44">
        <f t="shared" si="10"/>
        <v>-11.125351</v>
      </c>
      <c r="R32" s="44">
        <f t="shared" si="11"/>
        <v>0</v>
      </c>
      <c r="T32">
        <v>5.4</v>
      </c>
      <c r="U32">
        <v>-7.8468866000000004</v>
      </c>
      <c r="V32" s="20"/>
      <c r="W32" s="6">
        <f t="shared" si="12"/>
        <v>8.1999999999999993</v>
      </c>
      <c r="X32" s="82">
        <f t="shared" si="13"/>
        <v>-7.8755951</v>
      </c>
      <c r="Y32" s="44">
        <f t="shared" si="14"/>
        <v>-7.8592997000000002</v>
      </c>
      <c r="Z32" s="44">
        <f t="shared" si="15"/>
        <v>-7.8946275999999997</v>
      </c>
      <c r="AA32" s="44">
        <f t="shared" si="16"/>
        <v>-7.9808291999999996</v>
      </c>
      <c r="AB32" s="44">
        <f t="shared" si="17"/>
        <v>-8.1312666</v>
      </c>
      <c r="AC32" s="44">
        <f t="shared" si="18"/>
        <v>-8.3610611000000006</v>
      </c>
      <c r="AD32" s="20"/>
      <c r="AE32" s="44">
        <f t="shared" si="19"/>
        <v>-7.4798546000000004</v>
      </c>
      <c r="AF32" s="44">
        <f t="shared" si="20"/>
        <v>-7.6214193999999997</v>
      </c>
      <c r="AG32" s="44">
        <f t="shared" si="21"/>
        <v>-7.9461880000000003</v>
      </c>
      <c r="AH32" s="44">
        <f t="shared" si="22"/>
        <v>-8.6052283999999997</v>
      </c>
      <c r="AI32" s="44">
        <f t="shared" si="23"/>
        <v>-10.405704999999999</v>
      </c>
      <c r="AJ32" s="44">
        <f t="shared" si="24"/>
        <v>0</v>
      </c>
      <c r="AK32" s="20"/>
    </row>
    <row r="33" spans="2:37" x14ac:dyDescent="0.25">
      <c r="B33">
        <v>6.1</v>
      </c>
      <c r="C33">
        <v>-7.6256589999999997</v>
      </c>
      <c r="D33" s="20"/>
      <c r="E33" s="82">
        <f t="shared" ref="E33:F33" si="51">B38</f>
        <v>9.6</v>
      </c>
      <c r="F33" s="82">
        <f t="shared" si="51"/>
        <v>-7.6615725000000001</v>
      </c>
      <c r="G33" s="44">
        <f t="shared" si="1"/>
        <v>-7.8294534999999996</v>
      </c>
      <c r="H33" s="44">
        <f t="shared" si="2"/>
        <v>-8.0951194999999991</v>
      </c>
      <c r="I33" s="44">
        <f t="shared" si="3"/>
        <v>-8.4744042999999998</v>
      </c>
      <c r="J33" s="44">
        <f t="shared" si="4"/>
        <v>-9.0144786999999997</v>
      </c>
      <c r="K33" s="44">
        <f t="shared" si="5"/>
        <v>-9.9799766999999999</v>
      </c>
      <c r="L33" s="20"/>
      <c r="M33" s="44">
        <f t="shared" si="6"/>
        <v>-7.3918151999999999</v>
      </c>
      <c r="N33" s="44">
        <f t="shared" si="7"/>
        <v>-7.5287790000000001</v>
      </c>
      <c r="O33" s="44">
        <f t="shared" si="8"/>
        <v>-7.8534565000000001</v>
      </c>
      <c r="P33" s="44">
        <f t="shared" si="9"/>
        <v>-8.7451916000000001</v>
      </c>
      <c r="Q33" s="44">
        <f t="shared" si="10"/>
        <v>-11.190462</v>
      </c>
      <c r="R33" s="44">
        <f t="shared" si="11"/>
        <v>0</v>
      </c>
      <c r="T33">
        <v>6.1</v>
      </c>
      <c r="U33">
        <v>-7.8525933999999999</v>
      </c>
      <c r="V33" s="20"/>
      <c r="W33" s="6">
        <f t="shared" si="12"/>
        <v>8.9</v>
      </c>
      <c r="X33" s="82">
        <f t="shared" si="13"/>
        <v>-7.8801785000000004</v>
      </c>
      <c r="Y33" s="44">
        <f t="shared" si="14"/>
        <v>-7.8681182999999999</v>
      </c>
      <c r="Z33" s="44">
        <f t="shared" si="15"/>
        <v>-7.9070777999999997</v>
      </c>
      <c r="AA33" s="44">
        <f t="shared" si="16"/>
        <v>-7.9951328999999998</v>
      </c>
      <c r="AB33" s="44">
        <f t="shared" si="17"/>
        <v>-8.1549683000000002</v>
      </c>
      <c r="AC33" s="44">
        <f t="shared" si="18"/>
        <v>-8.4116868999999994</v>
      </c>
      <c r="AD33" s="20"/>
      <c r="AE33" s="44">
        <f t="shared" si="19"/>
        <v>-7.4838214000000001</v>
      </c>
      <c r="AF33" s="44">
        <f t="shared" si="20"/>
        <v>-7.6334480999999998</v>
      </c>
      <c r="AG33" s="44">
        <f t="shared" si="21"/>
        <v>-7.9628304999999999</v>
      </c>
      <c r="AH33" s="44">
        <f t="shared" si="22"/>
        <v>-8.6232252000000003</v>
      </c>
      <c r="AI33" s="44">
        <f t="shared" si="23"/>
        <v>-10.515105</v>
      </c>
      <c r="AJ33" s="44">
        <f t="shared" si="24"/>
        <v>0</v>
      </c>
      <c r="AK33" s="20"/>
    </row>
    <row r="34" spans="2:37" x14ac:dyDescent="0.25">
      <c r="B34">
        <v>6.8</v>
      </c>
      <c r="C34">
        <v>-7.6294851000000001</v>
      </c>
      <c r="D34" s="20"/>
      <c r="E34" s="82">
        <f t="shared" ref="E34:F34" si="52">B39</f>
        <v>10.3</v>
      </c>
      <c r="F34" s="82">
        <f t="shared" si="52"/>
        <v>-7.6709604000000002</v>
      </c>
      <c r="G34" s="44">
        <f t="shared" si="1"/>
        <v>-7.8451152000000004</v>
      </c>
      <c r="H34" s="44">
        <f t="shared" si="2"/>
        <v>-8.1152525000000004</v>
      </c>
      <c r="I34" s="44">
        <f t="shared" si="3"/>
        <v>-8.4973735999999995</v>
      </c>
      <c r="J34" s="44">
        <f t="shared" si="4"/>
        <v>-9.0479002000000008</v>
      </c>
      <c r="K34" s="44">
        <f t="shared" si="5"/>
        <v>-10.050713999999999</v>
      </c>
      <c r="L34" s="20"/>
      <c r="M34" s="44">
        <f t="shared" si="6"/>
        <v>-7.4008903999999998</v>
      </c>
      <c r="N34" s="44">
        <f t="shared" si="7"/>
        <v>-7.5376247999999997</v>
      </c>
      <c r="O34" s="44">
        <f t="shared" si="8"/>
        <v>-7.8865055999999996</v>
      </c>
      <c r="P34" s="44">
        <f t="shared" si="9"/>
        <v>-8.8364343999999999</v>
      </c>
      <c r="Q34" s="44">
        <f t="shared" si="10"/>
        <v>-11.261295</v>
      </c>
      <c r="R34" s="44">
        <f t="shared" si="11"/>
        <v>0</v>
      </c>
      <c r="T34">
        <v>6.8</v>
      </c>
      <c r="U34">
        <v>-7.8533850000000003</v>
      </c>
      <c r="V34" s="20"/>
      <c r="W34" s="6">
        <f t="shared" si="12"/>
        <v>9.6</v>
      </c>
      <c r="X34" s="82">
        <f t="shared" si="13"/>
        <v>-7.8940668000000001</v>
      </c>
      <c r="Y34" s="44">
        <f t="shared" si="14"/>
        <v>-7.8805046000000001</v>
      </c>
      <c r="Z34" s="44">
        <f t="shared" si="15"/>
        <v>-7.9161200999999997</v>
      </c>
      <c r="AA34" s="44">
        <f t="shared" si="16"/>
        <v>-8.0166836000000004</v>
      </c>
      <c r="AB34" s="44">
        <f t="shared" si="17"/>
        <v>-8.1925354000000006</v>
      </c>
      <c r="AC34" s="44">
        <f t="shared" si="18"/>
        <v>-8.4828758000000004</v>
      </c>
      <c r="AD34" s="20"/>
      <c r="AE34" s="44">
        <f t="shared" si="19"/>
        <v>-7.4933071</v>
      </c>
      <c r="AF34" s="44">
        <f t="shared" si="20"/>
        <v>-7.6450490999999996</v>
      </c>
      <c r="AG34" s="44">
        <f t="shared" si="21"/>
        <v>-7.9746718000000003</v>
      </c>
      <c r="AH34" s="44">
        <f t="shared" si="22"/>
        <v>-8.6492014000000008</v>
      </c>
      <c r="AI34" s="44">
        <f t="shared" si="23"/>
        <v>-10.631876999999999</v>
      </c>
      <c r="AJ34" s="44">
        <f t="shared" si="24"/>
        <v>0</v>
      </c>
      <c r="AK34" s="20"/>
    </row>
    <row r="35" spans="2:37" x14ac:dyDescent="0.25">
      <c r="B35">
        <v>7.5</v>
      </c>
      <c r="C35">
        <v>-7.6332978999999996</v>
      </c>
      <c r="D35" s="20"/>
      <c r="E35" s="82">
        <f t="shared" ref="E35:F35" si="53">B40</f>
        <v>11</v>
      </c>
      <c r="F35" s="82">
        <f t="shared" si="53"/>
        <v>-7.6872315000000002</v>
      </c>
      <c r="G35" s="44">
        <f t="shared" si="1"/>
        <v>-7.8636702999999999</v>
      </c>
      <c r="H35" s="44">
        <f t="shared" si="2"/>
        <v>-8.1308974999999997</v>
      </c>
      <c r="I35" s="44">
        <f t="shared" si="3"/>
        <v>-8.5195331999999997</v>
      </c>
      <c r="J35" s="44">
        <f t="shared" si="4"/>
        <v>-9.0918092999999995</v>
      </c>
      <c r="K35" s="44">
        <f t="shared" si="5"/>
        <v>-10.130417</v>
      </c>
      <c r="L35" s="20"/>
      <c r="M35" s="44">
        <f t="shared" si="6"/>
        <v>-7.4115529000000002</v>
      </c>
      <c r="N35" s="44">
        <f t="shared" si="7"/>
        <v>-7.5483140999999998</v>
      </c>
      <c r="O35" s="44">
        <f t="shared" si="8"/>
        <v>-7.9215169000000003</v>
      </c>
      <c r="P35" s="44">
        <f t="shared" si="9"/>
        <v>-8.9365950000000005</v>
      </c>
      <c r="Q35" s="44">
        <f t="shared" si="10"/>
        <v>-11.332338</v>
      </c>
      <c r="R35" s="44">
        <f t="shared" si="11"/>
        <v>0</v>
      </c>
      <c r="T35">
        <v>7.5</v>
      </c>
      <c r="U35">
        <v>-7.8605875999999997</v>
      </c>
      <c r="V35" s="20"/>
      <c r="W35" s="6">
        <f t="shared" si="12"/>
        <v>10.3</v>
      </c>
      <c r="X35" s="82">
        <f t="shared" si="13"/>
        <v>-7.9052037999999998</v>
      </c>
      <c r="Y35" s="44">
        <f t="shared" si="14"/>
        <v>-7.8881097000000002</v>
      </c>
      <c r="Z35" s="44">
        <f t="shared" si="15"/>
        <v>-7.9256114999999996</v>
      </c>
      <c r="AA35" s="44">
        <f t="shared" si="16"/>
        <v>-8.0404958999999998</v>
      </c>
      <c r="AB35" s="44">
        <f t="shared" si="17"/>
        <v>-8.2417373999999999</v>
      </c>
      <c r="AC35" s="44">
        <f t="shared" si="18"/>
        <v>-8.5778874999999992</v>
      </c>
      <c r="AD35" s="20"/>
      <c r="AE35" s="44">
        <f t="shared" si="19"/>
        <v>-7.5028857999999996</v>
      </c>
      <c r="AF35" s="44">
        <f t="shared" si="20"/>
        <v>-7.6517029000000001</v>
      </c>
      <c r="AG35" s="44">
        <f t="shared" si="21"/>
        <v>-7.9889349999999997</v>
      </c>
      <c r="AH35" s="44">
        <f t="shared" si="22"/>
        <v>-8.6889105000000004</v>
      </c>
      <c r="AI35" s="44">
        <f t="shared" si="23"/>
        <v>-10.745772000000001</v>
      </c>
      <c r="AJ35" s="44">
        <f t="shared" si="24"/>
        <v>0</v>
      </c>
      <c r="AK35" s="20"/>
    </row>
    <row r="36" spans="2:37" x14ac:dyDescent="0.25">
      <c r="B36">
        <v>8.1999999999999993</v>
      </c>
      <c r="C36">
        <v>-7.6421776000000001</v>
      </c>
      <c r="D36" s="20"/>
      <c r="E36" s="82">
        <f t="shared" ref="E36:F36" si="54">B41</f>
        <v>11.7</v>
      </c>
      <c r="F36" s="82">
        <f t="shared" si="54"/>
        <v>-7.7049998999999998</v>
      </c>
      <c r="G36" s="44">
        <f t="shared" si="1"/>
        <v>-7.8831635000000002</v>
      </c>
      <c r="H36" s="44">
        <f t="shared" si="2"/>
        <v>-8.1558714000000005</v>
      </c>
      <c r="I36" s="44">
        <f t="shared" si="3"/>
        <v>-8.5462054999999992</v>
      </c>
      <c r="J36" s="44">
        <f t="shared" si="4"/>
        <v>-9.1413764999999998</v>
      </c>
      <c r="K36" s="44">
        <f t="shared" si="5"/>
        <v>-10.215724</v>
      </c>
      <c r="L36" s="20"/>
      <c r="M36" s="44">
        <f t="shared" si="6"/>
        <v>-7.4228196000000004</v>
      </c>
      <c r="N36" s="44">
        <f t="shared" si="7"/>
        <v>-7.5649208999999997</v>
      </c>
      <c r="O36" s="44">
        <f t="shared" si="8"/>
        <v>-7.9629097</v>
      </c>
      <c r="P36" s="44">
        <f t="shared" si="9"/>
        <v>-9.0415410999999999</v>
      </c>
      <c r="Q36" s="44">
        <f t="shared" si="10"/>
        <v>-11.408942</v>
      </c>
      <c r="R36" s="44">
        <f t="shared" si="11"/>
        <v>0</v>
      </c>
      <c r="T36">
        <v>8.1999999999999993</v>
      </c>
      <c r="U36">
        <v>-7.8728069999999999</v>
      </c>
      <c r="V36" s="20"/>
      <c r="W36" s="6">
        <f t="shared" si="12"/>
        <v>11</v>
      </c>
      <c r="X36" s="82">
        <f t="shared" si="13"/>
        <v>-7.9094218999999999</v>
      </c>
      <c r="Y36" s="44">
        <f t="shared" si="14"/>
        <v>-7.8943567000000003</v>
      </c>
      <c r="Z36" s="44">
        <f t="shared" si="15"/>
        <v>-7.9442477</v>
      </c>
      <c r="AA36" s="44">
        <f t="shared" si="16"/>
        <v>-8.0706462999999999</v>
      </c>
      <c r="AB36" s="44">
        <f t="shared" si="17"/>
        <v>-8.3091030000000003</v>
      </c>
      <c r="AC36" s="44">
        <f t="shared" si="18"/>
        <v>-8.7198963000000003</v>
      </c>
      <c r="AD36" s="20"/>
      <c r="AE36" s="44">
        <f t="shared" si="19"/>
        <v>-7.5075149999999997</v>
      </c>
      <c r="AF36" s="44">
        <f t="shared" si="20"/>
        <v>-7.6674309000000003</v>
      </c>
      <c r="AG36" s="44">
        <f t="shared" si="21"/>
        <v>-8.0092125000000003</v>
      </c>
      <c r="AH36" s="44">
        <f t="shared" si="22"/>
        <v>-8.7411480000000008</v>
      </c>
      <c r="AI36" s="44">
        <f t="shared" si="23"/>
        <v>-10.860315999999999</v>
      </c>
      <c r="AJ36" s="44">
        <f t="shared" si="24"/>
        <v>0</v>
      </c>
      <c r="AK36" s="20"/>
    </row>
    <row r="37" spans="2:37" x14ac:dyDescent="0.25">
      <c r="B37">
        <v>8.9</v>
      </c>
      <c r="C37">
        <v>-7.6541781000000002</v>
      </c>
      <c r="D37" s="20"/>
      <c r="E37" s="82">
        <f t="shared" ref="E37:F37" si="55">B42</f>
        <v>12.4</v>
      </c>
      <c r="F37" s="82">
        <f t="shared" si="55"/>
        <v>-7.7144651</v>
      </c>
      <c r="G37" s="44">
        <f t="shared" si="1"/>
        <v>-7.9008178999999998</v>
      </c>
      <c r="H37" s="44">
        <f t="shared" si="2"/>
        <v>-8.1869717000000009</v>
      </c>
      <c r="I37" s="44">
        <f t="shared" si="3"/>
        <v>-8.5757960999999998</v>
      </c>
      <c r="J37" s="44">
        <f t="shared" si="4"/>
        <v>-9.2063713000000007</v>
      </c>
      <c r="K37" s="44">
        <f t="shared" si="5"/>
        <v>-10.311035</v>
      </c>
      <c r="L37" s="20"/>
      <c r="M37" s="44">
        <f t="shared" si="6"/>
        <v>-7.4321894999999998</v>
      </c>
      <c r="N37" s="44">
        <f t="shared" si="7"/>
        <v>-7.5876574999999997</v>
      </c>
      <c r="O37" s="44">
        <f t="shared" si="8"/>
        <v>-8.0114497999999994</v>
      </c>
      <c r="P37" s="44">
        <f t="shared" si="9"/>
        <v>-9.1527528999999994</v>
      </c>
      <c r="Q37" s="44">
        <f t="shared" si="10"/>
        <v>-11.488009</v>
      </c>
      <c r="R37" s="44">
        <f t="shared" si="11"/>
        <v>0</v>
      </c>
      <c r="T37">
        <v>8.9</v>
      </c>
      <c r="U37">
        <v>-7.8755951</v>
      </c>
      <c r="V37" s="20"/>
      <c r="W37" s="6">
        <f t="shared" si="12"/>
        <v>11.7</v>
      </c>
      <c r="X37" s="82">
        <f t="shared" si="13"/>
        <v>-7.9206905000000001</v>
      </c>
      <c r="Y37" s="44">
        <f t="shared" si="14"/>
        <v>-7.9105172000000001</v>
      </c>
      <c r="Z37" s="44">
        <f t="shared" si="15"/>
        <v>-7.9675088000000001</v>
      </c>
      <c r="AA37" s="44">
        <f t="shared" si="16"/>
        <v>-8.1177253999999994</v>
      </c>
      <c r="AB37" s="44">
        <f t="shared" si="17"/>
        <v>-8.4004802999999999</v>
      </c>
      <c r="AC37" s="44">
        <f t="shared" si="18"/>
        <v>-8.9190979000000006</v>
      </c>
      <c r="AD37" s="20"/>
      <c r="AE37" s="44">
        <f t="shared" si="19"/>
        <v>-7.5179605</v>
      </c>
      <c r="AF37" s="44">
        <f t="shared" si="20"/>
        <v>-7.6854433999999996</v>
      </c>
      <c r="AG37" s="44">
        <f t="shared" si="21"/>
        <v>-8.0288429000000008</v>
      </c>
      <c r="AH37" s="44">
        <f t="shared" si="22"/>
        <v>-8.8111353000000001</v>
      </c>
      <c r="AI37" s="44">
        <f t="shared" si="23"/>
        <v>-10.975061</v>
      </c>
      <c r="AJ37" s="44">
        <f t="shared" si="24"/>
        <v>0</v>
      </c>
      <c r="AK37" s="20"/>
    </row>
    <row r="38" spans="2:37" x14ac:dyDescent="0.25">
      <c r="B38">
        <v>9.6</v>
      </c>
      <c r="C38">
        <v>-7.6615725000000001</v>
      </c>
      <c r="D38" s="20"/>
      <c r="E38" s="82">
        <f t="shared" ref="E38:F38" si="56">B43</f>
        <v>13.1</v>
      </c>
      <c r="F38" s="82">
        <f t="shared" si="56"/>
        <v>-7.7319326000000004</v>
      </c>
      <c r="G38" s="44">
        <f t="shared" si="1"/>
        <v>-7.9246081999999998</v>
      </c>
      <c r="H38" s="44">
        <f t="shared" si="2"/>
        <v>-8.2091303</v>
      </c>
      <c r="I38" s="44">
        <f t="shared" si="3"/>
        <v>-8.6118851000000003</v>
      </c>
      <c r="J38" s="44">
        <f t="shared" si="4"/>
        <v>-9.2953997000000008</v>
      </c>
      <c r="K38" s="44">
        <f t="shared" si="5"/>
        <v>-10.426492</v>
      </c>
      <c r="L38" s="20"/>
      <c r="M38" s="44">
        <f t="shared" si="6"/>
        <v>-7.4416121999999998</v>
      </c>
      <c r="N38" s="44">
        <f t="shared" si="7"/>
        <v>-7.6078272</v>
      </c>
      <c r="O38" s="44">
        <f t="shared" si="8"/>
        <v>-8.0700903000000004</v>
      </c>
      <c r="P38" s="44">
        <f t="shared" si="9"/>
        <v>-9.2765369</v>
      </c>
      <c r="Q38" s="44">
        <f t="shared" si="10"/>
        <v>-11.601979999999999</v>
      </c>
      <c r="R38" s="44">
        <f t="shared" si="11"/>
        <v>0</v>
      </c>
      <c r="T38">
        <v>9.6</v>
      </c>
      <c r="U38">
        <v>-7.8801785000000004</v>
      </c>
      <c r="V38" s="20"/>
      <c r="W38" s="6">
        <f t="shared" si="12"/>
        <v>12.4</v>
      </c>
      <c r="X38" s="82">
        <f t="shared" si="13"/>
        <v>-7.9405865999999996</v>
      </c>
      <c r="Y38" s="44">
        <f t="shared" si="14"/>
        <v>-7.9301538000000003</v>
      </c>
      <c r="Z38" s="44">
        <f t="shared" si="15"/>
        <v>-8.0043162999999993</v>
      </c>
      <c r="AA38" s="44">
        <f t="shared" si="16"/>
        <v>-8.1867684999999994</v>
      </c>
      <c r="AB38" s="44">
        <f t="shared" si="17"/>
        <v>-8.5387936</v>
      </c>
      <c r="AC38" s="44">
        <f t="shared" si="18"/>
        <v>-9.1736144999999993</v>
      </c>
      <c r="AD38" s="20"/>
      <c r="AE38" s="44">
        <f t="shared" si="19"/>
        <v>-7.5334181999999998</v>
      </c>
      <c r="AF38" s="44">
        <f t="shared" si="20"/>
        <v>-7.6973886</v>
      </c>
      <c r="AG38" s="44">
        <f t="shared" si="21"/>
        <v>-8.0504674999999999</v>
      </c>
      <c r="AH38" s="44">
        <f t="shared" si="22"/>
        <v>-8.9040345999999992</v>
      </c>
      <c r="AI38" s="44">
        <f t="shared" si="23"/>
        <v>-11.100618000000001</v>
      </c>
      <c r="AJ38" s="44">
        <f t="shared" si="24"/>
        <v>0</v>
      </c>
      <c r="AK38" s="20"/>
    </row>
    <row r="39" spans="2:37" x14ac:dyDescent="0.25">
      <c r="B39">
        <v>10.3</v>
      </c>
      <c r="C39">
        <v>-7.6709604000000002</v>
      </c>
      <c r="D39" s="20"/>
      <c r="E39" s="82">
        <f t="shared" ref="E39:F39" si="57">B44</f>
        <v>13.8</v>
      </c>
      <c r="F39" s="82">
        <f t="shared" si="57"/>
        <v>-7.7569013</v>
      </c>
      <c r="G39" s="44">
        <f t="shared" si="1"/>
        <v>-7.9510674000000003</v>
      </c>
      <c r="H39" s="44">
        <f t="shared" si="2"/>
        <v>-8.2379522000000005</v>
      </c>
      <c r="I39" s="44">
        <f t="shared" si="3"/>
        <v>-8.6569442999999993</v>
      </c>
      <c r="J39" s="44">
        <f t="shared" si="4"/>
        <v>-9.3991670999999997</v>
      </c>
      <c r="K39" s="44">
        <f t="shared" si="5"/>
        <v>-10.570506</v>
      </c>
      <c r="L39" s="20"/>
      <c r="M39" s="44">
        <f t="shared" si="6"/>
        <v>-7.4502683000000003</v>
      </c>
      <c r="N39" s="44">
        <f t="shared" si="7"/>
        <v>-7.6301478999999999</v>
      </c>
      <c r="O39" s="44">
        <f t="shared" si="8"/>
        <v>-8.1329679000000006</v>
      </c>
      <c r="P39" s="44">
        <f t="shared" si="9"/>
        <v>-9.4153985999999996</v>
      </c>
      <c r="Q39" s="44">
        <f t="shared" si="10"/>
        <v>-11.771017000000001</v>
      </c>
      <c r="R39" s="44">
        <f t="shared" si="11"/>
        <v>0</v>
      </c>
      <c r="T39">
        <v>10.3</v>
      </c>
      <c r="U39">
        <v>-7.8940668000000001</v>
      </c>
      <c r="V39" s="20"/>
      <c r="W39" s="6">
        <f t="shared" si="12"/>
        <v>13.1</v>
      </c>
      <c r="X39" s="82">
        <f t="shared" si="13"/>
        <v>-7.9526453000000004</v>
      </c>
      <c r="Y39" s="44">
        <f t="shared" si="14"/>
        <v>-7.9515285000000002</v>
      </c>
      <c r="Z39" s="44">
        <f t="shared" si="15"/>
        <v>-8.0428495000000009</v>
      </c>
      <c r="AA39" s="44">
        <f t="shared" si="16"/>
        <v>-8.2749232999999993</v>
      </c>
      <c r="AB39" s="44">
        <f t="shared" si="17"/>
        <v>-8.7341660999999995</v>
      </c>
      <c r="AC39" s="44">
        <f t="shared" si="18"/>
        <v>-9.4738178000000008</v>
      </c>
      <c r="AD39" s="20"/>
      <c r="AE39" s="44">
        <f t="shared" si="19"/>
        <v>-7.5403317999999997</v>
      </c>
      <c r="AF39" s="44">
        <f t="shared" si="20"/>
        <v>-7.7086635000000001</v>
      </c>
      <c r="AG39" s="44">
        <f t="shared" si="21"/>
        <v>-8.0780934999999996</v>
      </c>
      <c r="AH39" s="44">
        <f t="shared" si="22"/>
        <v>-9.0197105000000004</v>
      </c>
      <c r="AI39" s="44">
        <f t="shared" si="23"/>
        <v>-11.236459999999999</v>
      </c>
      <c r="AJ39" s="44">
        <f t="shared" si="24"/>
        <v>0</v>
      </c>
      <c r="AK39" s="20"/>
    </row>
    <row r="40" spans="2:37" x14ac:dyDescent="0.25">
      <c r="B40">
        <v>11</v>
      </c>
      <c r="C40">
        <v>-7.6872315000000002</v>
      </c>
      <c r="D40" s="20"/>
      <c r="E40" s="82">
        <f t="shared" ref="E40:F40" si="58">B45</f>
        <v>14.5</v>
      </c>
      <c r="F40" s="82">
        <f t="shared" si="58"/>
        <v>-7.7801299000000004</v>
      </c>
      <c r="G40" s="44">
        <f t="shared" si="1"/>
        <v>-7.9798450000000001</v>
      </c>
      <c r="H40" s="44">
        <f t="shared" si="2"/>
        <v>-8.2778463000000002</v>
      </c>
      <c r="I40" s="44">
        <f t="shared" si="3"/>
        <v>-8.7177258000000002</v>
      </c>
      <c r="J40" s="44">
        <f t="shared" si="4"/>
        <v>-9.5241623000000004</v>
      </c>
      <c r="K40" s="44">
        <f t="shared" si="5"/>
        <v>-10.754490000000001</v>
      </c>
      <c r="L40" s="20"/>
      <c r="M40" s="44">
        <f t="shared" si="6"/>
        <v>-7.4669914000000004</v>
      </c>
      <c r="N40" s="44">
        <f t="shared" si="7"/>
        <v>-7.6587782000000004</v>
      </c>
      <c r="O40" s="44">
        <f t="shared" si="8"/>
        <v>-8.2104634999999995</v>
      </c>
      <c r="P40" s="44">
        <f t="shared" si="9"/>
        <v>-9.5807971999999992</v>
      </c>
      <c r="Q40" s="44">
        <f t="shared" si="10"/>
        <v>-12.012515</v>
      </c>
      <c r="R40" s="44">
        <f t="shared" si="11"/>
        <v>0</v>
      </c>
      <c r="T40">
        <v>11</v>
      </c>
      <c r="U40">
        <v>-7.9052037999999998</v>
      </c>
      <c r="V40" s="20"/>
      <c r="W40" s="6">
        <f t="shared" si="12"/>
        <v>13.8</v>
      </c>
      <c r="X40" s="82">
        <f t="shared" si="13"/>
        <v>-7.9700546000000001</v>
      </c>
      <c r="Y40" s="44">
        <f t="shared" si="14"/>
        <v>-7.9796367000000004</v>
      </c>
      <c r="Z40" s="44">
        <f t="shared" si="15"/>
        <v>-8.1080322000000002</v>
      </c>
      <c r="AA40" s="44">
        <f t="shared" si="16"/>
        <v>-8.4081755000000005</v>
      </c>
      <c r="AB40" s="44">
        <f t="shared" si="17"/>
        <v>-8.9898881999999993</v>
      </c>
      <c r="AC40" s="44">
        <f t="shared" si="18"/>
        <v>-9.8160048</v>
      </c>
      <c r="AD40" s="20"/>
      <c r="AE40" s="44">
        <f t="shared" si="19"/>
        <v>-7.5546636999999999</v>
      </c>
      <c r="AF40" s="44">
        <f t="shared" si="20"/>
        <v>-7.7327589999999997</v>
      </c>
      <c r="AG40" s="44">
        <f t="shared" si="21"/>
        <v>-8.1217545999999992</v>
      </c>
      <c r="AH40" s="44">
        <f t="shared" si="22"/>
        <v>-9.1714382000000008</v>
      </c>
      <c r="AI40" s="44">
        <f t="shared" si="23"/>
        <v>-11.418917</v>
      </c>
      <c r="AJ40" s="44">
        <f t="shared" si="24"/>
        <v>0</v>
      </c>
      <c r="AK40" s="20"/>
    </row>
    <row r="41" spans="2:37" x14ac:dyDescent="0.25">
      <c r="B41">
        <v>11.7</v>
      </c>
      <c r="C41">
        <v>-7.7049998999999998</v>
      </c>
      <c r="D41" s="20"/>
      <c r="E41" s="82">
        <f t="shared" ref="E41:F41" si="59">B46</f>
        <v>15.2</v>
      </c>
      <c r="F41" s="82">
        <f t="shared" si="59"/>
        <v>-7.8023629000000003</v>
      </c>
      <c r="G41" s="44">
        <f t="shared" si="1"/>
        <v>-8.0140381000000005</v>
      </c>
      <c r="H41" s="44">
        <f t="shared" si="2"/>
        <v>-8.3202181</v>
      </c>
      <c r="I41" s="44">
        <f t="shared" si="3"/>
        <v>-8.8025950999999996</v>
      </c>
      <c r="J41" s="44">
        <f t="shared" si="4"/>
        <v>-9.6853914000000003</v>
      </c>
      <c r="K41" s="44">
        <f t="shared" si="5"/>
        <v>-10.996575999999999</v>
      </c>
      <c r="L41" s="20"/>
      <c r="M41" s="44">
        <f t="shared" si="6"/>
        <v>-7.4905128000000003</v>
      </c>
      <c r="N41" s="44">
        <f t="shared" si="7"/>
        <v>-7.6945047000000004</v>
      </c>
      <c r="O41" s="44">
        <f t="shared" si="8"/>
        <v>-8.3079099999999997</v>
      </c>
      <c r="P41" s="44">
        <f t="shared" si="9"/>
        <v>-9.7913961</v>
      </c>
      <c r="Q41" s="44">
        <f t="shared" si="10"/>
        <v>-12.300995</v>
      </c>
      <c r="R41" s="44">
        <f t="shared" si="11"/>
        <v>0</v>
      </c>
      <c r="T41">
        <v>11.7</v>
      </c>
      <c r="U41">
        <v>-7.9094218999999999</v>
      </c>
      <c r="V41" s="20"/>
      <c r="W41" s="6">
        <f t="shared" si="12"/>
        <v>14.5</v>
      </c>
      <c r="X41" s="82">
        <f t="shared" si="13"/>
        <v>-8.0009660999999994</v>
      </c>
      <c r="Y41" s="44">
        <f t="shared" si="14"/>
        <v>-8.0272036</v>
      </c>
      <c r="Z41" s="44">
        <f t="shared" si="15"/>
        <v>-8.2013245000000001</v>
      </c>
      <c r="AA41" s="44">
        <f t="shared" si="16"/>
        <v>-8.6057777000000009</v>
      </c>
      <c r="AB41" s="44">
        <f t="shared" si="17"/>
        <v>-9.2870063999999992</v>
      </c>
      <c r="AC41" s="44">
        <f t="shared" si="18"/>
        <v>-10.196505</v>
      </c>
      <c r="AD41" s="20"/>
      <c r="AE41" s="44">
        <f t="shared" si="19"/>
        <v>-7.5766229999999997</v>
      </c>
      <c r="AF41" s="44">
        <f t="shared" si="20"/>
        <v>-7.7576532</v>
      </c>
      <c r="AG41" s="44">
        <f t="shared" si="21"/>
        <v>-8.1768044999999994</v>
      </c>
      <c r="AH41" s="44">
        <f t="shared" si="22"/>
        <v>-9.3573971</v>
      </c>
      <c r="AI41" s="44">
        <f t="shared" si="23"/>
        <v>-11.700407999999999</v>
      </c>
      <c r="AJ41" s="44">
        <f t="shared" si="24"/>
        <v>0</v>
      </c>
      <c r="AK41" s="20"/>
    </row>
    <row r="42" spans="2:37" x14ac:dyDescent="0.25">
      <c r="B42">
        <v>12.4</v>
      </c>
      <c r="C42">
        <v>-7.7144651</v>
      </c>
      <c r="D42" s="20"/>
      <c r="E42" s="82">
        <f t="shared" ref="E42:F42" si="60">B47</f>
        <v>15.9</v>
      </c>
      <c r="F42" s="82">
        <f t="shared" si="60"/>
        <v>-7.8390050000000002</v>
      </c>
      <c r="G42" s="44">
        <f t="shared" si="1"/>
        <v>-8.0550680000000003</v>
      </c>
      <c r="H42" s="44">
        <f t="shared" si="2"/>
        <v>-8.3705558999999994</v>
      </c>
      <c r="I42" s="44">
        <f t="shared" si="3"/>
        <v>-8.9175433999999996</v>
      </c>
      <c r="J42" s="44">
        <f t="shared" si="4"/>
        <v>-9.8919525000000004</v>
      </c>
      <c r="K42" s="44">
        <f t="shared" si="5"/>
        <v>-11.299018</v>
      </c>
      <c r="L42" s="20"/>
      <c r="M42" s="44">
        <f t="shared" si="6"/>
        <v>-7.5209555999999997</v>
      </c>
      <c r="N42" s="44">
        <f t="shared" si="7"/>
        <v>-7.7419814999999996</v>
      </c>
      <c r="O42" s="44">
        <f t="shared" si="8"/>
        <v>-8.4328175000000005</v>
      </c>
      <c r="P42" s="44">
        <f t="shared" si="9"/>
        <v>-10.053369999999999</v>
      </c>
      <c r="Q42" s="44">
        <f t="shared" si="10"/>
        <v>-12.631931</v>
      </c>
      <c r="R42" s="44">
        <f t="shared" si="11"/>
        <v>0</v>
      </c>
      <c r="T42">
        <v>12.4</v>
      </c>
      <c r="U42">
        <v>-7.9206905000000001</v>
      </c>
      <c r="V42" s="20"/>
      <c r="W42" s="6">
        <f t="shared" si="12"/>
        <v>15.2</v>
      </c>
      <c r="X42" s="82">
        <f t="shared" si="13"/>
        <v>-8.0446042999999996</v>
      </c>
      <c r="Y42" s="44">
        <f t="shared" si="14"/>
        <v>-8.0965194999999994</v>
      </c>
      <c r="Z42" s="44">
        <f t="shared" si="15"/>
        <v>-8.3328074999999995</v>
      </c>
      <c r="AA42" s="44">
        <f t="shared" si="16"/>
        <v>-8.8592814999999998</v>
      </c>
      <c r="AB42" s="44">
        <f t="shared" si="17"/>
        <v>-9.6153993999999994</v>
      </c>
      <c r="AC42" s="44">
        <f t="shared" si="18"/>
        <v>-10.613899999999999</v>
      </c>
      <c r="AD42" s="20"/>
      <c r="AE42" s="44">
        <f t="shared" si="19"/>
        <v>-7.6074809999999999</v>
      </c>
      <c r="AF42" s="44">
        <f t="shared" si="20"/>
        <v>-7.7826576000000003</v>
      </c>
      <c r="AG42" s="44">
        <f t="shared" si="21"/>
        <v>-8.2507572000000007</v>
      </c>
      <c r="AH42" s="44">
        <f t="shared" si="22"/>
        <v>-9.5830183000000009</v>
      </c>
      <c r="AI42" s="44">
        <f t="shared" si="23"/>
        <v>-12.086202999999999</v>
      </c>
      <c r="AJ42" s="44">
        <f t="shared" si="24"/>
        <v>0</v>
      </c>
      <c r="AK42" s="20"/>
    </row>
    <row r="43" spans="2:37" x14ac:dyDescent="0.25">
      <c r="B43">
        <v>13.1</v>
      </c>
      <c r="C43">
        <v>-7.7319326000000004</v>
      </c>
      <c r="D43" s="20"/>
      <c r="E43" s="82">
        <f t="shared" ref="E43:F43" si="61">B48</f>
        <v>16.600000000000001</v>
      </c>
      <c r="F43" s="82">
        <f t="shared" si="61"/>
        <v>-7.8899422000000001</v>
      </c>
      <c r="G43" s="44">
        <f t="shared" si="1"/>
        <v>-8.1087608000000007</v>
      </c>
      <c r="H43" s="44">
        <f t="shared" si="2"/>
        <v>-8.4440842000000007</v>
      </c>
      <c r="I43" s="44">
        <f t="shared" si="3"/>
        <v>-9.0675878999999995</v>
      </c>
      <c r="J43" s="44">
        <f t="shared" si="4"/>
        <v>-10.154655</v>
      </c>
      <c r="K43" s="44">
        <f t="shared" si="5"/>
        <v>-11.648211999999999</v>
      </c>
      <c r="L43" s="20"/>
      <c r="M43" s="44">
        <f t="shared" si="6"/>
        <v>-7.5716666999999998</v>
      </c>
      <c r="N43" s="44">
        <f t="shared" si="7"/>
        <v>-7.8059133999999997</v>
      </c>
      <c r="O43" s="44">
        <f t="shared" si="8"/>
        <v>-8.5886344999999995</v>
      </c>
      <c r="P43" s="44">
        <f t="shared" si="9"/>
        <v>-10.361274999999999</v>
      </c>
      <c r="Q43" s="44">
        <f t="shared" si="10"/>
        <v>-13.024208</v>
      </c>
      <c r="R43" s="44">
        <f t="shared" si="11"/>
        <v>0</v>
      </c>
      <c r="T43">
        <v>13.1</v>
      </c>
      <c r="U43">
        <v>-7.9405865999999996</v>
      </c>
      <c r="V43" s="20"/>
      <c r="W43" s="6">
        <f t="shared" si="12"/>
        <v>15.9</v>
      </c>
      <c r="X43" s="82">
        <f t="shared" si="13"/>
        <v>-8.1038618000000007</v>
      </c>
      <c r="Y43" s="44">
        <f t="shared" si="14"/>
        <v>-8.1899947999999991</v>
      </c>
      <c r="Z43" s="44">
        <f t="shared" si="15"/>
        <v>-8.5212363999999994</v>
      </c>
      <c r="AA43" s="44">
        <f t="shared" si="16"/>
        <v>-9.1514396999999992</v>
      </c>
      <c r="AB43" s="44">
        <f t="shared" si="17"/>
        <v>-9.9695826000000007</v>
      </c>
      <c r="AC43" s="44">
        <f t="shared" si="18"/>
        <v>-11.072785</v>
      </c>
      <c r="AD43" s="20"/>
      <c r="AE43" s="44">
        <f t="shared" si="19"/>
        <v>-7.6559762999999998</v>
      </c>
      <c r="AF43" s="44">
        <f t="shared" si="20"/>
        <v>-7.8276051999999998</v>
      </c>
      <c r="AG43" s="44">
        <f t="shared" si="21"/>
        <v>-8.3630370999999997</v>
      </c>
      <c r="AH43" s="44">
        <f t="shared" si="22"/>
        <v>-9.8844595000000002</v>
      </c>
      <c r="AI43" s="44">
        <f t="shared" si="23"/>
        <v>-12.555213</v>
      </c>
      <c r="AJ43" s="44">
        <f t="shared" si="24"/>
        <v>0</v>
      </c>
      <c r="AK43" s="20"/>
    </row>
    <row r="44" spans="2:37" x14ac:dyDescent="0.25">
      <c r="B44">
        <v>13.8</v>
      </c>
      <c r="C44">
        <v>-7.7569013</v>
      </c>
      <c r="D44" s="20"/>
      <c r="E44" s="82">
        <f t="shared" ref="E44:F44" si="62">B49</f>
        <v>17.3</v>
      </c>
      <c r="F44" s="82">
        <f t="shared" si="62"/>
        <v>-7.9574341999999998</v>
      </c>
      <c r="G44" s="44">
        <f t="shared" si="1"/>
        <v>-8.1804503999999998</v>
      </c>
      <c r="H44" s="44">
        <f t="shared" si="2"/>
        <v>-8.5437221999999995</v>
      </c>
      <c r="I44" s="44">
        <f t="shared" si="3"/>
        <v>-9.2624607000000001</v>
      </c>
      <c r="J44" s="44">
        <f t="shared" si="4"/>
        <v>-10.46503</v>
      </c>
      <c r="K44" s="44">
        <f t="shared" si="5"/>
        <v>-12.053796999999999</v>
      </c>
      <c r="L44" s="20"/>
      <c r="M44" s="44">
        <f t="shared" si="6"/>
        <v>-7.6544480000000004</v>
      </c>
      <c r="N44" s="44">
        <f t="shared" si="7"/>
        <v>-7.8968492000000001</v>
      </c>
      <c r="O44" s="44">
        <f t="shared" si="8"/>
        <v>-8.7976197999999997</v>
      </c>
      <c r="P44" s="44">
        <f t="shared" si="9"/>
        <v>-10.708144000000001</v>
      </c>
      <c r="Q44" s="44">
        <f t="shared" si="10"/>
        <v>-13.483122</v>
      </c>
      <c r="R44" s="44">
        <f t="shared" si="11"/>
        <v>0</v>
      </c>
      <c r="T44">
        <v>13.8</v>
      </c>
      <c r="U44">
        <v>-7.9526453000000004</v>
      </c>
      <c r="V44" s="20"/>
      <c r="W44" s="6">
        <f t="shared" si="12"/>
        <v>16.600000000000001</v>
      </c>
      <c r="X44" s="82">
        <f t="shared" si="13"/>
        <v>-8.1880112</v>
      </c>
      <c r="Y44" s="44">
        <f t="shared" si="14"/>
        <v>-8.3239794000000007</v>
      </c>
      <c r="Z44" s="44">
        <f t="shared" si="15"/>
        <v>-8.7690105000000003</v>
      </c>
      <c r="AA44" s="44">
        <f t="shared" si="16"/>
        <v>-9.4670915999999998</v>
      </c>
      <c r="AB44" s="44">
        <f t="shared" si="17"/>
        <v>-10.343821999999999</v>
      </c>
      <c r="AC44" s="44">
        <f t="shared" si="18"/>
        <v>-11.578051</v>
      </c>
      <c r="AD44" s="20"/>
      <c r="AE44" s="44">
        <f t="shared" si="19"/>
        <v>-7.7316966000000003</v>
      </c>
      <c r="AF44" s="44">
        <f t="shared" si="20"/>
        <v>-7.9050846000000003</v>
      </c>
      <c r="AG44" s="44">
        <f t="shared" si="21"/>
        <v>-8.5163650999999998</v>
      </c>
      <c r="AH44" s="44">
        <f t="shared" si="22"/>
        <v>-10.271317</v>
      </c>
      <c r="AI44" s="44">
        <f t="shared" si="23"/>
        <v>-13.068972</v>
      </c>
      <c r="AJ44" s="44">
        <f t="shared" si="24"/>
        <v>0</v>
      </c>
      <c r="AK44" s="20"/>
    </row>
    <row r="45" spans="2:37" x14ac:dyDescent="0.25">
      <c r="B45">
        <v>14.5</v>
      </c>
      <c r="C45">
        <v>-7.7801299000000004</v>
      </c>
      <c r="D45" s="20"/>
      <c r="E45" s="82">
        <f t="shared" ref="E45:F45" si="63">B50</f>
        <v>18</v>
      </c>
      <c r="F45" s="82">
        <f t="shared" si="63"/>
        <v>-8.0577383000000005</v>
      </c>
      <c r="G45" s="44">
        <f t="shared" si="1"/>
        <v>-8.2801247</v>
      </c>
      <c r="H45" s="44">
        <f t="shared" si="2"/>
        <v>-8.6743392999999998</v>
      </c>
      <c r="I45" s="44">
        <f t="shared" si="3"/>
        <v>-9.5092830999999993</v>
      </c>
      <c r="J45" s="44">
        <f t="shared" si="4"/>
        <v>-10.82339</v>
      </c>
      <c r="K45" s="44">
        <f t="shared" si="5"/>
        <v>-12.514859</v>
      </c>
      <c r="L45" s="20"/>
      <c r="M45" s="44">
        <f t="shared" si="6"/>
        <v>-7.7662354000000002</v>
      </c>
      <c r="N45" s="44">
        <f t="shared" si="7"/>
        <v>-8.0250520999999999</v>
      </c>
      <c r="O45" s="44">
        <f t="shared" si="8"/>
        <v>-9.0582209000000002</v>
      </c>
      <c r="P45" s="44">
        <f t="shared" si="9"/>
        <v>-11.097782</v>
      </c>
      <c r="Q45" s="44">
        <f t="shared" si="10"/>
        <v>-13.984783999999999</v>
      </c>
      <c r="R45" s="44">
        <f t="shared" si="11"/>
        <v>0</v>
      </c>
      <c r="T45">
        <v>14.5</v>
      </c>
      <c r="U45">
        <v>-7.9700546000000001</v>
      </c>
      <c r="V45" s="20"/>
      <c r="W45" s="6">
        <f t="shared" si="12"/>
        <v>17.3</v>
      </c>
      <c r="X45" s="82">
        <f t="shared" si="13"/>
        <v>-8.3159331999999999</v>
      </c>
      <c r="Y45" s="44">
        <f t="shared" si="14"/>
        <v>-8.5160780000000003</v>
      </c>
      <c r="Z45" s="44">
        <f t="shared" si="15"/>
        <v>-9.0587949999999999</v>
      </c>
      <c r="AA45" s="44">
        <f t="shared" si="16"/>
        <v>-9.8009948999999992</v>
      </c>
      <c r="AB45" s="44">
        <f t="shared" si="17"/>
        <v>-10.740156000000001</v>
      </c>
      <c r="AC45" s="44">
        <f t="shared" si="18"/>
        <v>-12.117756</v>
      </c>
      <c r="AD45" s="20"/>
      <c r="AE45" s="44">
        <f t="shared" si="19"/>
        <v>-7.8363056000000002</v>
      </c>
      <c r="AF45" s="44">
        <f t="shared" si="20"/>
        <v>-8.0096778999999998</v>
      </c>
      <c r="AG45" s="44">
        <f t="shared" si="21"/>
        <v>-8.7262774000000007</v>
      </c>
      <c r="AH45" s="44">
        <f t="shared" si="22"/>
        <v>-10.717641</v>
      </c>
      <c r="AI45" s="44">
        <f t="shared" si="23"/>
        <v>-13.604263</v>
      </c>
      <c r="AJ45" s="44">
        <f t="shared" si="24"/>
        <v>0</v>
      </c>
      <c r="AK45" s="20"/>
    </row>
    <row r="46" spans="2:37" x14ac:dyDescent="0.25">
      <c r="B46">
        <v>15.2</v>
      </c>
      <c r="C46">
        <v>-7.8023629000000003</v>
      </c>
      <c r="D46" s="20"/>
      <c r="E46" s="82">
        <f t="shared" ref="E46:F46" si="64">B51</f>
        <v>18.7</v>
      </c>
      <c r="F46" s="82">
        <f t="shared" si="64"/>
        <v>-8.1917486000000004</v>
      </c>
      <c r="G46" s="44">
        <f t="shared" si="1"/>
        <v>-8.4117508000000001</v>
      </c>
      <c r="H46" s="44">
        <f t="shared" si="2"/>
        <v>-8.8567018999999991</v>
      </c>
      <c r="I46" s="44">
        <f t="shared" si="3"/>
        <v>-9.8018999000000004</v>
      </c>
      <c r="J46" s="44">
        <f t="shared" si="4"/>
        <v>-11.236475</v>
      </c>
      <c r="K46" s="44">
        <f t="shared" si="5"/>
        <v>-13.010445000000001</v>
      </c>
      <c r="L46" s="20"/>
      <c r="M46" s="44">
        <f t="shared" si="6"/>
        <v>-7.9113007</v>
      </c>
      <c r="N46" s="44">
        <f t="shared" si="7"/>
        <v>-8.1904745000000005</v>
      </c>
      <c r="O46" s="44">
        <f t="shared" si="8"/>
        <v>-9.3614922000000007</v>
      </c>
      <c r="P46" s="44">
        <f t="shared" si="9"/>
        <v>-11.532401999999999</v>
      </c>
      <c r="Q46" s="44">
        <f t="shared" si="10"/>
        <v>-14.508717000000001</v>
      </c>
      <c r="R46" s="44">
        <f t="shared" si="11"/>
        <v>0</v>
      </c>
      <c r="T46">
        <v>15.2</v>
      </c>
      <c r="U46">
        <v>-8.0009660999999994</v>
      </c>
      <c r="V46" s="20"/>
      <c r="W46" s="6">
        <f t="shared" si="12"/>
        <v>18</v>
      </c>
      <c r="X46" s="82">
        <f t="shared" si="13"/>
        <v>-8.4856795999999992</v>
      </c>
      <c r="Y46" s="44">
        <f t="shared" si="14"/>
        <v>-8.7686185999999999</v>
      </c>
      <c r="Z46" s="44">
        <f t="shared" si="15"/>
        <v>-9.3648480999999997</v>
      </c>
      <c r="AA46" s="44">
        <f t="shared" si="16"/>
        <v>-10.14005</v>
      </c>
      <c r="AB46" s="44">
        <f t="shared" si="17"/>
        <v>-11.162025999999999</v>
      </c>
      <c r="AC46" s="44">
        <f t="shared" si="18"/>
        <v>-12.675470000000001</v>
      </c>
      <c r="AD46" s="20"/>
      <c r="AE46" s="44">
        <f t="shared" si="19"/>
        <v>-7.9683061000000004</v>
      </c>
      <c r="AF46" s="44">
        <f t="shared" si="20"/>
        <v>-8.1495800000000003</v>
      </c>
      <c r="AG46" s="44">
        <f t="shared" si="21"/>
        <v>-9.0207081000000002</v>
      </c>
      <c r="AH46" s="44">
        <f t="shared" si="22"/>
        <v>-11.206992</v>
      </c>
      <c r="AI46" s="44">
        <f t="shared" si="23"/>
        <v>-14.151296</v>
      </c>
      <c r="AJ46" s="44">
        <f t="shared" si="24"/>
        <v>0</v>
      </c>
      <c r="AK46" s="20"/>
    </row>
    <row r="47" spans="2:37" x14ac:dyDescent="0.25">
      <c r="B47">
        <v>15.9</v>
      </c>
      <c r="C47">
        <v>-7.8390050000000002</v>
      </c>
      <c r="D47" s="20"/>
      <c r="E47" s="82">
        <f t="shared" ref="E47:F47" si="65">B52</f>
        <v>19.399999999999999</v>
      </c>
      <c r="F47" s="82">
        <f t="shared" si="65"/>
        <v>-8.3459234000000002</v>
      </c>
      <c r="G47" s="44">
        <f t="shared" si="1"/>
        <v>-8.5774784000000004</v>
      </c>
      <c r="H47" s="44">
        <f t="shared" si="2"/>
        <v>-9.0947075000000002</v>
      </c>
      <c r="I47" s="44">
        <f t="shared" si="3"/>
        <v>-10.136328000000001</v>
      </c>
      <c r="J47" s="44">
        <f t="shared" si="4"/>
        <v>-11.68801</v>
      </c>
      <c r="K47" s="44">
        <f t="shared" si="5"/>
        <v>-13.519159</v>
      </c>
      <c r="L47" s="20"/>
      <c r="M47" s="44">
        <f t="shared" si="6"/>
        <v>-8.0821877000000004</v>
      </c>
      <c r="N47" s="44">
        <f t="shared" si="7"/>
        <v>-8.3852606000000005</v>
      </c>
      <c r="O47" s="44">
        <f t="shared" si="8"/>
        <v>-9.6993475</v>
      </c>
      <c r="P47" s="44">
        <f t="shared" si="9"/>
        <v>-12.000538000000001</v>
      </c>
      <c r="Q47" s="44">
        <f t="shared" si="10"/>
        <v>-15.032727</v>
      </c>
      <c r="R47" s="44">
        <f t="shared" si="11"/>
        <v>0</v>
      </c>
      <c r="T47">
        <v>15.9</v>
      </c>
      <c r="U47">
        <v>-8.0446042999999996</v>
      </c>
      <c r="V47" s="20"/>
      <c r="W47" s="6">
        <f t="shared" si="12"/>
        <v>18.7</v>
      </c>
      <c r="X47" s="82">
        <f t="shared" si="13"/>
        <v>-8.6976575999999994</v>
      </c>
      <c r="Y47" s="44">
        <f t="shared" si="14"/>
        <v>-9.0628299999999999</v>
      </c>
      <c r="Z47" s="44">
        <f t="shared" si="15"/>
        <v>-9.6802186999999993</v>
      </c>
      <c r="AA47" s="44">
        <f t="shared" si="16"/>
        <v>-10.486352</v>
      </c>
      <c r="AB47" s="44">
        <f t="shared" si="17"/>
        <v>-11.613002</v>
      </c>
      <c r="AC47" s="44">
        <f t="shared" si="18"/>
        <v>-13.228436</v>
      </c>
      <c r="AD47" s="20"/>
      <c r="AE47" s="44">
        <f t="shared" si="19"/>
        <v>-8.1270275000000005</v>
      </c>
      <c r="AF47" s="44">
        <f t="shared" si="20"/>
        <v>-8.3351784000000002</v>
      </c>
      <c r="AG47" s="44">
        <f t="shared" si="21"/>
        <v>-9.3914804000000007</v>
      </c>
      <c r="AH47" s="44">
        <f t="shared" si="22"/>
        <v>-11.709975999999999</v>
      </c>
      <c r="AI47" s="44">
        <f t="shared" si="23"/>
        <v>-14.699194</v>
      </c>
      <c r="AJ47" s="44">
        <f t="shared" si="24"/>
        <v>0</v>
      </c>
      <c r="AK47" s="20"/>
    </row>
    <row r="48" spans="2:37" x14ac:dyDescent="0.25">
      <c r="B48">
        <v>16.600000000000001</v>
      </c>
      <c r="C48">
        <v>-7.8899422000000001</v>
      </c>
      <c r="D48" s="20"/>
      <c r="E48" s="82">
        <f t="shared" ref="E48:F48" si="66">B53</f>
        <v>20.100000000000001</v>
      </c>
      <c r="F48" s="82">
        <f t="shared" si="66"/>
        <v>-8.5187597000000004</v>
      </c>
      <c r="G48" s="44">
        <f t="shared" si="1"/>
        <v>-8.7717027999999999</v>
      </c>
      <c r="H48" s="44">
        <f t="shared" si="2"/>
        <v>-9.3655852999999993</v>
      </c>
      <c r="I48" s="44">
        <f t="shared" si="3"/>
        <v>-10.501556000000001</v>
      </c>
      <c r="J48" s="44">
        <f t="shared" si="4"/>
        <v>-12.150129</v>
      </c>
      <c r="K48" s="44">
        <f t="shared" si="5"/>
        <v>-14.016211999999999</v>
      </c>
      <c r="L48" s="20"/>
      <c r="M48" s="44">
        <f t="shared" si="6"/>
        <v>-8.2734900000000007</v>
      </c>
      <c r="N48" s="44">
        <f t="shared" si="7"/>
        <v>-8.6242389999999993</v>
      </c>
      <c r="O48" s="44">
        <f t="shared" si="8"/>
        <v>-10.063488</v>
      </c>
      <c r="P48" s="44">
        <f t="shared" si="9"/>
        <v>-12.475267000000001</v>
      </c>
      <c r="Q48" s="44">
        <f t="shared" si="10"/>
        <v>-15.541582999999999</v>
      </c>
      <c r="R48" s="44">
        <f t="shared" si="11"/>
        <v>0</v>
      </c>
      <c r="T48">
        <v>16.600000000000001</v>
      </c>
      <c r="U48">
        <v>-8.1038618000000007</v>
      </c>
      <c r="V48" s="20"/>
      <c r="W48" s="6">
        <f t="shared" si="12"/>
        <v>19.399999999999999</v>
      </c>
      <c r="X48" s="82">
        <f t="shared" si="13"/>
        <v>-8.9494638000000002</v>
      </c>
      <c r="Y48" s="44">
        <f t="shared" si="14"/>
        <v>-9.3700522999999993</v>
      </c>
      <c r="Z48" s="44">
        <f t="shared" si="15"/>
        <v>-9.9960470000000008</v>
      </c>
      <c r="AA48" s="44">
        <f t="shared" si="16"/>
        <v>-10.828929</v>
      </c>
      <c r="AB48" s="44">
        <f t="shared" si="17"/>
        <v>-12.076444</v>
      </c>
      <c r="AC48" s="44">
        <f t="shared" si="18"/>
        <v>-13.761989</v>
      </c>
      <c r="AD48" s="20"/>
      <c r="AE48" s="44">
        <f t="shared" si="19"/>
        <v>-8.3050107999999998</v>
      </c>
      <c r="AF48" s="44">
        <f t="shared" si="20"/>
        <v>-8.5578432000000006</v>
      </c>
      <c r="AG48" s="44">
        <f t="shared" si="21"/>
        <v>-9.8041706000000008</v>
      </c>
      <c r="AH48" s="44">
        <f t="shared" si="22"/>
        <v>-12.206901999999999</v>
      </c>
      <c r="AI48" s="44">
        <f t="shared" si="23"/>
        <v>-15.232915999999999</v>
      </c>
      <c r="AJ48" s="44">
        <f t="shared" si="24"/>
        <v>0</v>
      </c>
      <c r="AK48" s="20"/>
    </row>
    <row r="49" spans="2:37" x14ac:dyDescent="0.25">
      <c r="B49">
        <v>17.3</v>
      </c>
      <c r="C49">
        <v>-7.9574341999999998</v>
      </c>
      <c r="D49" s="20"/>
      <c r="E49" s="82">
        <f t="shared" ref="E49:F49" si="67">B54</f>
        <v>20.8</v>
      </c>
      <c r="F49" s="82">
        <f t="shared" si="67"/>
        <v>-8.7001246999999999</v>
      </c>
      <c r="G49" s="44">
        <f t="shared" si="1"/>
        <v>-8.9868077999999993</v>
      </c>
      <c r="H49" s="44">
        <f t="shared" si="2"/>
        <v>-9.6465092000000006</v>
      </c>
      <c r="I49" s="44">
        <f t="shared" si="3"/>
        <v>-10.876967</v>
      </c>
      <c r="J49" s="44">
        <f t="shared" si="4"/>
        <v>-12.585418000000001</v>
      </c>
      <c r="K49" s="44">
        <f t="shared" si="5"/>
        <v>-14.474629</v>
      </c>
      <c r="L49" s="20"/>
      <c r="M49" s="44">
        <f t="shared" si="6"/>
        <v>-8.4711417999999998</v>
      </c>
      <c r="N49" s="44">
        <f t="shared" si="7"/>
        <v>-8.8874502</v>
      </c>
      <c r="O49" s="44">
        <f t="shared" si="8"/>
        <v>-10.436054</v>
      </c>
      <c r="P49" s="44">
        <f t="shared" si="9"/>
        <v>-12.926508</v>
      </c>
      <c r="Q49" s="44">
        <f t="shared" si="10"/>
        <v>-16.003637000000001</v>
      </c>
      <c r="R49" s="44">
        <f t="shared" si="11"/>
        <v>0</v>
      </c>
      <c r="T49">
        <v>17.3</v>
      </c>
      <c r="U49">
        <v>-8.1880112</v>
      </c>
      <c r="V49" s="20"/>
      <c r="W49" s="6">
        <f t="shared" si="12"/>
        <v>20.100000000000001</v>
      </c>
      <c r="X49" s="82">
        <f t="shared" si="13"/>
        <v>-9.2204762000000002</v>
      </c>
      <c r="Y49" s="44">
        <f t="shared" si="14"/>
        <v>-9.6649341999999994</v>
      </c>
      <c r="Z49" s="44">
        <f t="shared" si="15"/>
        <v>-10.29438</v>
      </c>
      <c r="AA49" s="44">
        <f t="shared" si="16"/>
        <v>-11.157788</v>
      </c>
      <c r="AB49" s="44">
        <f t="shared" si="17"/>
        <v>-12.520784000000001</v>
      </c>
      <c r="AC49" s="44">
        <f t="shared" si="18"/>
        <v>-14.251257000000001</v>
      </c>
      <c r="AD49" s="20"/>
      <c r="AE49" s="44">
        <f t="shared" si="19"/>
        <v>-8.4893207999999998</v>
      </c>
      <c r="AF49" s="44">
        <f t="shared" si="20"/>
        <v>-8.8103684999999992</v>
      </c>
      <c r="AG49" s="44">
        <f t="shared" si="21"/>
        <v>-10.207286</v>
      </c>
      <c r="AH49" s="44">
        <f t="shared" si="22"/>
        <v>-12.671244</v>
      </c>
      <c r="AI49" s="44">
        <f t="shared" si="23"/>
        <v>-15.726991</v>
      </c>
      <c r="AJ49" s="44">
        <f t="shared" si="24"/>
        <v>0</v>
      </c>
      <c r="AK49" s="20"/>
    </row>
    <row r="50" spans="2:37" x14ac:dyDescent="0.25">
      <c r="B50">
        <v>18</v>
      </c>
      <c r="C50">
        <v>-8.0577383000000005</v>
      </c>
      <c r="D50" s="20"/>
      <c r="E50" s="82">
        <f t="shared" ref="E50:F50" si="68">B55</f>
        <v>21.5</v>
      </c>
      <c r="F50" s="82">
        <f t="shared" si="68"/>
        <v>-8.8683872000000008</v>
      </c>
      <c r="G50" s="44">
        <f t="shared" si="1"/>
        <v>-9.2002191999999994</v>
      </c>
      <c r="H50" s="44">
        <f t="shared" si="2"/>
        <v>-9.9045687000000004</v>
      </c>
      <c r="I50" s="44">
        <f t="shared" si="3"/>
        <v>-11.211487999999999</v>
      </c>
      <c r="J50" s="44">
        <f t="shared" si="4"/>
        <v>-12.957822999999999</v>
      </c>
      <c r="K50" s="44">
        <f t="shared" si="5"/>
        <v>-14.861424</v>
      </c>
      <c r="L50" s="20"/>
      <c r="M50" s="44">
        <f t="shared" si="6"/>
        <v>-8.6522082999999999</v>
      </c>
      <c r="N50" s="44">
        <f t="shared" si="7"/>
        <v>-9.1316576000000005</v>
      </c>
      <c r="O50" s="44">
        <f t="shared" si="8"/>
        <v>-10.777671</v>
      </c>
      <c r="P50" s="44">
        <f t="shared" si="9"/>
        <v>-13.313694999999999</v>
      </c>
      <c r="Q50" s="44">
        <f t="shared" si="10"/>
        <v>-16.389628999999999</v>
      </c>
      <c r="R50" s="44">
        <f t="shared" si="11"/>
        <v>0</v>
      </c>
      <c r="T50">
        <v>18</v>
      </c>
      <c r="U50">
        <v>-8.3159331999999999</v>
      </c>
      <c r="V50" s="20"/>
      <c r="W50" s="6">
        <f t="shared" si="12"/>
        <v>20.8</v>
      </c>
      <c r="X50" s="82">
        <f t="shared" si="13"/>
        <v>-9.4684028999999992</v>
      </c>
      <c r="Y50" s="44">
        <f t="shared" si="14"/>
        <v>-9.9207839999999994</v>
      </c>
      <c r="Z50" s="44">
        <f t="shared" si="15"/>
        <v>-10.549739000000001</v>
      </c>
      <c r="AA50" s="44">
        <f t="shared" si="16"/>
        <v>-11.447474</v>
      </c>
      <c r="AB50" s="44">
        <f t="shared" si="17"/>
        <v>-12.901776</v>
      </c>
      <c r="AC50" s="44">
        <f t="shared" si="18"/>
        <v>-14.662559999999999</v>
      </c>
      <c r="AD50" s="20"/>
      <c r="AE50" s="44">
        <f t="shared" si="19"/>
        <v>-8.6561755999999992</v>
      </c>
      <c r="AF50" s="44">
        <f t="shared" si="20"/>
        <v>-9.0533532999999995</v>
      </c>
      <c r="AG50" s="44">
        <f t="shared" si="21"/>
        <v>-10.561161</v>
      </c>
      <c r="AH50" s="44">
        <f t="shared" si="22"/>
        <v>-13.065455999999999</v>
      </c>
      <c r="AI50" s="44">
        <f t="shared" si="23"/>
        <v>-16.142645000000002</v>
      </c>
      <c r="AJ50" s="44">
        <f t="shared" si="24"/>
        <v>0</v>
      </c>
      <c r="AK50" s="20"/>
    </row>
    <row r="51" spans="2:37" x14ac:dyDescent="0.25">
      <c r="B51">
        <v>18.7</v>
      </c>
      <c r="C51">
        <v>-8.1917486000000004</v>
      </c>
      <c r="D51" s="20"/>
      <c r="E51" s="82">
        <f t="shared" ref="E51:F51" si="69">B56</f>
        <v>22.2</v>
      </c>
      <c r="F51" s="82">
        <f t="shared" si="69"/>
        <v>-8.9996500000000008</v>
      </c>
      <c r="G51" s="44">
        <f t="shared" si="1"/>
        <v>-9.3683309999999995</v>
      </c>
      <c r="H51" s="44">
        <f t="shared" si="2"/>
        <v>-10.106006000000001</v>
      </c>
      <c r="I51" s="44">
        <f t="shared" si="3"/>
        <v>-11.461434000000001</v>
      </c>
      <c r="J51" s="44">
        <f t="shared" si="4"/>
        <v>-13.231779</v>
      </c>
      <c r="K51" s="44">
        <f t="shared" si="5"/>
        <v>-15.142524</v>
      </c>
      <c r="L51" s="20"/>
      <c r="M51" s="44">
        <f t="shared" si="6"/>
        <v>-8.7896709000000008</v>
      </c>
      <c r="N51" s="44">
        <f t="shared" si="7"/>
        <v>-9.3215771000000007</v>
      </c>
      <c r="O51" s="44">
        <f t="shared" si="8"/>
        <v>-11.044589</v>
      </c>
      <c r="P51" s="44">
        <f t="shared" si="9"/>
        <v>-13.601765</v>
      </c>
      <c r="Q51" s="44">
        <f t="shared" si="10"/>
        <v>-16.669926</v>
      </c>
      <c r="R51" s="44">
        <f t="shared" si="11"/>
        <v>0</v>
      </c>
      <c r="T51">
        <v>18.7</v>
      </c>
      <c r="U51">
        <v>-8.4856795999999992</v>
      </c>
      <c r="V51" s="20"/>
      <c r="W51" s="6">
        <f t="shared" si="12"/>
        <v>21.5</v>
      </c>
      <c r="X51" s="82">
        <f t="shared" si="13"/>
        <v>-9.6568717999999993</v>
      </c>
      <c r="Y51" s="44">
        <f t="shared" si="14"/>
        <v>-10.112572</v>
      </c>
      <c r="Z51" s="44">
        <f t="shared" si="15"/>
        <v>-10.740800999999999</v>
      </c>
      <c r="AA51" s="44">
        <f t="shared" si="16"/>
        <v>-11.668886000000001</v>
      </c>
      <c r="AB51" s="44">
        <f t="shared" si="17"/>
        <v>-13.184618</v>
      </c>
      <c r="AC51" s="44">
        <f t="shared" si="18"/>
        <v>-14.964765</v>
      </c>
      <c r="AD51" s="20"/>
      <c r="AE51" s="44">
        <f t="shared" si="19"/>
        <v>-8.7722701999999995</v>
      </c>
      <c r="AF51" s="44">
        <f t="shared" si="20"/>
        <v>-9.2427501999999997</v>
      </c>
      <c r="AG51" s="44">
        <f t="shared" si="21"/>
        <v>-10.824406</v>
      </c>
      <c r="AH51" s="44">
        <f t="shared" si="22"/>
        <v>-13.354872</v>
      </c>
      <c r="AI51" s="44">
        <f t="shared" si="23"/>
        <v>-16.446895999999999</v>
      </c>
      <c r="AJ51" s="44">
        <f t="shared" si="24"/>
        <v>0</v>
      </c>
      <c r="AK51" s="20"/>
    </row>
    <row r="52" spans="2:37" x14ac:dyDescent="0.25">
      <c r="B52">
        <v>19.399999999999999</v>
      </c>
      <c r="C52">
        <v>-8.3459234000000002</v>
      </c>
      <c r="D52" s="20"/>
      <c r="E52" s="82">
        <f t="shared" ref="E52:F52" si="70">B57</f>
        <v>22.9</v>
      </c>
      <c r="F52" s="82">
        <f t="shared" si="70"/>
        <v>-9.0765332999999995</v>
      </c>
      <c r="G52" s="44">
        <f t="shared" si="1"/>
        <v>-9.4617042999999992</v>
      </c>
      <c r="H52" s="44">
        <f t="shared" si="2"/>
        <v>-10.22057</v>
      </c>
      <c r="I52" s="44">
        <f t="shared" si="3"/>
        <v>-11.599318</v>
      </c>
      <c r="J52" s="44">
        <f t="shared" si="4"/>
        <v>-13.380805000000001</v>
      </c>
      <c r="K52" s="44">
        <f t="shared" si="5"/>
        <v>-15.295436</v>
      </c>
      <c r="L52" s="20"/>
      <c r="M52" s="44">
        <f t="shared" si="6"/>
        <v>-8.8800535000000007</v>
      </c>
      <c r="N52" s="44">
        <f t="shared" si="7"/>
        <v>-9.4415379000000001</v>
      </c>
      <c r="O52" s="44">
        <f t="shared" si="8"/>
        <v>-11.216593</v>
      </c>
      <c r="P52" s="44">
        <f t="shared" si="9"/>
        <v>-13.774189</v>
      </c>
      <c r="Q52" s="44">
        <f t="shared" si="10"/>
        <v>-16.819210000000002</v>
      </c>
      <c r="R52" s="44">
        <f t="shared" si="11"/>
        <v>0</v>
      </c>
      <c r="T52">
        <v>19.399999999999999</v>
      </c>
      <c r="U52">
        <v>-8.6976575999999994</v>
      </c>
      <c r="V52" s="20"/>
      <c r="W52" s="6">
        <f t="shared" si="12"/>
        <v>22.2</v>
      </c>
      <c r="X52" s="82">
        <f t="shared" si="13"/>
        <v>-9.7644520000000004</v>
      </c>
      <c r="Y52" s="44">
        <f t="shared" si="14"/>
        <v>-10.219153</v>
      </c>
      <c r="Z52" s="44">
        <f t="shared" si="15"/>
        <v>-10.848336</v>
      </c>
      <c r="AA52" s="44">
        <f t="shared" si="16"/>
        <v>-11.797211000000001</v>
      </c>
      <c r="AB52" s="44">
        <f t="shared" si="17"/>
        <v>-13.342442999999999</v>
      </c>
      <c r="AC52" s="44">
        <f t="shared" si="18"/>
        <v>-15.134520999999999</v>
      </c>
      <c r="AD52" s="20"/>
      <c r="AE52" s="44">
        <f t="shared" si="19"/>
        <v>-8.8354882999999997</v>
      </c>
      <c r="AF52" s="44">
        <f t="shared" si="20"/>
        <v>-9.3477039000000008</v>
      </c>
      <c r="AG52" s="44">
        <f t="shared" si="21"/>
        <v>-10.969094999999999</v>
      </c>
      <c r="AH52" s="44">
        <f t="shared" si="22"/>
        <v>-13.516608</v>
      </c>
      <c r="AI52" s="44">
        <f t="shared" si="23"/>
        <v>-16.623139999999999</v>
      </c>
      <c r="AJ52" s="44">
        <f t="shared" si="24"/>
        <v>0</v>
      </c>
      <c r="AK52" s="20"/>
    </row>
    <row r="53" spans="2:37" x14ac:dyDescent="0.25">
      <c r="B53">
        <v>20.100000000000001</v>
      </c>
      <c r="C53">
        <v>-8.5187597000000004</v>
      </c>
      <c r="D53" s="20"/>
      <c r="E53" s="82">
        <f t="shared" ref="E53:F53" si="71">B58</f>
        <v>23.6</v>
      </c>
      <c r="F53" s="82">
        <f t="shared" si="71"/>
        <v>-9.0794163000000001</v>
      </c>
      <c r="G53" s="44">
        <f t="shared" si="1"/>
        <v>-9.4657058999999997</v>
      </c>
      <c r="H53" s="44">
        <f t="shared" si="2"/>
        <v>-10.224743</v>
      </c>
      <c r="I53" s="44">
        <f t="shared" si="3"/>
        <v>-11.603719999999999</v>
      </c>
      <c r="J53" s="44">
        <f t="shared" si="4"/>
        <v>-13.385802999999999</v>
      </c>
      <c r="K53" s="44">
        <f t="shared" si="5"/>
        <v>-15.299666999999999</v>
      </c>
      <c r="L53" s="20"/>
      <c r="M53" s="44">
        <f t="shared" si="6"/>
        <v>-8.8934937000000005</v>
      </c>
      <c r="N53" s="44">
        <f t="shared" si="7"/>
        <v>-9.4463796999999996</v>
      </c>
      <c r="O53" s="44">
        <f t="shared" si="8"/>
        <v>-11.228142</v>
      </c>
      <c r="P53" s="44">
        <f t="shared" si="9"/>
        <v>-13.779431000000001</v>
      </c>
      <c r="Q53" s="44">
        <f t="shared" si="10"/>
        <v>-16.823532</v>
      </c>
      <c r="R53" s="44">
        <f t="shared" si="11"/>
        <v>0</v>
      </c>
      <c r="T53">
        <v>20.100000000000001</v>
      </c>
      <c r="U53">
        <v>-8.9494638000000002</v>
      </c>
      <c r="V53" s="20"/>
      <c r="W53" s="6">
        <f t="shared" si="12"/>
        <v>22.9</v>
      </c>
      <c r="X53" s="82">
        <f t="shared" si="13"/>
        <v>-9.7684536000000008</v>
      </c>
      <c r="Y53" s="44">
        <f t="shared" si="14"/>
        <v>-10.224337</v>
      </c>
      <c r="Z53" s="44">
        <f t="shared" si="15"/>
        <v>-10.853641</v>
      </c>
      <c r="AA53" s="44">
        <f t="shared" si="16"/>
        <v>-11.802928</v>
      </c>
      <c r="AB53" s="44">
        <f t="shared" si="17"/>
        <v>-13.349024999999999</v>
      </c>
      <c r="AC53" s="44">
        <f t="shared" si="18"/>
        <v>-15.141181</v>
      </c>
      <c r="AD53" s="20"/>
      <c r="AE53" s="44">
        <f t="shared" si="19"/>
        <v>-8.8385905999999999</v>
      </c>
      <c r="AF53" s="44">
        <f t="shared" si="20"/>
        <v>-9.3502741</v>
      </c>
      <c r="AG53" s="44">
        <f t="shared" si="21"/>
        <v>-10.972111999999999</v>
      </c>
      <c r="AH53" s="44">
        <f t="shared" si="22"/>
        <v>-13.520016</v>
      </c>
      <c r="AI53" s="44">
        <f t="shared" si="23"/>
        <v>-16.627137999999999</v>
      </c>
      <c r="AJ53" s="44">
        <f t="shared" si="24"/>
        <v>0</v>
      </c>
      <c r="AK53" s="20"/>
    </row>
    <row r="54" spans="2:37" x14ac:dyDescent="0.25">
      <c r="B54">
        <v>20.8</v>
      </c>
      <c r="C54">
        <v>-8.7001246999999999</v>
      </c>
      <c r="D54" s="20"/>
      <c r="E54" s="82">
        <f t="shared" ref="E54:F54" si="72">B59</f>
        <v>24.3</v>
      </c>
      <c r="F54" s="82">
        <f t="shared" si="72"/>
        <v>-9.0835322999999999</v>
      </c>
      <c r="G54" s="44">
        <f t="shared" si="1"/>
        <v>-9.4694853000000005</v>
      </c>
      <c r="H54" s="44">
        <f t="shared" si="2"/>
        <v>-10.229032999999999</v>
      </c>
      <c r="I54" s="44">
        <f t="shared" si="3"/>
        <v>-11.607843000000001</v>
      </c>
      <c r="J54" s="44">
        <f t="shared" si="4"/>
        <v>-13.390537999999999</v>
      </c>
      <c r="K54" s="44">
        <f t="shared" si="5"/>
        <v>-15.305246</v>
      </c>
      <c r="L54" s="20"/>
      <c r="M54" s="44">
        <f t="shared" si="6"/>
        <v>-8.8973359999999992</v>
      </c>
      <c r="N54" s="44">
        <f t="shared" si="7"/>
        <v>-9.4505625000000002</v>
      </c>
      <c r="O54" s="44">
        <f t="shared" si="8"/>
        <v>-11.23249</v>
      </c>
      <c r="P54" s="44">
        <f t="shared" si="9"/>
        <v>-13.784319999999999</v>
      </c>
      <c r="Q54" s="44">
        <f t="shared" si="10"/>
        <v>-16.828762000000001</v>
      </c>
      <c r="R54" s="44">
        <f t="shared" si="11"/>
        <v>0</v>
      </c>
      <c r="T54">
        <v>20.8</v>
      </c>
      <c r="U54">
        <v>-9.2204762000000002</v>
      </c>
      <c r="V54" s="20"/>
      <c r="W54" s="6">
        <f t="shared" si="12"/>
        <v>23.6</v>
      </c>
      <c r="X54" s="82">
        <f t="shared" si="13"/>
        <v>-9.7745961999999995</v>
      </c>
      <c r="Y54" s="44">
        <f t="shared" si="14"/>
        <v>-10.231078999999999</v>
      </c>
      <c r="Z54" s="44">
        <f t="shared" si="15"/>
        <v>-10.859972000000001</v>
      </c>
      <c r="AA54" s="44">
        <f t="shared" si="16"/>
        <v>-11.809873</v>
      </c>
      <c r="AB54" s="44">
        <f t="shared" si="17"/>
        <v>-13.355449999999999</v>
      </c>
      <c r="AC54" s="44">
        <f t="shared" si="18"/>
        <v>-15.148285</v>
      </c>
      <c r="AD54" s="20"/>
      <c r="AE54" s="44">
        <f t="shared" si="19"/>
        <v>-8.8412027000000002</v>
      </c>
      <c r="AF54" s="44">
        <f t="shared" si="20"/>
        <v>-9.3546552999999992</v>
      </c>
      <c r="AG54" s="44">
        <f t="shared" si="21"/>
        <v>-10.976153999999999</v>
      </c>
      <c r="AH54" s="44">
        <f t="shared" si="22"/>
        <v>-13.525194000000001</v>
      </c>
      <c r="AI54" s="44">
        <f t="shared" si="23"/>
        <v>-16.630794999999999</v>
      </c>
      <c r="AJ54" s="44">
        <f t="shared" si="24"/>
        <v>0</v>
      </c>
      <c r="AK54" s="20"/>
    </row>
    <row r="55" spans="2:37" x14ac:dyDescent="0.25">
      <c r="B55">
        <v>21.5</v>
      </c>
      <c r="C55">
        <v>-8.8683872000000008</v>
      </c>
      <c r="D55" s="20"/>
      <c r="E55" s="82">
        <f t="shared" ref="E55:F55" si="73">B60</f>
        <v>25</v>
      </c>
      <c r="F55" s="82">
        <f t="shared" si="73"/>
        <v>-9.0901011999999994</v>
      </c>
      <c r="G55" s="44">
        <f t="shared" si="1"/>
        <v>-9.4762707000000006</v>
      </c>
      <c r="H55" s="44">
        <f t="shared" si="2"/>
        <v>-10.236666</v>
      </c>
      <c r="I55" s="44">
        <f t="shared" si="3"/>
        <v>-11.615551</v>
      </c>
      <c r="J55" s="44">
        <f t="shared" si="4"/>
        <v>-13.397921999999999</v>
      </c>
      <c r="K55" s="44">
        <f t="shared" si="5"/>
        <v>-15.312919000000001</v>
      </c>
      <c r="L55" s="20"/>
      <c r="M55" s="44">
        <f t="shared" si="6"/>
        <v>-8.9030123000000003</v>
      </c>
      <c r="N55" s="44">
        <f t="shared" si="7"/>
        <v>-9.4584408</v>
      </c>
      <c r="O55" s="44">
        <f t="shared" si="8"/>
        <v>-11.240034</v>
      </c>
      <c r="P55" s="44">
        <f t="shared" si="9"/>
        <v>-13.792254</v>
      </c>
      <c r="Q55" s="44">
        <f t="shared" si="10"/>
        <v>-16.836310999999998</v>
      </c>
      <c r="R55" s="44">
        <f t="shared" si="11"/>
        <v>0</v>
      </c>
      <c r="T55">
        <v>21.5</v>
      </c>
      <c r="U55">
        <v>-9.4684028999999992</v>
      </c>
      <c r="V55" s="20"/>
      <c r="W55" s="6">
        <f t="shared" si="12"/>
        <v>24.3</v>
      </c>
      <c r="X55" s="82">
        <f t="shared" si="13"/>
        <v>-9.7829131999999994</v>
      </c>
      <c r="Y55" s="44">
        <f t="shared" si="14"/>
        <v>-10.238878</v>
      </c>
      <c r="Z55" s="44">
        <f t="shared" si="15"/>
        <v>-10.869258</v>
      </c>
      <c r="AA55" s="44">
        <f t="shared" si="16"/>
        <v>-11.818303</v>
      </c>
      <c r="AB55" s="44">
        <f t="shared" si="17"/>
        <v>-13.364856</v>
      </c>
      <c r="AC55" s="44">
        <f t="shared" si="18"/>
        <v>-15.157360000000001</v>
      </c>
      <c r="AD55" s="20"/>
      <c r="AE55" s="44">
        <f t="shared" si="19"/>
        <v>-8.8467798000000002</v>
      </c>
      <c r="AF55" s="44">
        <f t="shared" si="20"/>
        <v>-9.3626708999999995</v>
      </c>
      <c r="AG55" s="44">
        <f t="shared" si="21"/>
        <v>-10.982339</v>
      </c>
      <c r="AH55" s="44">
        <f t="shared" si="22"/>
        <v>-13.531507</v>
      </c>
      <c r="AI55" s="44">
        <f t="shared" si="23"/>
        <v>-16.63768</v>
      </c>
      <c r="AJ55" s="44">
        <f t="shared" si="24"/>
        <v>0</v>
      </c>
      <c r="AK55" s="20"/>
    </row>
    <row r="56" spans="2:37" x14ac:dyDescent="0.25">
      <c r="B56">
        <v>22.2</v>
      </c>
      <c r="C56">
        <v>-8.9996500000000008</v>
      </c>
      <c r="E56" s="6"/>
      <c r="F56" s="79"/>
      <c r="G56" s="44"/>
      <c r="H56" s="44"/>
      <c r="I56" s="44"/>
      <c r="J56" s="44"/>
      <c r="K56" s="44"/>
      <c r="M56" s="44"/>
      <c r="N56" s="44"/>
      <c r="O56" s="44"/>
      <c r="P56" s="44"/>
      <c r="Q56" s="44"/>
      <c r="R56" s="44"/>
      <c r="T56">
        <v>22.2</v>
      </c>
      <c r="U56">
        <v>-9.6568717999999993</v>
      </c>
      <c r="W56" s="6"/>
      <c r="X56" s="79"/>
      <c r="Y56" s="44"/>
      <c r="Z56" s="44"/>
      <c r="AA56" s="44"/>
      <c r="AB56" s="44"/>
      <c r="AC56" s="44"/>
      <c r="AE56" s="44"/>
      <c r="AF56" s="44"/>
      <c r="AG56" s="44"/>
      <c r="AH56" s="44"/>
      <c r="AI56" s="44"/>
      <c r="AJ56" s="44"/>
    </row>
    <row r="57" spans="2:37" x14ac:dyDescent="0.25">
      <c r="B57">
        <v>22.9</v>
      </c>
      <c r="C57">
        <v>-9.0765332999999995</v>
      </c>
      <c r="E57" s="6"/>
      <c r="F57" s="79">
        <f t="shared" ref="F57:K57" si="74">MAX(F5:F56)</f>
        <v>-7.585216</v>
      </c>
      <c r="G57" s="82">
        <f t="shared" si="74"/>
        <v>-7.7138152</v>
      </c>
      <c r="H57" s="82">
        <f t="shared" si="74"/>
        <v>-7.9329432999999998</v>
      </c>
      <c r="I57" s="82">
        <f t="shared" si="74"/>
        <v>-8.2938375000000004</v>
      </c>
      <c r="J57" s="82">
        <f t="shared" si="74"/>
        <v>-8.8293637999999994</v>
      </c>
      <c r="K57" s="82">
        <f t="shared" si="74"/>
        <v>-9.5596847999999994</v>
      </c>
      <c r="M57" s="82">
        <f t="shared" ref="M57:R57" si="75">MAX(M5:M56)</f>
        <v>-7.3474421999999997</v>
      </c>
      <c r="N57" s="82">
        <f t="shared" si="75"/>
        <v>-7.4535384000000002</v>
      </c>
      <c r="O57" s="82">
        <f t="shared" si="75"/>
        <v>-7.6628923000000002</v>
      </c>
      <c r="P57" s="82">
        <f t="shared" si="75"/>
        <v>-8.1869058999999993</v>
      </c>
      <c r="Q57" s="82">
        <f t="shared" si="75"/>
        <v>-10.034803999999999</v>
      </c>
      <c r="R57" s="82">
        <f t="shared" si="75"/>
        <v>0</v>
      </c>
      <c r="T57">
        <v>22.9</v>
      </c>
      <c r="U57">
        <v>-9.7644520000000004</v>
      </c>
      <c r="W57" s="6"/>
      <c r="X57" s="82">
        <f t="shared" ref="X57:AC57" si="76">MAX(X5:X56)</f>
        <v>-7.8158120999999996</v>
      </c>
      <c r="Y57" s="82">
        <f t="shared" si="76"/>
        <v>-7.7928661999999997</v>
      </c>
      <c r="Z57" s="82">
        <f t="shared" si="76"/>
        <v>-7.8194203</v>
      </c>
      <c r="AA57" s="82">
        <f t="shared" si="76"/>
        <v>-7.8817409999999999</v>
      </c>
      <c r="AB57" s="82">
        <f t="shared" si="76"/>
        <v>-8.0059090000000008</v>
      </c>
      <c r="AC57" s="82">
        <f t="shared" si="76"/>
        <v>-8.1739625999999994</v>
      </c>
      <c r="AE57" s="82">
        <f t="shared" ref="AE57:AJ57" si="77">MAX(AE5:AE56)</f>
        <v>-7.4341435000000002</v>
      </c>
      <c r="AF57" s="82">
        <f t="shared" si="77"/>
        <v>-7.5532126000000002</v>
      </c>
      <c r="AG57" s="82">
        <f t="shared" si="77"/>
        <v>-7.8460355000000002</v>
      </c>
      <c r="AH57" s="82">
        <f t="shared" si="77"/>
        <v>-8.5055265000000002</v>
      </c>
      <c r="AI57" s="82">
        <f t="shared" si="77"/>
        <v>-9.9356585000000006</v>
      </c>
      <c r="AJ57" s="82">
        <f t="shared" si="77"/>
        <v>0</v>
      </c>
    </row>
    <row r="58" spans="2:37" x14ac:dyDescent="0.25">
      <c r="B58">
        <v>23.6</v>
      </c>
      <c r="C58">
        <v>-9.0794163000000001</v>
      </c>
      <c r="E58" s="6"/>
      <c r="F58" s="79"/>
      <c r="G58" s="44"/>
      <c r="H58" s="44"/>
      <c r="I58" s="44"/>
      <c r="J58" s="44"/>
      <c r="K58" s="44"/>
      <c r="M58" s="44"/>
      <c r="N58" s="44"/>
      <c r="O58" s="44"/>
      <c r="P58" s="44"/>
      <c r="Q58" s="44"/>
      <c r="R58" s="44"/>
      <c r="T58">
        <v>23.6</v>
      </c>
      <c r="U58">
        <v>-9.7684536000000008</v>
      </c>
      <c r="W58" s="6"/>
      <c r="X58" s="79"/>
      <c r="Y58" s="44"/>
      <c r="Z58" s="44"/>
      <c r="AA58" s="44"/>
      <c r="AB58" s="44"/>
      <c r="AC58" s="44"/>
      <c r="AE58" s="44"/>
      <c r="AF58" s="44"/>
      <c r="AG58" s="44"/>
      <c r="AH58" s="44"/>
      <c r="AI58" s="44"/>
      <c r="AJ58" s="44"/>
    </row>
    <row r="59" spans="2:37" x14ac:dyDescent="0.25">
      <c r="B59">
        <v>24.3</v>
      </c>
      <c r="C59">
        <v>-9.0835322999999999</v>
      </c>
      <c r="E59" s="6"/>
      <c r="F59" s="79"/>
      <c r="G59" s="44"/>
      <c r="H59" s="44"/>
      <c r="I59" s="44"/>
      <c r="J59" s="44"/>
      <c r="K59" s="44"/>
      <c r="M59" s="44"/>
      <c r="N59" s="44"/>
      <c r="O59" s="44"/>
      <c r="P59" s="44"/>
      <c r="Q59" s="44"/>
      <c r="R59" s="44"/>
      <c r="T59">
        <v>24.3</v>
      </c>
      <c r="U59">
        <v>-9.7745961999999995</v>
      </c>
      <c r="W59" s="6"/>
      <c r="X59" s="79"/>
      <c r="Y59" s="44"/>
      <c r="Z59" s="44"/>
      <c r="AA59" s="44"/>
      <c r="AB59" s="44"/>
      <c r="AC59" s="44"/>
      <c r="AE59" s="44"/>
      <c r="AF59" s="44"/>
      <c r="AG59" s="44"/>
      <c r="AH59" s="44"/>
      <c r="AI59" s="44"/>
      <c r="AJ59" s="44"/>
    </row>
    <row r="60" spans="2:37" x14ac:dyDescent="0.25">
      <c r="B60">
        <v>25</v>
      </c>
      <c r="C60">
        <v>-9.0901011999999994</v>
      </c>
      <c r="E60" s="6"/>
      <c r="F60" s="79"/>
      <c r="G60" s="44"/>
      <c r="H60" s="44"/>
      <c r="I60" s="44"/>
      <c r="J60" s="44"/>
      <c r="K60" s="44"/>
      <c r="M60" s="44"/>
      <c r="N60" s="44"/>
      <c r="O60" s="44"/>
      <c r="P60" s="44"/>
      <c r="Q60" s="44"/>
      <c r="R60" s="44"/>
      <c r="T60">
        <v>25</v>
      </c>
      <c r="U60">
        <v>-9.7829131999999994</v>
      </c>
      <c r="W60" s="6"/>
      <c r="X60" s="79"/>
      <c r="Y60" s="44"/>
      <c r="Z60" s="44"/>
      <c r="AA60" s="44"/>
      <c r="AB60" s="44"/>
      <c r="AC60" s="44"/>
      <c r="AE60" s="44"/>
      <c r="AF60" s="44"/>
      <c r="AG60" s="44"/>
      <c r="AH60" s="44"/>
      <c r="AI60" s="44"/>
      <c r="AJ60" s="44"/>
    </row>
    <row r="61" spans="2:37" x14ac:dyDescent="0.25">
      <c r="B61" t="s">
        <v>25</v>
      </c>
      <c r="E61" s="6"/>
      <c r="F61" s="79"/>
      <c r="G61" s="44"/>
      <c r="H61" s="44"/>
      <c r="I61" s="44"/>
      <c r="J61" s="44"/>
      <c r="K61" s="44"/>
      <c r="M61" s="44"/>
      <c r="N61" s="44"/>
      <c r="O61" s="44"/>
      <c r="P61" s="44"/>
      <c r="Q61" s="44"/>
      <c r="R61" s="44"/>
      <c r="T61" t="s">
        <v>25</v>
      </c>
      <c r="W61" s="6"/>
      <c r="X61" s="79"/>
      <c r="Y61" s="44"/>
      <c r="Z61" s="44"/>
      <c r="AA61" s="44"/>
      <c r="AB61" s="44"/>
      <c r="AC61" s="44"/>
      <c r="AE61" s="44"/>
      <c r="AF61" s="44"/>
      <c r="AG61" s="44"/>
      <c r="AH61" s="44"/>
      <c r="AI61" s="44"/>
      <c r="AJ61" s="44"/>
    </row>
    <row r="62" spans="2:37" x14ac:dyDescent="0.25">
      <c r="E62" s="6"/>
      <c r="F62" s="79"/>
      <c r="G62" s="44"/>
      <c r="H62" s="44"/>
      <c r="I62" s="44"/>
      <c r="J62" s="44"/>
      <c r="K62" s="44"/>
      <c r="M62" s="44"/>
      <c r="N62" s="44"/>
      <c r="O62" s="44"/>
      <c r="P62" s="44"/>
      <c r="Q62" s="44"/>
      <c r="R62" s="44"/>
      <c r="W62" s="6"/>
      <c r="X62" s="79"/>
      <c r="Y62" s="44"/>
      <c r="Z62" s="44"/>
      <c r="AA62" s="44"/>
      <c r="AB62" s="44"/>
      <c r="AC62" s="44"/>
      <c r="AE62" s="44"/>
      <c r="AF62" s="44"/>
      <c r="AG62" s="44"/>
      <c r="AH62" s="44"/>
      <c r="AI62" s="44"/>
      <c r="AJ62" s="44"/>
    </row>
    <row r="63" spans="2:37" x14ac:dyDescent="0.25">
      <c r="E63" s="6"/>
      <c r="F63" s="79"/>
      <c r="G63" s="44"/>
      <c r="H63" s="44"/>
      <c r="I63" s="44"/>
      <c r="J63" s="44"/>
      <c r="K63" s="44"/>
      <c r="M63" s="44"/>
      <c r="N63" s="44"/>
      <c r="O63" s="44"/>
      <c r="P63" s="44"/>
      <c r="Q63" s="44"/>
      <c r="R63" s="44"/>
      <c r="W63" s="6"/>
      <c r="X63" s="79"/>
      <c r="Y63" s="44"/>
      <c r="Z63" s="44"/>
      <c r="AA63" s="44"/>
      <c r="AB63" s="44"/>
      <c r="AC63" s="44"/>
      <c r="AE63" s="44"/>
      <c r="AF63" s="44"/>
      <c r="AG63" s="44"/>
      <c r="AH63" s="44"/>
      <c r="AI63" s="44"/>
      <c r="AJ63" s="44"/>
    </row>
    <row r="64" spans="2:37" x14ac:dyDescent="0.25">
      <c r="B64" t="s">
        <v>285</v>
      </c>
      <c r="E64" s="6"/>
      <c r="F64" s="79"/>
      <c r="G64" s="44"/>
      <c r="H64" s="44"/>
      <c r="I64" s="44"/>
      <c r="J64" s="44"/>
      <c r="K64" s="44"/>
      <c r="M64" s="44"/>
      <c r="N64" s="44"/>
      <c r="O64" s="44"/>
      <c r="P64" s="44"/>
      <c r="Q64" s="44"/>
      <c r="R64" s="44"/>
      <c r="T64" t="s">
        <v>285</v>
      </c>
      <c r="W64" s="6"/>
      <c r="X64" s="79"/>
      <c r="Y64" s="44"/>
      <c r="Z64" s="44"/>
      <c r="AA64" s="44"/>
      <c r="AB64" s="44"/>
      <c r="AC64" s="44"/>
      <c r="AE64" s="44"/>
      <c r="AF64" s="44"/>
      <c r="AG64" s="44"/>
      <c r="AH64" s="44"/>
      <c r="AI64" s="44"/>
      <c r="AJ64" s="44"/>
    </row>
    <row r="65" spans="2:36" x14ac:dyDescent="0.25">
      <c r="B65" t="s">
        <v>22</v>
      </c>
      <c r="E65" s="6"/>
      <c r="F65" s="79"/>
      <c r="G65" s="44"/>
      <c r="H65" s="44"/>
      <c r="I65" s="44"/>
      <c r="J65" s="44"/>
      <c r="K65" s="44"/>
      <c r="M65" s="44"/>
      <c r="N65" s="44"/>
      <c r="O65" s="44"/>
      <c r="P65" s="44"/>
      <c r="Q65" s="44"/>
      <c r="R65" s="44"/>
      <c r="T65" t="s">
        <v>22</v>
      </c>
      <c r="W65" s="6"/>
      <c r="X65" s="79"/>
      <c r="Y65" s="44"/>
      <c r="Z65" s="44"/>
      <c r="AA65" s="44"/>
      <c r="AB65" s="44"/>
      <c r="AC65" s="44"/>
      <c r="AE65" s="44"/>
      <c r="AF65" s="44"/>
      <c r="AG65" s="44"/>
      <c r="AH65" s="44"/>
      <c r="AI65" s="44"/>
      <c r="AJ65" s="44"/>
    </row>
    <row r="66" spans="2:36" x14ac:dyDescent="0.25">
      <c r="B66" t="s">
        <v>233</v>
      </c>
      <c r="C66" t="s">
        <v>256</v>
      </c>
      <c r="E66" s="6"/>
      <c r="F66" s="79"/>
      <c r="G66" s="44"/>
      <c r="H66" s="44"/>
      <c r="I66" s="44"/>
      <c r="J66" s="44"/>
      <c r="K66" s="44"/>
      <c r="M66" s="44"/>
      <c r="N66" s="44"/>
      <c r="O66" s="44"/>
      <c r="P66" s="44"/>
      <c r="Q66" s="44"/>
      <c r="R66" s="44"/>
      <c r="T66" t="s">
        <v>233</v>
      </c>
      <c r="U66" t="s">
        <v>256</v>
      </c>
      <c r="W66" s="6"/>
      <c r="X66" s="79"/>
      <c r="Y66" s="44"/>
      <c r="Z66" s="44"/>
      <c r="AA66" s="44"/>
      <c r="AB66" s="44"/>
      <c r="AC66" s="44"/>
      <c r="AE66" s="44"/>
      <c r="AF66" s="44"/>
      <c r="AG66" s="44"/>
      <c r="AH66" s="44"/>
      <c r="AI66" s="44"/>
      <c r="AJ66" s="44"/>
    </row>
    <row r="67" spans="2:36" x14ac:dyDescent="0.25">
      <c r="B67">
        <v>-10</v>
      </c>
      <c r="C67">
        <v>-7.7289715000000001</v>
      </c>
      <c r="E67" s="6"/>
      <c r="F67" s="79"/>
      <c r="G67" s="44"/>
      <c r="H67" s="44"/>
      <c r="I67" s="44"/>
      <c r="J67" s="44"/>
      <c r="K67" s="44"/>
      <c r="M67" s="44"/>
      <c r="N67" s="44"/>
      <c r="O67" s="44"/>
      <c r="P67" s="44"/>
      <c r="Q67" s="44"/>
      <c r="R67" s="44"/>
      <c r="T67">
        <v>-10</v>
      </c>
      <c r="U67">
        <v>-7.8003931</v>
      </c>
      <c r="W67" s="6"/>
      <c r="X67" s="79"/>
      <c r="Y67" s="44"/>
      <c r="Z67" s="44"/>
      <c r="AA67" s="44"/>
      <c r="AB67" s="44"/>
      <c r="AC67" s="44"/>
      <c r="AE67" s="44"/>
      <c r="AF67" s="44"/>
      <c r="AG67" s="44"/>
      <c r="AH67" s="44"/>
      <c r="AI67" s="44"/>
      <c r="AJ67" s="44"/>
    </row>
    <row r="68" spans="2:36" x14ac:dyDescent="0.25">
      <c r="B68">
        <v>-9.3000000000000007</v>
      </c>
      <c r="C68">
        <v>-7.7258519999999997</v>
      </c>
      <c r="E68" s="6"/>
      <c r="F68" s="79"/>
      <c r="G68" s="44"/>
      <c r="H68" s="44"/>
      <c r="I68" s="44"/>
      <c r="J68" s="44"/>
      <c r="K68" s="44"/>
      <c r="M68" s="44"/>
      <c r="N68" s="44"/>
      <c r="O68" s="44"/>
      <c r="P68" s="44"/>
      <c r="Q68" s="44"/>
      <c r="R68" s="44"/>
      <c r="T68">
        <v>-9.3000000000000007</v>
      </c>
      <c r="U68">
        <v>-7.8048133999999996</v>
      </c>
      <c r="W68" s="6"/>
      <c r="X68" s="79"/>
      <c r="Y68" s="44"/>
      <c r="Z68" s="44"/>
      <c r="AA68" s="44"/>
      <c r="AB68" s="44"/>
      <c r="AC68" s="44"/>
      <c r="AE68" s="44"/>
      <c r="AF68" s="44"/>
      <c r="AG68" s="44"/>
      <c r="AH68" s="44"/>
      <c r="AI68" s="44"/>
      <c r="AJ68" s="44"/>
    </row>
    <row r="69" spans="2:36" x14ac:dyDescent="0.25">
      <c r="B69">
        <v>-8.6</v>
      </c>
      <c r="C69">
        <v>-7.7167000999999997</v>
      </c>
      <c r="E69" s="6"/>
      <c r="F69" s="79"/>
      <c r="G69" s="44"/>
      <c r="H69" s="44"/>
      <c r="I69" s="44"/>
      <c r="J69" s="44"/>
      <c r="K69" s="44"/>
      <c r="M69" s="44"/>
      <c r="N69" s="44"/>
      <c r="O69" s="44"/>
      <c r="P69" s="44"/>
      <c r="Q69" s="44"/>
      <c r="R69" s="44"/>
      <c r="T69">
        <v>-8.6</v>
      </c>
      <c r="U69">
        <v>-7.7960010000000004</v>
      </c>
      <c r="W69" s="6"/>
      <c r="X69" s="79"/>
      <c r="Y69" s="44"/>
      <c r="Z69" s="44"/>
      <c r="AA69" s="44"/>
      <c r="AB69" s="44"/>
      <c r="AC69" s="44"/>
      <c r="AE69" s="44"/>
      <c r="AF69" s="44"/>
      <c r="AG69" s="44"/>
      <c r="AH69" s="44"/>
      <c r="AI69" s="44"/>
      <c r="AJ69" s="44"/>
    </row>
    <row r="70" spans="2:36" x14ac:dyDescent="0.25">
      <c r="B70">
        <v>-7.9</v>
      </c>
      <c r="C70">
        <v>-7.7185668999999999</v>
      </c>
      <c r="E70" s="6"/>
      <c r="F70" s="79"/>
      <c r="G70" s="44"/>
      <c r="H70" s="44"/>
      <c r="I70" s="44"/>
      <c r="J70" s="44"/>
      <c r="K70" s="44"/>
      <c r="M70" s="44"/>
      <c r="N70" s="44"/>
      <c r="O70" s="44"/>
      <c r="P70" s="44"/>
      <c r="Q70" s="44"/>
      <c r="R70" s="44"/>
      <c r="T70">
        <v>-7.9</v>
      </c>
      <c r="U70">
        <v>-7.7953175999999997</v>
      </c>
      <c r="W70" s="6"/>
      <c r="X70" s="79"/>
      <c r="Y70" s="44"/>
      <c r="Z70" s="44"/>
      <c r="AA70" s="44"/>
      <c r="AB70" s="44"/>
      <c r="AC70" s="44"/>
      <c r="AE70" s="44"/>
      <c r="AF70" s="44"/>
      <c r="AG70" s="44"/>
      <c r="AH70" s="44"/>
      <c r="AI70" s="44"/>
      <c r="AJ70" s="44"/>
    </row>
    <row r="71" spans="2:36" x14ac:dyDescent="0.25">
      <c r="B71">
        <v>-7.2</v>
      </c>
      <c r="C71">
        <v>-7.7193604000000002</v>
      </c>
      <c r="E71" s="6"/>
      <c r="F71" s="79"/>
      <c r="G71" s="44"/>
      <c r="H71" s="44"/>
      <c r="I71" s="44"/>
      <c r="J71" s="44"/>
      <c r="K71" s="44"/>
      <c r="M71" s="44"/>
      <c r="N71" s="44"/>
      <c r="O71" s="44"/>
      <c r="P71" s="44"/>
      <c r="Q71" s="44"/>
      <c r="R71" s="44"/>
      <c r="T71">
        <v>-7.2</v>
      </c>
      <c r="U71">
        <v>-7.8012772000000004</v>
      </c>
      <c r="W71" s="6"/>
      <c r="X71" s="79"/>
      <c r="Y71" s="44"/>
      <c r="Z71" s="44"/>
      <c r="AA71" s="44"/>
      <c r="AB71" s="44"/>
      <c r="AC71" s="44"/>
      <c r="AE71" s="44"/>
      <c r="AF71" s="44"/>
      <c r="AG71" s="44"/>
      <c r="AH71" s="44"/>
      <c r="AI71" s="44"/>
      <c r="AJ71" s="44"/>
    </row>
    <row r="72" spans="2:36" x14ac:dyDescent="0.25">
      <c r="B72">
        <v>-6.5</v>
      </c>
      <c r="C72">
        <v>-7.7138152</v>
      </c>
      <c r="E72" s="6"/>
      <c r="F72" s="79"/>
      <c r="G72" s="44"/>
      <c r="H72" s="44"/>
      <c r="I72" s="44"/>
      <c r="J72" s="44"/>
      <c r="K72" s="44"/>
      <c r="M72" s="44"/>
      <c r="N72" s="44"/>
      <c r="O72" s="44"/>
      <c r="P72" s="44"/>
      <c r="Q72" s="44"/>
      <c r="R72" s="44"/>
      <c r="T72">
        <v>-6.5</v>
      </c>
      <c r="U72">
        <v>-7.7928661999999997</v>
      </c>
      <c r="W72" s="6"/>
      <c r="X72" s="79"/>
      <c r="Y72" s="44"/>
      <c r="Z72" s="44"/>
      <c r="AA72" s="44"/>
      <c r="AB72" s="44"/>
      <c r="AC72" s="44"/>
      <c r="AE72" s="44"/>
      <c r="AF72" s="44"/>
      <c r="AG72" s="44"/>
      <c r="AH72" s="44"/>
      <c r="AI72" s="44"/>
      <c r="AJ72" s="44"/>
    </row>
    <row r="73" spans="2:36" x14ac:dyDescent="0.25">
      <c r="B73">
        <v>-5.8</v>
      </c>
      <c r="C73">
        <v>-7.7205991999999997</v>
      </c>
      <c r="E73" s="6"/>
      <c r="F73" s="79"/>
      <c r="G73" s="44"/>
      <c r="H73" s="44"/>
      <c r="I73" s="44"/>
      <c r="J73" s="44"/>
      <c r="K73" s="44"/>
      <c r="M73" s="44"/>
      <c r="N73" s="44"/>
      <c r="O73" s="44"/>
      <c r="P73" s="44"/>
      <c r="Q73" s="44"/>
      <c r="R73" s="44"/>
      <c r="T73">
        <v>-5.8</v>
      </c>
      <c r="U73">
        <v>-7.7946891999999997</v>
      </c>
      <c r="W73" s="6"/>
      <c r="X73" s="79"/>
      <c r="Y73" s="44"/>
      <c r="Z73" s="44"/>
      <c r="AA73" s="44"/>
      <c r="AB73" s="44"/>
      <c r="AC73" s="44"/>
      <c r="AE73" s="44"/>
      <c r="AF73" s="44"/>
      <c r="AG73" s="44"/>
      <c r="AH73" s="44"/>
      <c r="AI73" s="44"/>
      <c r="AJ73" s="44"/>
    </row>
    <row r="74" spans="2:36" x14ac:dyDescent="0.25">
      <c r="B74">
        <v>-5.0999999999999996</v>
      </c>
      <c r="C74">
        <v>-7.7193278999999997</v>
      </c>
      <c r="E74" s="6"/>
      <c r="F74" s="79"/>
      <c r="G74" s="44"/>
      <c r="H74" s="44"/>
      <c r="I74" s="44"/>
      <c r="J74" s="44"/>
      <c r="K74" s="44"/>
      <c r="M74" s="44"/>
      <c r="N74" s="44"/>
      <c r="O74" s="44"/>
      <c r="P74" s="44"/>
      <c r="Q74" s="44"/>
      <c r="R74" s="44"/>
      <c r="T74">
        <v>-5.0999999999999996</v>
      </c>
      <c r="U74">
        <v>-7.7968335</v>
      </c>
      <c r="W74" s="6"/>
      <c r="X74" s="79"/>
      <c r="Y74" s="44"/>
      <c r="Z74" s="44"/>
      <c r="AA74" s="44"/>
      <c r="AB74" s="44"/>
      <c r="AC74" s="44"/>
      <c r="AE74" s="44"/>
      <c r="AF74" s="44"/>
      <c r="AG74" s="44"/>
      <c r="AH74" s="44"/>
      <c r="AI74" s="44"/>
      <c r="AJ74" s="44"/>
    </row>
    <row r="75" spans="2:36" x14ac:dyDescent="0.25">
      <c r="B75">
        <v>-4.4000000000000004</v>
      </c>
      <c r="C75">
        <v>-7.7166009000000004</v>
      </c>
      <c r="E75" s="6"/>
      <c r="F75" s="79"/>
      <c r="G75" s="44"/>
      <c r="H75" s="44"/>
      <c r="I75" s="44"/>
      <c r="J75" s="44"/>
      <c r="K75" s="44"/>
      <c r="M75" s="44"/>
      <c r="N75" s="44"/>
      <c r="O75" s="44"/>
      <c r="P75" s="44"/>
      <c r="Q75" s="44"/>
      <c r="R75" s="44"/>
      <c r="T75">
        <v>-4.4000000000000004</v>
      </c>
      <c r="U75">
        <v>-7.8002986999999999</v>
      </c>
      <c r="W75" s="6"/>
      <c r="X75" s="79"/>
      <c r="Y75" s="44"/>
      <c r="Z75" s="44"/>
      <c r="AA75" s="44"/>
      <c r="AB75" s="44"/>
      <c r="AC75" s="44"/>
      <c r="AE75" s="44"/>
      <c r="AF75" s="44"/>
      <c r="AG75" s="44"/>
      <c r="AH75" s="44"/>
      <c r="AI75" s="44"/>
      <c r="AJ75" s="44"/>
    </row>
    <row r="76" spans="2:36" x14ac:dyDescent="0.25">
      <c r="B76">
        <v>-3.7</v>
      </c>
      <c r="C76">
        <v>-7.7215556999999997</v>
      </c>
      <c r="E76" s="6"/>
      <c r="F76" s="79"/>
      <c r="G76" s="44"/>
      <c r="H76" s="44"/>
      <c r="I76" s="44"/>
      <c r="J76" s="44"/>
      <c r="K76" s="44"/>
      <c r="M76" s="44"/>
      <c r="N76" s="44"/>
      <c r="O76" s="44"/>
      <c r="P76" s="44"/>
      <c r="Q76" s="44"/>
      <c r="R76" s="44"/>
      <c r="T76">
        <v>-3.7</v>
      </c>
      <c r="U76">
        <v>-7.7971858999999997</v>
      </c>
      <c r="W76" s="6"/>
      <c r="X76" s="79"/>
      <c r="Y76" s="44"/>
      <c r="Z76" s="44"/>
      <c r="AA76" s="44"/>
      <c r="AB76" s="44"/>
      <c r="AC76" s="44"/>
      <c r="AE76" s="44"/>
      <c r="AF76" s="44"/>
      <c r="AG76" s="44"/>
      <c r="AH76" s="44"/>
      <c r="AI76" s="44"/>
      <c r="AJ76" s="44"/>
    </row>
    <row r="77" spans="2:36" x14ac:dyDescent="0.25">
      <c r="B77">
        <v>-3</v>
      </c>
      <c r="C77">
        <v>-7.7209811000000004</v>
      </c>
      <c r="E77" s="6"/>
      <c r="F77" s="79"/>
      <c r="G77" s="44"/>
      <c r="H77" s="44"/>
      <c r="I77" s="44"/>
      <c r="J77" s="44"/>
      <c r="K77" s="44"/>
      <c r="M77" s="44"/>
      <c r="N77" s="44"/>
      <c r="O77" s="44"/>
      <c r="P77" s="44"/>
      <c r="Q77" s="44"/>
      <c r="R77" s="44"/>
      <c r="T77">
        <v>-3</v>
      </c>
      <c r="U77">
        <v>-7.7941275000000001</v>
      </c>
      <c r="W77" s="6"/>
      <c r="X77" s="79"/>
      <c r="Y77" s="44"/>
      <c r="Z77" s="44"/>
      <c r="AA77" s="44"/>
      <c r="AB77" s="44"/>
      <c r="AC77" s="44"/>
      <c r="AE77" s="44"/>
      <c r="AF77" s="44"/>
      <c r="AG77" s="44"/>
      <c r="AH77" s="44"/>
      <c r="AI77" s="44"/>
      <c r="AJ77" s="44"/>
    </row>
    <row r="78" spans="2:36" x14ac:dyDescent="0.25">
      <c r="B78">
        <v>-2.2999999999999998</v>
      </c>
      <c r="C78">
        <v>-7.7175912999999996</v>
      </c>
      <c r="E78" s="6"/>
      <c r="F78" s="79"/>
      <c r="G78" s="44"/>
      <c r="H78" s="44"/>
      <c r="I78" s="44"/>
      <c r="J78" s="44"/>
      <c r="K78" s="44"/>
      <c r="M78" s="44"/>
      <c r="N78" s="44"/>
      <c r="O78" s="44"/>
      <c r="P78" s="44"/>
      <c r="Q78" s="44"/>
      <c r="R78" s="44"/>
      <c r="T78">
        <v>-2.2999999999999998</v>
      </c>
      <c r="U78">
        <v>-7.8005747999999997</v>
      </c>
      <c r="W78" s="6"/>
      <c r="X78" s="79"/>
      <c r="Y78" s="44"/>
      <c r="Z78" s="44"/>
      <c r="AA78" s="44"/>
      <c r="AB78" s="44"/>
      <c r="AC78" s="44"/>
      <c r="AE78" s="44"/>
      <c r="AF78" s="44"/>
      <c r="AG78" s="44"/>
      <c r="AH78" s="44"/>
      <c r="AI78" s="44"/>
      <c r="AJ78" s="44"/>
    </row>
    <row r="79" spans="2:36" x14ac:dyDescent="0.25">
      <c r="B79">
        <v>-1.6</v>
      </c>
      <c r="C79">
        <v>-7.7236108999999997</v>
      </c>
      <c r="E79" s="6"/>
      <c r="F79" s="79"/>
      <c r="G79" s="44"/>
      <c r="H79" s="44"/>
      <c r="I79" s="44"/>
      <c r="J79" s="44"/>
      <c r="K79" s="44"/>
      <c r="M79" s="44"/>
      <c r="N79" s="44"/>
      <c r="O79" s="44"/>
      <c r="P79" s="44"/>
      <c r="Q79" s="44"/>
      <c r="R79" s="44"/>
      <c r="T79">
        <v>-1.6</v>
      </c>
      <c r="U79">
        <v>-7.8036456000000003</v>
      </c>
      <c r="W79" s="6"/>
      <c r="X79" s="79"/>
      <c r="Y79" s="44"/>
      <c r="Z79" s="44"/>
      <c r="AA79" s="44"/>
      <c r="AB79" s="44"/>
      <c r="AC79" s="44"/>
      <c r="AE79" s="44"/>
      <c r="AF79" s="44"/>
      <c r="AG79" s="44"/>
      <c r="AH79" s="44"/>
      <c r="AI79" s="44"/>
      <c r="AJ79" s="44"/>
    </row>
    <row r="80" spans="2:36" x14ac:dyDescent="0.25">
      <c r="B80">
        <v>-0.9</v>
      </c>
      <c r="C80">
        <v>-7.7260504000000001</v>
      </c>
      <c r="E80" s="6"/>
      <c r="F80" s="79"/>
      <c r="G80" s="44"/>
      <c r="H80" s="44"/>
      <c r="I80" s="44"/>
      <c r="J80" s="44"/>
      <c r="K80" s="44"/>
      <c r="M80" s="44"/>
      <c r="N80" s="44"/>
      <c r="O80" s="44"/>
      <c r="P80" s="44"/>
      <c r="Q80" s="44"/>
      <c r="R80" s="44"/>
      <c r="T80">
        <v>-0.9</v>
      </c>
      <c r="U80">
        <v>-7.8007574000000002</v>
      </c>
      <c r="W80" s="6"/>
      <c r="X80" s="79"/>
      <c r="Y80" s="44"/>
      <c r="Z80" s="44"/>
      <c r="AA80" s="44"/>
      <c r="AB80" s="44"/>
      <c r="AC80" s="44"/>
      <c r="AE80" s="44"/>
      <c r="AF80" s="44"/>
      <c r="AG80" s="44"/>
      <c r="AH80" s="44"/>
      <c r="AI80" s="44"/>
      <c r="AJ80" s="44"/>
    </row>
    <row r="81" spans="2:36" x14ac:dyDescent="0.25">
      <c r="B81">
        <v>-0.2</v>
      </c>
      <c r="C81">
        <v>-7.7305684000000001</v>
      </c>
      <c r="E81" s="6"/>
      <c r="F81" s="79"/>
      <c r="G81" s="44"/>
      <c r="H81" s="44"/>
      <c r="I81" s="44"/>
      <c r="J81" s="44"/>
      <c r="K81" s="44"/>
      <c r="M81" s="44"/>
      <c r="N81" s="44"/>
      <c r="O81" s="44"/>
      <c r="P81" s="44"/>
      <c r="Q81" s="44"/>
      <c r="R81" s="44"/>
      <c r="T81">
        <v>-0.2</v>
      </c>
      <c r="U81">
        <v>-7.8045540000000004</v>
      </c>
      <c r="W81" s="6"/>
      <c r="X81" s="79"/>
      <c r="Y81" s="44"/>
      <c r="Z81" s="44"/>
      <c r="AA81" s="44"/>
      <c r="AB81" s="44"/>
      <c r="AC81" s="44"/>
      <c r="AE81" s="44"/>
      <c r="AF81" s="44"/>
      <c r="AG81" s="44"/>
      <c r="AH81" s="44"/>
      <c r="AI81" s="44"/>
      <c r="AJ81" s="44"/>
    </row>
    <row r="82" spans="2:36" x14ac:dyDescent="0.25">
      <c r="B82">
        <v>0.5</v>
      </c>
      <c r="C82">
        <v>-7.7293630000000002</v>
      </c>
      <c r="E82" s="6"/>
      <c r="F82" s="79"/>
      <c r="G82" s="44"/>
      <c r="H82" s="44"/>
      <c r="I82" s="44"/>
      <c r="J82" s="44"/>
      <c r="K82" s="44"/>
      <c r="M82" s="44"/>
      <c r="N82" s="44"/>
      <c r="O82" s="44"/>
      <c r="P82" s="44"/>
      <c r="Q82" s="44"/>
      <c r="R82" s="44"/>
      <c r="T82">
        <v>0.5</v>
      </c>
      <c r="U82">
        <v>-7.8068919000000001</v>
      </c>
      <c r="W82" s="6"/>
      <c r="X82" s="79"/>
      <c r="Y82" s="44"/>
      <c r="Z82" s="44"/>
      <c r="AA82" s="44"/>
      <c r="AB82" s="44"/>
      <c r="AC82" s="44"/>
      <c r="AE82" s="44"/>
      <c r="AF82" s="44"/>
      <c r="AG82" s="44"/>
      <c r="AH82" s="44"/>
      <c r="AI82" s="44"/>
      <c r="AJ82" s="44"/>
    </row>
    <row r="83" spans="2:36" x14ac:dyDescent="0.25">
      <c r="B83">
        <v>1.2</v>
      </c>
      <c r="C83">
        <v>-7.734674</v>
      </c>
      <c r="E83" s="6"/>
      <c r="F83" s="79"/>
      <c r="G83" s="44"/>
      <c r="H83" s="44"/>
      <c r="I83" s="44"/>
      <c r="J83" s="44"/>
      <c r="K83" s="44"/>
      <c r="M83" s="44"/>
      <c r="N83" s="44"/>
      <c r="O83" s="44"/>
      <c r="P83" s="44"/>
      <c r="Q83" s="44"/>
      <c r="R83" s="44"/>
      <c r="T83">
        <v>1.2</v>
      </c>
      <c r="U83">
        <v>-7.8092413000000001</v>
      </c>
      <c r="W83" s="6"/>
      <c r="X83" s="79"/>
      <c r="Y83" s="44"/>
      <c r="Z83" s="44"/>
      <c r="AA83" s="44"/>
      <c r="AB83" s="44"/>
      <c r="AC83" s="44"/>
      <c r="AE83" s="44"/>
      <c r="AF83" s="44"/>
      <c r="AG83" s="44"/>
      <c r="AH83" s="44"/>
      <c r="AI83" s="44"/>
      <c r="AJ83" s="44"/>
    </row>
    <row r="84" spans="2:36" x14ac:dyDescent="0.25">
      <c r="B84">
        <v>1.9</v>
      </c>
      <c r="C84">
        <v>-7.7370185999999999</v>
      </c>
      <c r="E84" s="6"/>
      <c r="F84" s="79"/>
      <c r="G84" s="44"/>
      <c r="H84" s="44"/>
      <c r="I84" s="44"/>
      <c r="J84" s="44"/>
      <c r="K84" s="44"/>
      <c r="M84" s="44"/>
      <c r="N84" s="44"/>
      <c r="O84" s="44"/>
      <c r="P84" s="44"/>
      <c r="Q84" s="44"/>
      <c r="R84" s="44"/>
      <c r="T84">
        <v>1.9</v>
      </c>
      <c r="U84">
        <v>-7.8116225999999997</v>
      </c>
      <c r="W84" s="6"/>
      <c r="X84" s="79"/>
      <c r="Y84" s="44"/>
      <c r="Z84" s="44"/>
      <c r="AA84" s="44"/>
      <c r="AB84" s="44"/>
      <c r="AC84" s="44"/>
      <c r="AE84" s="44"/>
      <c r="AF84" s="44"/>
      <c r="AG84" s="44"/>
      <c r="AH84" s="44"/>
      <c r="AI84" s="44"/>
      <c r="AJ84" s="44"/>
    </row>
    <row r="85" spans="2:36" x14ac:dyDescent="0.25">
      <c r="B85">
        <v>2.6</v>
      </c>
      <c r="C85">
        <v>-7.7460998999999999</v>
      </c>
      <c r="E85" s="6"/>
      <c r="F85" s="79"/>
      <c r="G85" s="44"/>
      <c r="H85" s="44"/>
      <c r="I85" s="44"/>
      <c r="J85" s="44"/>
      <c r="K85" s="44"/>
      <c r="M85" s="44"/>
      <c r="N85" s="44"/>
      <c r="O85" s="44"/>
      <c r="P85" s="44"/>
      <c r="Q85" s="44"/>
      <c r="R85" s="44"/>
      <c r="T85">
        <v>2.6</v>
      </c>
      <c r="U85">
        <v>-7.8143181999999998</v>
      </c>
      <c r="W85" s="6"/>
      <c r="X85" s="79"/>
      <c r="Y85" s="44"/>
      <c r="Z85" s="44"/>
      <c r="AA85" s="44"/>
      <c r="AB85" s="44"/>
      <c r="AC85" s="44"/>
      <c r="AE85" s="44"/>
      <c r="AF85" s="44"/>
      <c r="AG85" s="44"/>
      <c r="AH85" s="44"/>
      <c r="AI85" s="44"/>
      <c r="AJ85" s="44"/>
    </row>
    <row r="86" spans="2:36" x14ac:dyDescent="0.25">
      <c r="B86">
        <v>3.3</v>
      </c>
      <c r="C86">
        <v>-7.7463164000000004</v>
      </c>
      <c r="E86" s="6"/>
      <c r="F86" s="79"/>
      <c r="G86" s="44"/>
      <c r="H86" s="44"/>
      <c r="I86" s="44"/>
      <c r="J86" s="44"/>
      <c r="K86" s="44"/>
      <c r="M86" s="44"/>
      <c r="N86" s="44"/>
      <c r="O86" s="44"/>
      <c r="P86" s="44"/>
      <c r="Q86" s="44"/>
      <c r="R86" s="44"/>
      <c r="T86">
        <v>3.3</v>
      </c>
      <c r="U86">
        <v>-7.8152480000000004</v>
      </c>
      <c r="W86" s="6"/>
      <c r="X86" s="79"/>
      <c r="Y86" s="44"/>
      <c r="Z86" s="44"/>
      <c r="AA86" s="44"/>
      <c r="AB86" s="44"/>
      <c r="AC86" s="44"/>
      <c r="AE86" s="44"/>
      <c r="AF86" s="44"/>
      <c r="AG86" s="44"/>
      <c r="AH86" s="44"/>
      <c r="AI86" s="44"/>
      <c r="AJ86" s="44"/>
    </row>
    <row r="87" spans="2:36" x14ac:dyDescent="0.25">
      <c r="B87">
        <v>4</v>
      </c>
      <c r="C87">
        <v>-7.7547131</v>
      </c>
      <c r="E87" s="6"/>
      <c r="F87" s="79"/>
      <c r="G87" s="44"/>
      <c r="H87" s="44"/>
      <c r="I87" s="44"/>
      <c r="J87" s="44"/>
      <c r="K87" s="44"/>
      <c r="M87" s="44"/>
      <c r="N87" s="44"/>
      <c r="O87" s="44"/>
      <c r="P87" s="44"/>
      <c r="Q87" s="44"/>
      <c r="R87" s="44"/>
      <c r="T87">
        <v>4</v>
      </c>
      <c r="U87">
        <v>-7.8207120999999997</v>
      </c>
      <c r="W87" s="6"/>
      <c r="X87" s="79"/>
      <c r="Y87" s="44"/>
      <c r="Z87" s="44"/>
      <c r="AA87" s="44"/>
      <c r="AB87" s="44"/>
      <c r="AC87" s="44"/>
      <c r="AE87" s="44"/>
      <c r="AF87" s="44"/>
      <c r="AG87" s="44"/>
      <c r="AH87" s="44"/>
      <c r="AI87" s="44"/>
      <c r="AJ87" s="44"/>
    </row>
    <row r="88" spans="2:36" x14ac:dyDescent="0.25">
      <c r="B88">
        <v>4.7</v>
      </c>
      <c r="C88">
        <v>-7.7567649000000003</v>
      </c>
      <c r="E88" s="6"/>
      <c r="F88" s="79"/>
      <c r="G88" s="44"/>
      <c r="H88" s="44"/>
      <c r="I88" s="44"/>
      <c r="J88" s="44"/>
      <c r="K88" s="44"/>
      <c r="M88" s="44"/>
      <c r="N88" s="44"/>
      <c r="O88" s="44"/>
      <c r="P88" s="44"/>
      <c r="Q88" s="44"/>
      <c r="R88" s="44"/>
      <c r="T88">
        <v>4.7</v>
      </c>
      <c r="U88">
        <v>-7.8268871000000004</v>
      </c>
      <c r="W88" s="6"/>
      <c r="X88" s="79"/>
      <c r="Y88" s="44"/>
      <c r="Z88" s="44"/>
      <c r="AA88" s="44"/>
      <c r="AB88" s="44"/>
      <c r="AC88" s="44"/>
      <c r="AE88" s="44"/>
      <c r="AF88" s="44"/>
      <c r="AG88" s="44"/>
      <c r="AH88" s="44"/>
      <c r="AI88" s="44"/>
      <c r="AJ88" s="44"/>
    </row>
    <row r="89" spans="2:36" x14ac:dyDescent="0.25">
      <c r="B89">
        <v>5.4</v>
      </c>
      <c r="C89">
        <v>-7.7651129000000001</v>
      </c>
      <c r="E89" s="6"/>
      <c r="F89" s="79"/>
      <c r="G89" s="44"/>
      <c r="H89" s="44"/>
      <c r="I89" s="44"/>
      <c r="J89" s="44"/>
      <c r="K89" s="44"/>
      <c r="M89" s="44"/>
      <c r="N89" s="44"/>
      <c r="O89" s="44"/>
      <c r="P89" s="44"/>
      <c r="Q89" s="44"/>
      <c r="R89" s="44"/>
      <c r="T89">
        <v>5.4</v>
      </c>
      <c r="U89">
        <v>-7.8299379</v>
      </c>
      <c r="W89" s="6"/>
      <c r="X89" s="79"/>
      <c r="Y89" s="44"/>
      <c r="Z89" s="44"/>
      <c r="AA89" s="44"/>
      <c r="AB89" s="44"/>
      <c r="AC89" s="44"/>
      <c r="AE89" s="44"/>
      <c r="AF89" s="44"/>
      <c r="AG89" s="44"/>
      <c r="AH89" s="44"/>
      <c r="AI89" s="44"/>
      <c r="AJ89" s="44"/>
    </row>
    <row r="90" spans="2:36" x14ac:dyDescent="0.25">
      <c r="B90">
        <v>6.1</v>
      </c>
      <c r="C90">
        <v>-7.7753338999999997</v>
      </c>
      <c r="E90" s="6"/>
      <c r="F90" s="79"/>
      <c r="G90" s="44"/>
      <c r="H90" s="44"/>
      <c r="I90" s="44"/>
      <c r="J90" s="44"/>
      <c r="K90" s="44"/>
      <c r="M90" s="44"/>
      <c r="N90" s="44"/>
      <c r="O90" s="44"/>
      <c r="P90" s="44"/>
      <c r="Q90" s="44"/>
      <c r="R90" s="44"/>
      <c r="T90">
        <v>6.1</v>
      </c>
      <c r="U90">
        <v>-7.8366809000000002</v>
      </c>
      <c r="W90" s="6"/>
      <c r="X90" s="79"/>
      <c r="Y90" s="44"/>
      <c r="Z90" s="44"/>
      <c r="AA90" s="44"/>
      <c r="AB90" s="44"/>
      <c r="AC90" s="44"/>
      <c r="AE90" s="44"/>
      <c r="AF90" s="44"/>
      <c r="AG90" s="44"/>
      <c r="AH90" s="44"/>
      <c r="AI90" s="44"/>
      <c r="AJ90" s="44"/>
    </row>
    <row r="91" spans="2:36" x14ac:dyDescent="0.25">
      <c r="B91">
        <v>6.8</v>
      </c>
      <c r="C91">
        <v>-7.7840613999999997</v>
      </c>
      <c r="E91" s="6"/>
      <c r="F91" s="79"/>
      <c r="G91" s="44"/>
      <c r="H91" s="44"/>
      <c r="I91" s="44"/>
      <c r="J91" s="44"/>
      <c r="K91" s="44"/>
      <c r="M91" s="44"/>
      <c r="N91" s="44"/>
      <c r="O91" s="44"/>
      <c r="P91" s="44"/>
      <c r="Q91" s="44"/>
      <c r="R91" s="44"/>
      <c r="T91">
        <v>6.8</v>
      </c>
      <c r="U91">
        <v>-7.8419527999999996</v>
      </c>
      <c r="W91" s="6"/>
      <c r="X91" s="79"/>
      <c r="Y91" s="44"/>
      <c r="Z91" s="44"/>
      <c r="AA91" s="44"/>
      <c r="AB91" s="44"/>
      <c r="AC91" s="44"/>
      <c r="AE91" s="44"/>
      <c r="AF91" s="44"/>
      <c r="AG91" s="44"/>
      <c r="AH91" s="44"/>
      <c r="AI91" s="44"/>
      <c r="AJ91" s="44"/>
    </row>
    <row r="92" spans="2:36" x14ac:dyDescent="0.25">
      <c r="B92">
        <v>7.5</v>
      </c>
      <c r="C92">
        <v>-7.7905797999999997</v>
      </c>
      <c r="E92" s="6"/>
      <c r="F92" s="79"/>
      <c r="G92" s="44"/>
      <c r="H92" s="44"/>
      <c r="I92" s="44"/>
      <c r="J92" s="44"/>
      <c r="K92" s="44"/>
      <c r="M92" s="44"/>
      <c r="N92" s="44"/>
      <c r="O92" s="44"/>
      <c r="P92" s="44"/>
      <c r="Q92" s="44"/>
      <c r="R92" s="44"/>
      <c r="T92">
        <v>7.5</v>
      </c>
      <c r="U92">
        <v>-7.8488702999999997</v>
      </c>
      <c r="W92" s="6"/>
      <c r="X92" s="79"/>
      <c r="Y92" s="44"/>
      <c r="Z92" s="44"/>
      <c r="AA92" s="44"/>
      <c r="AB92" s="44"/>
      <c r="AC92" s="44"/>
      <c r="AE92" s="44"/>
      <c r="AF92" s="44"/>
      <c r="AG92" s="44"/>
      <c r="AH92" s="44"/>
      <c r="AI92" s="44"/>
      <c r="AJ92" s="44"/>
    </row>
    <row r="93" spans="2:36" x14ac:dyDescent="0.25">
      <c r="B93">
        <v>8.1999999999999993</v>
      </c>
      <c r="C93">
        <v>-7.8044871999999996</v>
      </c>
      <c r="E93" s="6"/>
      <c r="F93" s="79"/>
      <c r="G93" s="44"/>
      <c r="H93" s="44"/>
      <c r="I93" s="44"/>
      <c r="J93" s="44"/>
      <c r="K93" s="44"/>
      <c r="M93" s="44"/>
      <c r="N93" s="44"/>
      <c r="O93" s="44"/>
      <c r="P93" s="44"/>
      <c r="Q93" s="44"/>
      <c r="R93" s="44"/>
      <c r="T93">
        <v>8.1999999999999993</v>
      </c>
      <c r="U93">
        <v>-7.8526578000000002</v>
      </c>
      <c r="W93" s="6"/>
      <c r="X93" s="79"/>
      <c r="Y93" s="44"/>
      <c r="Z93" s="44"/>
      <c r="AA93" s="44"/>
      <c r="AB93" s="44"/>
      <c r="AC93" s="44"/>
      <c r="AE93" s="44"/>
      <c r="AF93" s="44"/>
      <c r="AG93" s="44"/>
      <c r="AH93" s="44"/>
      <c r="AI93" s="44"/>
      <c r="AJ93" s="44"/>
    </row>
    <row r="94" spans="2:36" x14ac:dyDescent="0.25">
      <c r="B94">
        <v>8.9</v>
      </c>
      <c r="C94">
        <v>-7.8177319000000001</v>
      </c>
      <c r="E94" s="6"/>
      <c r="F94" s="79"/>
      <c r="G94" s="44"/>
      <c r="H94" s="44"/>
      <c r="I94" s="44"/>
      <c r="J94" s="44"/>
      <c r="K94" s="44"/>
      <c r="M94" s="44"/>
      <c r="N94" s="44"/>
      <c r="O94" s="44"/>
      <c r="P94" s="44"/>
      <c r="Q94" s="44"/>
      <c r="R94" s="44"/>
      <c r="T94">
        <v>8.9</v>
      </c>
      <c r="U94">
        <v>-7.8592997000000002</v>
      </c>
      <c r="W94" s="6"/>
      <c r="X94" s="79"/>
      <c r="Y94" s="44"/>
      <c r="Z94" s="44"/>
      <c r="AA94" s="44"/>
      <c r="AB94" s="44"/>
      <c r="AC94" s="44"/>
      <c r="AE94" s="44"/>
      <c r="AF94" s="44"/>
      <c r="AG94" s="44"/>
      <c r="AH94" s="44"/>
      <c r="AI94" s="44"/>
      <c r="AJ94" s="44"/>
    </row>
    <row r="95" spans="2:36" x14ac:dyDescent="0.25">
      <c r="B95">
        <v>9.6</v>
      </c>
      <c r="C95">
        <v>-7.8294534999999996</v>
      </c>
      <c r="E95" s="6"/>
      <c r="F95" s="79"/>
      <c r="G95" s="44"/>
      <c r="H95" s="44"/>
      <c r="I95" s="44"/>
      <c r="J95" s="44"/>
      <c r="K95" s="44"/>
      <c r="M95" s="44"/>
      <c r="N95" s="44"/>
      <c r="O95" s="44"/>
      <c r="P95" s="44"/>
      <c r="Q95" s="44"/>
      <c r="R95" s="44"/>
      <c r="T95">
        <v>9.6</v>
      </c>
      <c r="U95">
        <v>-7.8681182999999999</v>
      </c>
      <c r="W95" s="6"/>
      <c r="X95" s="79"/>
      <c r="Y95" s="44"/>
      <c r="Z95" s="44"/>
      <c r="AA95" s="44"/>
      <c r="AB95" s="44"/>
      <c r="AC95" s="44"/>
      <c r="AE95" s="44"/>
      <c r="AF95" s="44"/>
      <c r="AG95" s="44"/>
      <c r="AH95" s="44"/>
      <c r="AI95" s="44"/>
      <c r="AJ95" s="44"/>
    </row>
    <row r="96" spans="2:36" x14ac:dyDescent="0.25">
      <c r="B96">
        <v>10.3</v>
      </c>
      <c r="C96">
        <v>-7.8451152000000004</v>
      </c>
      <c r="E96" s="6"/>
      <c r="F96" s="79"/>
      <c r="G96" s="44"/>
      <c r="H96" s="44"/>
      <c r="I96" s="44"/>
      <c r="J96" s="44"/>
      <c r="K96" s="44"/>
      <c r="M96" s="44"/>
      <c r="N96" s="44"/>
      <c r="O96" s="44"/>
      <c r="P96" s="44"/>
      <c r="Q96" s="44"/>
      <c r="R96" s="44"/>
      <c r="T96">
        <v>10.3</v>
      </c>
      <c r="U96">
        <v>-7.8805046000000001</v>
      </c>
      <c r="W96" s="6"/>
      <c r="X96" s="79"/>
      <c r="Y96" s="44"/>
      <c r="Z96" s="44"/>
      <c r="AA96" s="44"/>
      <c r="AB96" s="44"/>
      <c r="AC96" s="44"/>
      <c r="AE96" s="44"/>
      <c r="AF96" s="44"/>
      <c r="AG96" s="44"/>
      <c r="AH96" s="44"/>
      <c r="AI96" s="44"/>
      <c r="AJ96" s="44"/>
    </row>
    <row r="97" spans="2:36" x14ac:dyDescent="0.25">
      <c r="B97">
        <v>11</v>
      </c>
      <c r="C97">
        <v>-7.8636702999999999</v>
      </c>
      <c r="E97" s="6"/>
      <c r="F97" s="79"/>
      <c r="G97" s="44"/>
      <c r="H97" s="44"/>
      <c r="I97" s="44"/>
      <c r="J97" s="44"/>
      <c r="K97" s="44"/>
      <c r="M97" s="44"/>
      <c r="N97" s="44"/>
      <c r="O97" s="44"/>
      <c r="P97" s="44"/>
      <c r="Q97" s="44"/>
      <c r="R97" s="44"/>
      <c r="T97">
        <v>11</v>
      </c>
      <c r="U97">
        <v>-7.8881097000000002</v>
      </c>
      <c r="W97" s="6"/>
      <c r="X97" s="79"/>
      <c r="Y97" s="44"/>
      <c r="Z97" s="44"/>
      <c r="AA97" s="44"/>
      <c r="AB97" s="44"/>
      <c r="AC97" s="44"/>
      <c r="AE97" s="44"/>
      <c r="AF97" s="44"/>
      <c r="AG97" s="44"/>
      <c r="AH97" s="44"/>
      <c r="AI97" s="44"/>
      <c r="AJ97" s="44"/>
    </row>
    <row r="98" spans="2:36" x14ac:dyDescent="0.25">
      <c r="B98">
        <v>11.7</v>
      </c>
      <c r="C98">
        <v>-7.8831635000000002</v>
      </c>
      <c r="E98" s="6"/>
      <c r="F98" s="79"/>
      <c r="G98" s="44"/>
      <c r="H98" s="44"/>
      <c r="I98" s="44"/>
      <c r="J98" s="44"/>
      <c r="K98" s="44"/>
      <c r="M98" s="44"/>
      <c r="N98" s="44"/>
      <c r="O98" s="44"/>
      <c r="P98" s="44"/>
      <c r="Q98" s="44"/>
      <c r="R98" s="44"/>
      <c r="T98">
        <v>11.7</v>
      </c>
      <c r="U98">
        <v>-7.8943567000000003</v>
      </c>
      <c r="W98" s="6"/>
      <c r="X98" s="79"/>
      <c r="Y98" s="44"/>
      <c r="Z98" s="44"/>
      <c r="AA98" s="44"/>
      <c r="AB98" s="44"/>
      <c r="AC98" s="44"/>
      <c r="AE98" s="44"/>
      <c r="AF98" s="44"/>
      <c r="AG98" s="44"/>
      <c r="AH98" s="44"/>
      <c r="AI98" s="44"/>
      <c r="AJ98" s="44"/>
    </row>
    <row r="99" spans="2:36" x14ac:dyDescent="0.25">
      <c r="B99">
        <v>12.4</v>
      </c>
      <c r="C99">
        <v>-7.9008178999999998</v>
      </c>
      <c r="E99" s="6"/>
      <c r="F99" s="79"/>
      <c r="G99" s="44"/>
      <c r="H99" s="44"/>
      <c r="I99" s="44"/>
      <c r="J99" s="44"/>
      <c r="K99" s="44"/>
      <c r="M99" s="44"/>
      <c r="N99" s="44"/>
      <c r="O99" s="44"/>
      <c r="P99" s="44"/>
      <c r="Q99" s="44"/>
      <c r="R99" s="44"/>
      <c r="T99">
        <v>12.4</v>
      </c>
      <c r="U99">
        <v>-7.9105172000000001</v>
      </c>
      <c r="W99" s="6"/>
      <c r="X99" s="79"/>
      <c r="Y99" s="44"/>
      <c r="Z99" s="44"/>
      <c r="AA99" s="44"/>
      <c r="AB99" s="44"/>
      <c r="AC99" s="44"/>
      <c r="AE99" s="44"/>
      <c r="AF99" s="44"/>
      <c r="AG99" s="44"/>
      <c r="AH99" s="44"/>
      <c r="AI99" s="44"/>
      <c r="AJ99" s="44"/>
    </row>
    <row r="100" spans="2:36" x14ac:dyDescent="0.25">
      <c r="B100">
        <v>13.1</v>
      </c>
      <c r="C100">
        <v>-7.9246081999999998</v>
      </c>
      <c r="E100" s="6"/>
      <c r="F100" s="79"/>
      <c r="G100" s="44"/>
      <c r="H100" s="44"/>
      <c r="I100" s="44"/>
      <c r="J100" s="44"/>
      <c r="K100" s="44"/>
      <c r="M100" s="44"/>
      <c r="N100" s="44"/>
      <c r="O100" s="44"/>
      <c r="P100" s="44"/>
      <c r="Q100" s="44"/>
      <c r="R100" s="44"/>
      <c r="T100">
        <v>13.1</v>
      </c>
      <c r="U100">
        <v>-7.9301538000000003</v>
      </c>
      <c r="W100" s="6"/>
      <c r="X100" s="79"/>
      <c r="Y100" s="44"/>
      <c r="Z100" s="44"/>
      <c r="AA100" s="44"/>
      <c r="AB100" s="44"/>
      <c r="AC100" s="44"/>
      <c r="AE100" s="44"/>
      <c r="AF100" s="44"/>
      <c r="AG100" s="44"/>
      <c r="AH100" s="44"/>
      <c r="AI100" s="44"/>
      <c r="AJ100" s="44"/>
    </row>
    <row r="101" spans="2:36" x14ac:dyDescent="0.25">
      <c r="B101">
        <v>13.8</v>
      </c>
      <c r="C101">
        <v>-7.9510674000000003</v>
      </c>
      <c r="E101" s="6"/>
      <c r="F101" s="79"/>
      <c r="G101" s="44"/>
      <c r="H101" s="44"/>
      <c r="I101" s="44"/>
      <c r="J101" s="44"/>
      <c r="K101" s="44"/>
      <c r="M101" s="44"/>
      <c r="N101" s="44"/>
      <c r="O101" s="44"/>
      <c r="P101" s="44"/>
      <c r="Q101" s="44"/>
      <c r="R101" s="44"/>
      <c r="T101">
        <v>13.8</v>
      </c>
      <c r="U101">
        <v>-7.9515285000000002</v>
      </c>
      <c r="W101" s="6"/>
      <c r="X101" s="79"/>
      <c r="Y101" s="44"/>
      <c r="Z101" s="44"/>
      <c r="AA101" s="44"/>
      <c r="AB101" s="44"/>
      <c r="AC101" s="44"/>
      <c r="AE101" s="44"/>
      <c r="AF101" s="44"/>
      <c r="AG101" s="44"/>
      <c r="AH101" s="44"/>
      <c r="AI101" s="44"/>
      <c r="AJ101" s="44"/>
    </row>
    <row r="102" spans="2:36" x14ac:dyDescent="0.25">
      <c r="B102">
        <v>14.5</v>
      </c>
      <c r="C102">
        <v>-7.9798450000000001</v>
      </c>
      <c r="E102" s="6"/>
      <c r="F102" s="79"/>
      <c r="G102" s="44"/>
      <c r="H102" s="44"/>
      <c r="I102" s="44"/>
      <c r="J102" s="44"/>
      <c r="K102" s="44"/>
      <c r="M102" s="44"/>
      <c r="N102" s="44"/>
      <c r="O102" s="44"/>
      <c r="P102" s="44"/>
      <c r="Q102" s="44"/>
      <c r="R102" s="44"/>
      <c r="T102">
        <v>14.5</v>
      </c>
      <c r="U102">
        <v>-7.9796367000000004</v>
      </c>
      <c r="W102" s="6"/>
      <c r="X102" s="79"/>
      <c r="Y102" s="44"/>
      <c r="Z102" s="44"/>
      <c r="AA102" s="44"/>
      <c r="AB102" s="44"/>
      <c r="AC102" s="44"/>
      <c r="AE102" s="44"/>
      <c r="AF102" s="44"/>
      <c r="AG102" s="44"/>
      <c r="AH102" s="44"/>
      <c r="AI102" s="44"/>
      <c r="AJ102" s="44"/>
    </row>
    <row r="103" spans="2:36" x14ac:dyDescent="0.25">
      <c r="B103">
        <v>15.2</v>
      </c>
      <c r="C103">
        <v>-8.0140381000000005</v>
      </c>
      <c r="E103" s="6"/>
      <c r="F103" s="79"/>
      <c r="G103" s="44"/>
      <c r="H103" s="44"/>
      <c r="I103" s="44"/>
      <c r="J103" s="44"/>
      <c r="K103" s="44"/>
      <c r="M103" s="44"/>
      <c r="N103" s="44"/>
      <c r="O103" s="44"/>
      <c r="P103" s="44"/>
      <c r="Q103" s="44"/>
      <c r="R103" s="44"/>
      <c r="T103">
        <v>15.2</v>
      </c>
      <c r="U103">
        <v>-8.0272036</v>
      </c>
      <c r="W103" s="6"/>
      <c r="X103" s="79"/>
      <c r="Y103" s="44"/>
      <c r="Z103" s="44"/>
      <c r="AA103" s="44"/>
      <c r="AB103" s="44"/>
      <c r="AC103" s="44"/>
      <c r="AE103" s="44"/>
      <c r="AF103" s="44"/>
      <c r="AG103" s="44"/>
      <c r="AH103" s="44"/>
      <c r="AI103" s="44"/>
      <c r="AJ103" s="44"/>
    </row>
    <row r="104" spans="2:36" x14ac:dyDescent="0.25">
      <c r="B104">
        <v>15.9</v>
      </c>
      <c r="C104">
        <v>-8.0550680000000003</v>
      </c>
      <c r="E104" s="6"/>
      <c r="F104" s="79"/>
      <c r="G104" s="44"/>
      <c r="H104" s="44"/>
      <c r="I104" s="44"/>
      <c r="J104" s="44"/>
      <c r="K104" s="44"/>
      <c r="M104" s="44"/>
      <c r="N104" s="44"/>
      <c r="O104" s="44"/>
      <c r="P104" s="44"/>
      <c r="Q104" s="44"/>
      <c r="R104" s="44"/>
      <c r="T104">
        <v>15.9</v>
      </c>
      <c r="U104">
        <v>-8.0965194999999994</v>
      </c>
      <c r="W104" s="6"/>
      <c r="X104" s="79"/>
      <c r="Y104" s="44"/>
      <c r="Z104" s="44"/>
      <c r="AA104" s="44"/>
      <c r="AB104" s="44"/>
      <c r="AC104" s="44"/>
      <c r="AE104" s="44"/>
      <c r="AF104" s="44"/>
      <c r="AG104" s="44"/>
      <c r="AH104" s="44"/>
      <c r="AI104" s="44"/>
      <c r="AJ104" s="44"/>
    </row>
    <row r="105" spans="2:36" x14ac:dyDescent="0.25">
      <c r="B105">
        <v>16.600000000000001</v>
      </c>
      <c r="C105">
        <v>-8.1087608000000007</v>
      </c>
      <c r="E105" s="6"/>
      <c r="F105" s="79"/>
      <c r="G105" s="44"/>
      <c r="H105" s="44"/>
      <c r="I105" s="44"/>
      <c r="J105" s="44"/>
      <c r="K105" s="44"/>
      <c r="M105" s="44"/>
      <c r="N105" s="44"/>
      <c r="O105" s="44"/>
      <c r="P105" s="44"/>
      <c r="Q105" s="44"/>
      <c r="R105" s="44"/>
      <c r="T105">
        <v>16.600000000000001</v>
      </c>
      <c r="U105">
        <v>-8.1899947999999991</v>
      </c>
      <c r="W105" s="6"/>
      <c r="X105" s="79"/>
      <c r="Y105" s="44"/>
      <c r="Z105" s="44"/>
      <c r="AA105" s="44"/>
      <c r="AB105" s="44"/>
      <c r="AC105" s="44"/>
      <c r="AE105" s="44"/>
      <c r="AF105" s="44"/>
      <c r="AG105" s="44"/>
      <c r="AH105" s="44"/>
      <c r="AI105" s="44"/>
      <c r="AJ105" s="44"/>
    </row>
    <row r="106" spans="2:36" x14ac:dyDescent="0.25">
      <c r="B106">
        <v>17.3</v>
      </c>
      <c r="C106">
        <v>-8.1804503999999998</v>
      </c>
      <c r="E106" s="6"/>
      <c r="F106" s="79"/>
      <c r="G106" s="44"/>
      <c r="H106" s="44"/>
      <c r="I106" s="44"/>
      <c r="J106" s="44"/>
      <c r="K106" s="44"/>
      <c r="M106" s="44"/>
      <c r="N106" s="44"/>
      <c r="O106" s="44"/>
      <c r="P106" s="44"/>
      <c r="Q106" s="44"/>
      <c r="R106" s="44"/>
      <c r="T106">
        <v>17.3</v>
      </c>
      <c r="U106">
        <v>-8.3239794000000007</v>
      </c>
      <c r="W106" s="6"/>
      <c r="X106" s="79"/>
      <c r="Y106" s="44"/>
      <c r="Z106" s="44"/>
      <c r="AA106" s="44"/>
      <c r="AB106" s="44"/>
      <c r="AC106" s="44"/>
      <c r="AE106" s="44"/>
      <c r="AF106" s="44"/>
      <c r="AG106" s="44"/>
      <c r="AH106" s="44"/>
      <c r="AI106" s="44"/>
      <c r="AJ106" s="44"/>
    </row>
    <row r="107" spans="2:36" x14ac:dyDescent="0.25">
      <c r="B107">
        <v>18</v>
      </c>
      <c r="C107">
        <v>-8.2801247</v>
      </c>
      <c r="E107" s="6"/>
      <c r="F107" s="79"/>
      <c r="G107" s="44"/>
      <c r="H107" s="44"/>
      <c r="I107" s="44"/>
      <c r="J107" s="44"/>
      <c r="K107" s="44"/>
      <c r="M107" s="44"/>
      <c r="N107" s="44"/>
      <c r="O107" s="44"/>
      <c r="P107" s="44"/>
      <c r="Q107" s="44"/>
      <c r="R107" s="44"/>
      <c r="T107">
        <v>18</v>
      </c>
      <c r="U107">
        <v>-8.5160780000000003</v>
      </c>
      <c r="W107" s="6"/>
      <c r="X107" s="79"/>
      <c r="Y107" s="44"/>
      <c r="Z107" s="44"/>
      <c r="AA107" s="44"/>
      <c r="AB107" s="44"/>
      <c r="AC107" s="44"/>
      <c r="AE107" s="44"/>
      <c r="AF107" s="44"/>
      <c r="AG107" s="44"/>
      <c r="AH107" s="44"/>
      <c r="AI107" s="44"/>
      <c r="AJ107" s="44"/>
    </row>
    <row r="108" spans="2:36" x14ac:dyDescent="0.25">
      <c r="B108">
        <v>18.7</v>
      </c>
      <c r="C108">
        <v>-8.4117508000000001</v>
      </c>
      <c r="E108" s="6"/>
      <c r="F108" s="79"/>
      <c r="G108" s="44"/>
      <c r="H108" s="44"/>
      <c r="I108" s="44"/>
      <c r="J108" s="44"/>
      <c r="K108" s="44"/>
      <c r="M108" s="44"/>
      <c r="N108" s="44"/>
      <c r="O108" s="44"/>
      <c r="P108" s="44"/>
      <c r="Q108" s="44"/>
      <c r="R108" s="44"/>
      <c r="T108">
        <v>18.7</v>
      </c>
      <c r="U108">
        <v>-8.7686185999999999</v>
      </c>
      <c r="W108" s="6"/>
      <c r="X108" s="79"/>
      <c r="Y108" s="44"/>
      <c r="Z108" s="44"/>
      <c r="AA108" s="44"/>
      <c r="AB108" s="44"/>
      <c r="AC108" s="44"/>
      <c r="AE108" s="44"/>
      <c r="AF108" s="44"/>
      <c r="AG108" s="44"/>
      <c r="AH108" s="44"/>
      <c r="AI108" s="44"/>
      <c r="AJ108" s="44"/>
    </row>
    <row r="109" spans="2:36" x14ac:dyDescent="0.25">
      <c r="B109">
        <v>19.399999999999999</v>
      </c>
      <c r="C109">
        <v>-8.5774784000000004</v>
      </c>
      <c r="E109" s="6"/>
      <c r="F109" s="79"/>
      <c r="G109" s="44"/>
      <c r="H109" s="44"/>
      <c r="I109" s="44"/>
      <c r="J109" s="44"/>
      <c r="K109" s="44"/>
      <c r="M109" s="44"/>
      <c r="N109" s="44"/>
      <c r="O109" s="44"/>
      <c r="P109" s="44"/>
      <c r="Q109" s="44"/>
      <c r="R109" s="44"/>
      <c r="T109">
        <v>19.399999999999999</v>
      </c>
      <c r="U109">
        <v>-9.0628299999999999</v>
      </c>
      <c r="W109" s="6"/>
      <c r="X109" s="79"/>
      <c r="Y109" s="44"/>
      <c r="Z109" s="44"/>
      <c r="AA109" s="44"/>
      <c r="AB109" s="44"/>
      <c r="AC109" s="44"/>
      <c r="AE109" s="44"/>
      <c r="AF109" s="44"/>
      <c r="AG109" s="44"/>
      <c r="AH109" s="44"/>
      <c r="AI109" s="44"/>
      <c r="AJ109" s="44"/>
    </row>
    <row r="110" spans="2:36" x14ac:dyDescent="0.25">
      <c r="B110">
        <v>20.100000000000001</v>
      </c>
      <c r="C110">
        <v>-8.7717027999999999</v>
      </c>
      <c r="E110" s="6"/>
      <c r="F110" s="79"/>
      <c r="G110" s="44"/>
      <c r="H110" s="44"/>
      <c r="I110" s="44"/>
      <c r="J110" s="44"/>
      <c r="K110" s="44"/>
      <c r="M110" s="44"/>
      <c r="N110" s="44"/>
      <c r="O110" s="44"/>
      <c r="P110" s="44"/>
      <c r="Q110" s="44"/>
      <c r="R110" s="44"/>
      <c r="T110">
        <v>20.100000000000001</v>
      </c>
      <c r="U110">
        <v>-9.3700522999999993</v>
      </c>
      <c r="W110" s="6"/>
      <c r="X110" s="79"/>
      <c r="Y110" s="44"/>
      <c r="Z110" s="44"/>
      <c r="AA110" s="44"/>
      <c r="AB110" s="44"/>
      <c r="AC110" s="44"/>
      <c r="AE110" s="44"/>
      <c r="AF110" s="44"/>
      <c r="AG110" s="44"/>
      <c r="AH110" s="44"/>
      <c r="AI110" s="44"/>
      <c r="AJ110" s="44"/>
    </row>
    <row r="111" spans="2:36" x14ac:dyDescent="0.25">
      <c r="B111">
        <v>20.8</v>
      </c>
      <c r="C111">
        <v>-8.9868077999999993</v>
      </c>
      <c r="E111" s="6"/>
      <c r="F111" s="79"/>
      <c r="G111" s="44"/>
      <c r="H111" s="44"/>
      <c r="I111" s="44"/>
      <c r="J111" s="44"/>
      <c r="K111" s="44"/>
      <c r="M111" s="44"/>
      <c r="N111" s="44"/>
      <c r="O111" s="44"/>
      <c r="P111" s="44"/>
      <c r="Q111" s="44"/>
      <c r="R111" s="44"/>
      <c r="T111">
        <v>20.8</v>
      </c>
      <c r="U111">
        <v>-9.6649341999999994</v>
      </c>
      <c r="W111" s="6"/>
      <c r="X111" s="79"/>
      <c r="Y111" s="44"/>
      <c r="Z111" s="44"/>
      <c r="AA111" s="44"/>
      <c r="AB111" s="44"/>
      <c r="AC111" s="44"/>
      <c r="AE111" s="44"/>
      <c r="AF111" s="44"/>
      <c r="AG111" s="44"/>
      <c r="AH111" s="44"/>
      <c r="AI111" s="44"/>
      <c r="AJ111" s="44"/>
    </row>
    <row r="112" spans="2:36" x14ac:dyDescent="0.25">
      <c r="B112">
        <v>21.5</v>
      </c>
      <c r="C112">
        <v>-9.2002191999999994</v>
      </c>
      <c r="E112" s="6"/>
      <c r="F112" s="79"/>
      <c r="G112" s="44"/>
      <c r="H112" s="44"/>
      <c r="I112" s="44"/>
      <c r="J112" s="44"/>
      <c r="K112" s="44"/>
      <c r="M112" s="44"/>
      <c r="N112" s="44"/>
      <c r="O112" s="44"/>
      <c r="P112" s="44"/>
      <c r="Q112" s="44"/>
      <c r="R112" s="44"/>
      <c r="T112">
        <v>21.5</v>
      </c>
      <c r="U112">
        <v>-9.9207839999999994</v>
      </c>
      <c r="W112" s="6"/>
      <c r="X112" s="79"/>
      <c r="Y112" s="44"/>
      <c r="Z112" s="44"/>
      <c r="AA112" s="44"/>
      <c r="AB112" s="44"/>
      <c r="AC112" s="44"/>
      <c r="AE112" s="44"/>
      <c r="AF112" s="44"/>
      <c r="AG112" s="44"/>
      <c r="AH112" s="44"/>
      <c r="AI112" s="44"/>
      <c r="AJ112" s="44"/>
    </row>
    <row r="113" spans="2:36" x14ac:dyDescent="0.25">
      <c r="B113">
        <v>22.2</v>
      </c>
      <c r="C113">
        <v>-9.3683309999999995</v>
      </c>
      <c r="E113" s="6"/>
      <c r="F113" s="79"/>
      <c r="G113" s="44"/>
      <c r="H113" s="44"/>
      <c r="I113" s="44"/>
      <c r="J113" s="44"/>
      <c r="K113" s="44"/>
      <c r="M113" s="44"/>
      <c r="N113" s="44"/>
      <c r="O113" s="44"/>
      <c r="P113" s="44"/>
      <c r="Q113" s="44"/>
      <c r="R113" s="44"/>
      <c r="T113">
        <v>22.2</v>
      </c>
      <c r="U113">
        <v>-10.112572</v>
      </c>
      <c r="W113" s="6"/>
      <c r="X113" s="79"/>
      <c r="Y113" s="44"/>
      <c r="Z113" s="44"/>
      <c r="AA113" s="44"/>
      <c r="AB113" s="44"/>
      <c r="AC113" s="44"/>
      <c r="AE113" s="44"/>
      <c r="AF113" s="44"/>
      <c r="AG113" s="44"/>
      <c r="AH113" s="44"/>
      <c r="AI113" s="44"/>
      <c r="AJ113" s="44"/>
    </row>
    <row r="114" spans="2:36" x14ac:dyDescent="0.25">
      <c r="B114">
        <v>22.9</v>
      </c>
      <c r="C114">
        <v>-9.4617042999999992</v>
      </c>
      <c r="E114" s="6"/>
      <c r="F114" s="79"/>
      <c r="G114" s="44"/>
      <c r="H114" s="44"/>
      <c r="I114" s="44"/>
      <c r="J114" s="44"/>
      <c r="K114" s="44"/>
      <c r="M114" s="44"/>
      <c r="N114" s="44"/>
      <c r="O114" s="44"/>
      <c r="P114" s="44"/>
      <c r="Q114" s="44"/>
      <c r="R114" s="44"/>
      <c r="T114">
        <v>22.9</v>
      </c>
      <c r="U114">
        <v>-10.219153</v>
      </c>
      <c r="W114" s="6"/>
      <c r="X114" s="79"/>
      <c r="Y114" s="44"/>
      <c r="Z114" s="44"/>
      <c r="AA114" s="44"/>
      <c r="AB114" s="44"/>
      <c r="AC114" s="44"/>
      <c r="AE114" s="44"/>
      <c r="AF114" s="44"/>
      <c r="AG114" s="44"/>
      <c r="AH114" s="44"/>
      <c r="AI114" s="44"/>
      <c r="AJ114" s="44"/>
    </row>
    <row r="115" spans="2:36" x14ac:dyDescent="0.25">
      <c r="B115">
        <v>23.6</v>
      </c>
      <c r="C115">
        <v>-9.4657058999999997</v>
      </c>
      <c r="E115" s="6"/>
      <c r="F115" s="79"/>
      <c r="G115" s="44"/>
      <c r="H115" s="44"/>
      <c r="I115" s="44"/>
      <c r="J115" s="44"/>
      <c r="K115" s="44"/>
      <c r="M115" s="44"/>
      <c r="N115" s="44"/>
      <c r="O115" s="44"/>
      <c r="P115" s="44"/>
      <c r="Q115" s="44"/>
      <c r="R115" s="44"/>
      <c r="T115">
        <v>23.6</v>
      </c>
      <c r="U115">
        <v>-10.224337</v>
      </c>
      <c r="W115" s="6"/>
      <c r="X115" s="79"/>
      <c r="Y115" s="44"/>
      <c r="Z115" s="44"/>
      <c r="AA115" s="44"/>
      <c r="AB115" s="44"/>
      <c r="AC115" s="44"/>
      <c r="AE115" s="44"/>
      <c r="AF115" s="44"/>
      <c r="AG115" s="44"/>
      <c r="AH115" s="44"/>
      <c r="AI115" s="44"/>
      <c r="AJ115" s="44"/>
    </row>
    <row r="116" spans="2:36" x14ac:dyDescent="0.25">
      <c r="B116">
        <v>24.3</v>
      </c>
      <c r="C116">
        <v>-9.4694853000000005</v>
      </c>
      <c r="E116" s="6"/>
      <c r="F116" s="79"/>
      <c r="G116" s="44"/>
      <c r="H116" s="44"/>
      <c r="I116" s="44"/>
      <c r="J116" s="44"/>
      <c r="K116" s="44"/>
      <c r="M116" s="44"/>
      <c r="N116" s="44"/>
      <c r="O116" s="44"/>
      <c r="P116" s="44"/>
      <c r="Q116" s="44"/>
      <c r="R116" s="44"/>
      <c r="T116">
        <v>24.3</v>
      </c>
      <c r="U116">
        <v>-10.231078999999999</v>
      </c>
      <c r="W116" s="6"/>
      <c r="X116" s="79"/>
      <c r="Y116" s="44"/>
      <c r="Z116" s="44"/>
      <c r="AA116" s="44"/>
      <c r="AB116" s="44"/>
      <c r="AC116" s="44"/>
      <c r="AE116" s="44"/>
      <c r="AF116" s="44"/>
      <c r="AG116" s="44"/>
      <c r="AH116" s="44"/>
      <c r="AI116" s="44"/>
      <c r="AJ116" s="44"/>
    </row>
    <row r="117" spans="2:36" x14ac:dyDescent="0.25">
      <c r="B117">
        <v>25</v>
      </c>
      <c r="C117">
        <v>-9.4762707000000006</v>
      </c>
      <c r="E117" s="6"/>
      <c r="F117" s="79"/>
      <c r="G117" s="44"/>
      <c r="H117" s="44"/>
      <c r="I117" s="44"/>
      <c r="J117" s="44"/>
      <c r="K117" s="44"/>
      <c r="M117" s="44"/>
      <c r="N117" s="44"/>
      <c r="O117" s="44"/>
      <c r="P117" s="44"/>
      <c r="Q117" s="44"/>
      <c r="R117" s="44"/>
      <c r="T117">
        <v>25</v>
      </c>
      <c r="U117">
        <v>-10.238878</v>
      </c>
      <c r="W117" s="6"/>
      <c r="X117" s="79"/>
      <c r="Y117" s="44"/>
      <c r="Z117" s="44"/>
      <c r="AA117" s="44"/>
      <c r="AB117" s="44"/>
      <c r="AC117" s="44"/>
      <c r="AE117" s="44"/>
      <c r="AF117" s="44"/>
      <c r="AG117" s="44"/>
      <c r="AH117" s="44"/>
      <c r="AI117" s="44"/>
      <c r="AJ117" s="44"/>
    </row>
    <row r="118" spans="2:36" x14ac:dyDescent="0.25">
      <c r="B118" t="s">
        <v>25</v>
      </c>
      <c r="E118" s="6"/>
      <c r="F118" s="79"/>
      <c r="G118" s="44"/>
      <c r="H118" s="44"/>
      <c r="I118" s="44"/>
      <c r="J118" s="44"/>
      <c r="K118" s="44"/>
      <c r="M118" s="44"/>
      <c r="N118" s="44"/>
      <c r="O118" s="44"/>
      <c r="P118" s="44"/>
      <c r="Q118" s="44"/>
      <c r="R118" s="44"/>
      <c r="T118" t="s">
        <v>25</v>
      </c>
      <c r="W118" s="6"/>
      <c r="X118" s="79"/>
      <c r="Y118" s="44"/>
      <c r="Z118" s="44"/>
      <c r="AA118" s="44"/>
      <c r="AB118" s="44"/>
      <c r="AC118" s="44"/>
      <c r="AE118" s="44"/>
      <c r="AF118" s="44"/>
      <c r="AG118" s="44"/>
      <c r="AH118" s="44"/>
      <c r="AI118" s="44"/>
      <c r="AJ118" s="44"/>
    </row>
    <row r="119" spans="2:36" x14ac:dyDescent="0.25">
      <c r="E119" s="6"/>
      <c r="F119" s="79"/>
      <c r="G119" s="44"/>
      <c r="H119" s="44"/>
      <c r="I119" s="44"/>
      <c r="J119" s="44"/>
      <c r="K119" s="44"/>
      <c r="M119" s="44"/>
      <c r="N119" s="44"/>
      <c r="O119" s="44"/>
      <c r="P119" s="44"/>
      <c r="Q119" s="44"/>
      <c r="R119" s="44"/>
      <c r="W119" s="6"/>
      <c r="X119" s="79"/>
      <c r="Y119" s="44"/>
      <c r="Z119" s="44"/>
      <c r="AA119" s="44"/>
      <c r="AB119" s="44"/>
      <c r="AC119" s="44"/>
      <c r="AE119" s="44"/>
      <c r="AF119" s="44"/>
      <c r="AG119" s="44"/>
      <c r="AH119" s="44"/>
      <c r="AI119" s="44"/>
      <c r="AJ119" s="44"/>
    </row>
    <row r="120" spans="2:36" x14ac:dyDescent="0.25">
      <c r="E120" s="6"/>
      <c r="F120" s="79"/>
      <c r="G120" s="44"/>
      <c r="H120" s="44"/>
      <c r="I120" s="44"/>
      <c r="J120" s="44"/>
      <c r="K120" s="44"/>
      <c r="M120" s="44"/>
      <c r="N120" s="44"/>
      <c r="O120" s="44"/>
      <c r="P120" s="44"/>
      <c r="Q120" s="44"/>
      <c r="R120" s="44"/>
      <c r="W120" s="6"/>
      <c r="X120" s="79"/>
      <c r="Y120" s="44"/>
      <c r="Z120" s="44"/>
      <c r="AA120" s="44"/>
      <c r="AB120" s="44"/>
      <c r="AC120" s="44"/>
      <c r="AE120" s="44"/>
      <c r="AF120" s="44"/>
      <c r="AG120" s="44"/>
      <c r="AH120" s="44"/>
      <c r="AI120" s="44"/>
      <c r="AJ120" s="44"/>
    </row>
    <row r="121" spans="2:36" x14ac:dyDescent="0.25">
      <c r="B121" t="s">
        <v>285</v>
      </c>
      <c r="E121" s="6"/>
      <c r="F121" s="79"/>
      <c r="G121" s="44"/>
      <c r="H121" s="44"/>
      <c r="I121" s="44"/>
      <c r="J121" s="44"/>
      <c r="K121" s="44"/>
      <c r="M121" s="44"/>
      <c r="N121" s="44"/>
      <c r="O121" s="44"/>
      <c r="P121" s="44"/>
      <c r="Q121" s="44"/>
      <c r="R121" s="44"/>
      <c r="T121" t="s">
        <v>285</v>
      </c>
      <c r="W121" s="6"/>
      <c r="X121" s="79"/>
      <c r="Y121" s="44"/>
      <c r="Z121" s="44"/>
      <c r="AA121" s="44"/>
      <c r="AB121" s="44"/>
      <c r="AC121" s="44"/>
      <c r="AE121" s="44"/>
      <c r="AF121" s="44"/>
      <c r="AG121" s="44"/>
      <c r="AH121" s="44"/>
      <c r="AI121" s="44"/>
      <c r="AJ121" s="44"/>
    </row>
    <row r="122" spans="2:36" x14ac:dyDescent="0.25">
      <c r="B122" t="s">
        <v>26</v>
      </c>
      <c r="E122" s="6"/>
      <c r="F122" s="79"/>
      <c r="G122" s="44"/>
      <c r="H122" s="44"/>
      <c r="I122" s="44"/>
      <c r="J122" s="44"/>
      <c r="K122" s="44"/>
      <c r="M122" s="44"/>
      <c r="N122" s="44"/>
      <c r="O122" s="44"/>
      <c r="P122" s="44"/>
      <c r="Q122" s="44"/>
      <c r="R122" s="44"/>
      <c r="T122" t="s">
        <v>26</v>
      </c>
      <c r="W122" s="6"/>
      <c r="X122" s="79"/>
      <c r="Y122" s="44"/>
      <c r="Z122" s="44"/>
      <c r="AA122" s="44"/>
      <c r="AB122" s="44"/>
      <c r="AC122" s="44"/>
      <c r="AE122" s="44"/>
      <c r="AF122" s="44"/>
      <c r="AG122" s="44"/>
      <c r="AH122" s="44"/>
      <c r="AI122" s="44"/>
      <c r="AJ122" s="44"/>
    </row>
    <row r="123" spans="2:36" x14ac:dyDescent="0.25">
      <c r="B123" t="s">
        <v>233</v>
      </c>
      <c r="C123" t="s">
        <v>257</v>
      </c>
      <c r="E123" s="6"/>
      <c r="F123" s="79"/>
      <c r="G123" s="44"/>
      <c r="H123" s="44"/>
      <c r="I123" s="44"/>
      <c r="J123" s="44"/>
      <c r="K123" s="44"/>
      <c r="M123" s="44"/>
      <c r="N123" s="44"/>
      <c r="O123" s="44"/>
      <c r="P123" s="44"/>
      <c r="Q123" s="44"/>
      <c r="R123" s="44"/>
      <c r="T123" t="s">
        <v>233</v>
      </c>
      <c r="U123" t="s">
        <v>257</v>
      </c>
      <c r="W123" s="6"/>
      <c r="X123" s="79"/>
      <c r="Y123" s="44"/>
      <c r="Z123" s="44"/>
      <c r="AA123" s="44"/>
      <c r="AB123" s="44"/>
      <c r="AC123" s="44"/>
      <c r="AE123" s="44"/>
      <c r="AF123" s="44"/>
      <c r="AG123" s="44"/>
      <c r="AH123" s="44"/>
      <c r="AI123" s="44"/>
      <c r="AJ123" s="44"/>
    </row>
    <row r="124" spans="2:36" x14ac:dyDescent="0.25">
      <c r="B124">
        <v>-10</v>
      </c>
      <c r="C124">
        <v>-7.9405403000000003</v>
      </c>
      <c r="E124" s="6"/>
      <c r="F124" s="79"/>
      <c r="G124" s="44"/>
      <c r="H124" s="44"/>
      <c r="I124" s="44"/>
      <c r="J124" s="44"/>
      <c r="K124" s="44"/>
      <c r="M124" s="44"/>
      <c r="N124" s="44"/>
      <c r="O124" s="44"/>
      <c r="P124" s="44"/>
      <c r="Q124" s="44"/>
      <c r="R124" s="44"/>
      <c r="T124">
        <v>-10</v>
      </c>
      <c r="U124">
        <v>-7.8312321000000003</v>
      </c>
      <c r="W124" s="6"/>
      <c r="X124" s="79"/>
      <c r="Y124" s="44"/>
      <c r="Z124" s="44"/>
      <c r="AA124" s="44"/>
      <c r="AB124" s="44"/>
      <c r="AC124" s="44"/>
      <c r="AE124" s="44"/>
      <c r="AF124" s="44"/>
      <c r="AG124" s="44"/>
      <c r="AH124" s="44"/>
      <c r="AI124" s="44"/>
      <c r="AJ124" s="44"/>
    </row>
    <row r="125" spans="2:36" x14ac:dyDescent="0.25">
      <c r="B125">
        <v>-9.3000000000000007</v>
      </c>
      <c r="C125">
        <v>-7.9446158000000002</v>
      </c>
      <c r="E125" s="6"/>
      <c r="F125" s="79"/>
      <c r="G125" s="44"/>
      <c r="H125" s="44"/>
      <c r="I125" s="44"/>
      <c r="J125" s="44"/>
      <c r="K125" s="44"/>
      <c r="M125" s="44"/>
      <c r="N125" s="44"/>
      <c r="O125" s="44"/>
      <c r="P125" s="44"/>
      <c r="Q125" s="44"/>
      <c r="R125" s="44"/>
      <c r="T125">
        <v>-9.3000000000000007</v>
      </c>
      <c r="U125">
        <v>-7.8276729999999999</v>
      </c>
      <c r="W125" s="6"/>
      <c r="X125" s="79"/>
      <c r="Y125" s="44"/>
      <c r="Z125" s="44"/>
      <c r="AA125" s="44"/>
      <c r="AB125" s="44"/>
      <c r="AC125" s="44"/>
      <c r="AE125" s="44"/>
      <c r="AF125" s="44"/>
      <c r="AG125" s="44"/>
      <c r="AH125" s="44"/>
      <c r="AI125" s="44"/>
      <c r="AJ125" s="44"/>
    </row>
    <row r="126" spans="2:36" x14ac:dyDescent="0.25">
      <c r="B126">
        <v>-8.6</v>
      </c>
      <c r="C126">
        <v>-7.9329432999999998</v>
      </c>
      <c r="E126" s="6"/>
      <c r="F126" s="79"/>
      <c r="G126" s="44"/>
      <c r="H126" s="44"/>
      <c r="I126" s="44"/>
      <c r="J126" s="44"/>
      <c r="K126" s="44"/>
      <c r="M126" s="44"/>
      <c r="N126" s="44"/>
      <c r="O126" s="44"/>
      <c r="P126" s="44"/>
      <c r="Q126" s="44"/>
      <c r="R126" s="44"/>
      <c r="T126">
        <v>-8.6</v>
      </c>
      <c r="U126">
        <v>-7.8210306000000003</v>
      </c>
      <c r="W126" s="6"/>
      <c r="X126" s="79"/>
      <c r="Y126" s="44"/>
      <c r="Z126" s="44"/>
      <c r="AA126" s="44"/>
      <c r="AB126" s="44"/>
      <c r="AC126" s="44"/>
      <c r="AE126" s="44"/>
      <c r="AF126" s="44"/>
      <c r="AG126" s="44"/>
      <c r="AH126" s="44"/>
      <c r="AI126" s="44"/>
      <c r="AJ126" s="44"/>
    </row>
    <row r="127" spans="2:36" x14ac:dyDescent="0.25">
      <c r="B127">
        <v>-7.9</v>
      </c>
      <c r="C127">
        <v>-7.9347633999999996</v>
      </c>
      <c r="E127" s="6"/>
      <c r="F127" s="79"/>
      <c r="G127" s="44"/>
      <c r="H127" s="44"/>
      <c r="I127" s="44"/>
      <c r="J127" s="44"/>
      <c r="K127" s="44"/>
      <c r="M127" s="44"/>
      <c r="N127" s="44"/>
      <c r="O127" s="44"/>
      <c r="P127" s="44"/>
      <c r="Q127" s="44"/>
      <c r="R127" s="44"/>
      <c r="T127">
        <v>-7.9</v>
      </c>
      <c r="U127">
        <v>-7.8253503000000002</v>
      </c>
      <c r="W127" s="6"/>
      <c r="X127" s="79"/>
      <c r="Y127" s="44"/>
      <c r="Z127" s="44"/>
      <c r="AA127" s="44"/>
      <c r="AB127" s="44"/>
      <c r="AC127" s="44"/>
      <c r="AE127" s="44"/>
      <c r="AF127" s="44"/>
      <c r="AG127" s="44"/>
      <c r="AH127" s="44"/>
      <c r="AI127" s="44"/>
      <c r="AJ127" s="44"/>
    </row>
    <row r="128" spans="2:36" x14ac:dyDescent="0.25">
      <c r="B128">
        <v>-7.2</v>
      </c>
      <c r="C128">
        <v>-7.9334382999999997</v>
      </c>
      <c r="E128" s="6"/>
      <c r="F128" s="79"/>
      <c r="G128" s="44"/>
      <c r="H128" s="44"/>
      <c r="I128" s="44"/>
      <c r="J128" s="44"/>
      <c r="K128" s="44"/>
      <c r="M128" s="44"/>
      <c r="N128" s="44"/>
      <c r="O128" s="44"/>
      <c r="P128" s="44"/>
      <c r="Q128" s="44"/>
      <c r="R128" s="44"/>
      <c r="T128">
        <v>-7.2</v>
      </c>
      <c r="U128">
        <v>-7.8194203</v>
      </c>
      <c r="W128" s="6"/>
      <c r="X128" s="79"/>
      <c r="Y128" s="44"/>
      <c r="Z128" s="44"/>
      <c r="AA128" s="44"/>
      <c r="AB128" s="44"/>
      <c r="AC128" s="44"/>
      <c r="AE128" s="44"/>
      <c r="AF128" s="44"/>
      <c r="AG128" s="44"/>
      <c r="AH128" s="44"/>
      <c r="AI128" s="44"/>
      <c r="AJ128" s="44"/>
    </row>
    <row r="129" spans="2:36" x14ac:dyDescent="0.25">
      <c r="B129">
        <v>-6.5</v>
      </c>
      <c r="C129">
        <v>-7.9338069000000004</v>
      </c>
      <c r="E129" s="6"/>
      <c r="F129" s="79"/>
      <c r="G129" s="44"/>
      <c r="H129" s="44"/>
      <c r="I129" s="44"/>
      <c r="J129" s="44"/>
      <c r="K129" s="44"/>
      <c r="M129" s="44"/>
      <c r="N129" s="44"/>
      <c r="O129" s="44"/>
      <c r="P129" s="44"/>
      <c r="Q129" s="44"/>
      <c r="R129" s="44"/>
      <c r="T129">
        <v>-6.5</v>
      </c>
      <c r="U129">
        <v>-7.8235593000000003</v>
      </c>
      <c r="W129" s="6"/>
      <c r="X129" s="79"/>
      <c r="Y129" s="44"/>
      <c r="Z129" s="44"/>
      <c r="AA129" s="44"/>
      <c r="AB129" s="44"/>
      <c r="AC129" s="44"/>
      <c r="AE129" s="44"/>
      <c r="AF129" s="44"/>
      <c r="AG129" s="44"/>
      <c r="AH129" s="44"/>
      <c r="AI129" s="44"/>
      <c r="AJ129" s="44"/>
    </row>
    <row r="130" spans="2:36" x14ac:dyDescent="0.25">
      <c r="B130">
        <v>-5.8</v>
      </c>
      <c r="C130">
        <v>-7.9372616000000003</v>
      </c>
      <c r="E130" s="6"/>
      <c r="F130" s="79"/>
      <c r="G130" s="44"/>
      <c r="H130" s="44"/>
      <c r="I130" s="44"/>
      <c r="J130" s="44"/>
      <c r="K130" s="44"/>
      <c r="M130" s="44"/>
      <c r="N130" s="44"/>
      <c r="O130" s="44"/>
      <c r="P130" s="44"/>
      <c r="Q130" s="44"/>
      <c r="R130" s="44"/>
      <c r="T130">
        <v>-5.8</v>
      </c>
      <c r="U130">
        <v>-7.8194656</v>
      </c>
      <c r="W130" s="6"/>
      <c r="X130" s="79"/>
      <c r="Y130" s="44"/>
      <c r="Z130" s="44"/>
      <c r="AA130" s="44"/>
      <c r="AB130" s="44"/>
      <c r="AC130" s="44"/>
      <c r="AE130" s="44"/>
      <c r="AF130" s="44"/>
      <c r="AG130" s="44"/>
      <c r="AH130" s="44"/>
      <c r="AI130" s="44"/>
      <c r="AJ130" s="44"/>
    </row>
    <row r="131" spans="2:36" x14ac:dyDescent="0.25">
      <c r="B131">
        <v>-5.0999999999999996</v>
      </c>
      <c r="C131">
        <v>-7.9405637000000002</v>
      </c>
      <c r="E131" s="6"/>
      <c r="F131" s="79"/>
      <c r="G131" s="44"/>
      <c r="H131" s="44"/>
      <c r="I131" s="44"/>
      <c r="J131" s="44"/>
      <c r="K131" s="44"/>
      <c r="M131" s="44"/>
      <c r="N131" s="44"/>
      <c r="O131" s="44"/>
      <c r="P131" s="44"/>
      <c r="Q131" s="44"/>
      <c r="R131" s="44"/>
      <c r="T131">
        <v>-5.0999999999999996</v>
      </c>
      <c r="U131">
        <v>-7.8223519000000001</v>
      </c>
      <c r="W131" s="6"/>
      <c r="X131" s="79"/>
      <c r="Y131" s="44"/>
      <c r="Z131" s="44"/>
      <c r="AA131" s="44"/>
      <c r="AB131" s="44"/>
      <c r="AC131" s="44"/>
      <c r="AE131" s="44"/>
      <c r="AF131" s="44"/>
      <c r="AG131" s="44"/>
      <c r="AH131" s="44"/>
      <c r="AI131" s="44"/>
      <c r="AJ131" s="44"/>
    </row>
    <row r="132" spans="2:36" x14ac:dyDescent="0.25">
      <c r="B132">
        <v>-4.4000000000000004</v>
      </c>
      <c r="C132">
        <v>-7.9428390999999996</v>
      </c>
      <c r="E132" s="6"/>
      <c r="F132" s="79"/>
      <c r="G132" s="44"/>
      <c r="H132" s="44"/>
      <c r="I132" s="44"/>
      <c r="J132" s="44"/>
      <c r="K132" s="44"/>
      <c r="M132" s="44"/>
      <c r="N132" s="44"/>
      <c r="O132" s="44"/>
      <c r="P132" s="44"/>
      <c r="Q132" s="44"/>
      <c r="R132" s="44"/>
      <c r="T132">
        <v>-4.4000000000000004</v>
      </c>
      <c r="U132">
        <v>-7.8275256000000004</v>
      </c>
      <c r="W132" s="6"/>
      <c r="X132" s="79"/>
      <c r="Y132" s="44"/>
      <c r="Z132" s="44"/>
      <c r="AA132" s="44"/>
      <c r="AB132" s="44"/>
      <c r="AC132" s="44"/>
      <c r="AE132" s="44"/>
      <c r="AF132" s="44"/>
      <c r="AG132" s="44"/>
      <c r="AH132" s="44"/>
      <c r="AI132" s="44"/>
      <c r="AJ132" s="44"/>
    </row>
    <row r="133" spans="2:36" x14ac:dyDescent="0.25">
      <c r="B133">
        <v>-3.7</v>
      </c>
      <c r="C133">
        <v>-7.9412174000000002</v>
      </c>
      <c r="E133" s="6"/>
      <c r="F133" s="79"/>
      <c r="G133" s="44"/>
      <c r="H133" s="44"/>
      <c r="I133" s="44"/>
      <c r="J133" s="44"/>
      <c r="K133" s="44"/>
      <c r="M133" s="44"/>
      <c r="N133" s="44"/>
      <c r="O133" s="44"/>
      <c r="P133" s="44"/>
      <c r="Q133" s="44"/>
      <c r="R133" s="44"/>
      <c r="T133">
        <v>-3.7</v>
      </c>
      <c r="U133">
        <v>-7.8273491999999996</v>
      </c>
      <c r="W133" s="6"/>
      <c r="X133" s="79"/>
      <c r="Y133" s="44"/>
      <c r="Z133" s="44"/>
      <c r="AA133" s="44"/>
      <c r="AB133" s="44"/>
      <c r="AC133" s="44"/>
      <c r="AE133" s="44"/>
      <c r="AF133" s="44"/>
      <c r="AG133" s="44"/>
      <c r="AH133" s="44"/>
      <c r="AI133" s="44"/>
      <c r="AJ133" s="44"/>
    </row>
    <row r="134" spans="2:36" x14ac:dyDescent="0.25">
      <c r="B134">
        <v>-3</v>
      </c>
      <c r="C134">
        <v>-7.9453601999999997</v>
      </c>
      <c r="E134" s="6"/>
      <c r="F134" s="79"/>
      <c r="G134" s="44"/>
      <c r="H134" s="44"/>
      <c r="I134" s="44"/>
      <c r="J134" s="44"/>
      <c r="K134" s="44"/>
      <c r="M134" s="44"/>
      <c r="N134" s="44"/>
      <c r="O134" s="44"/>
      <c r="P134" s="44"/>
      <c r="Q134" s="44"/>
      <c r="R134" s="44"/>
      <c r="T134">
        <v>-3</v>
      </c>
      <c r="U134">
        <v>-7.8223428999999998</v>
      </c>
      <c r="W134" s="6"/>
      <c r="X134" s="79"/>
      <c r="Y134" s="44"/>
      <c r="Z134" s="44"/>
      <c r="AA134" s="44"/>
      <c r="AB134" s="44"/>
      <c r="AC134" s="44"/>
      <c r="AE134" s="44"/>
      <c r="AF134" s="44"/>
      <c r="AG134" s="44"/>
      <c r="AH134" s="44"/>
      <c r="AI134" s="44"/>
      <c r="AJ134" s="44"/>
    </row>
    <row r="135" spans="2:36" x14ac:dyDescent="0.25">
      <c r="B135">
        <v>-2.2999999999999998</v>
      </c>
      <c r="C135">
        <v>-7.9465231999999997</v>
      </c>
      <c r="E135" s="6"/>
      <c r="F135" s="79"/>
      <c r="G135" s="44"/>
      <c r="H135" s="44"/>
      <c r="I135" s="44"/>
      <c r="J135" s="44"/>
      <c r="K135" s="44"/>
      <c r="M135" s="44"/>
      <c r="N135" s="44"/>
      <c r="O135" s="44"/>
      <c r="P135" s="44"/>
      <c r="Q135" s="44"/>
      <c r="R135" s="44"/>
      <c r="T135">
        <v>-2.2999999999999998</v>
      </c>
      <c r="U135">
        <v>-7.8264604000000002</v>
      </c>
      <c r="W135" s="6"/>
      <c r="X135" s="79"/>
      <c r="Y135" s="44"/>
      <c r="Z135" s="44"/>
      <c r="AA135" s="44"/>
      <c r="AB135" s="44"/>
      <c r="AC135" s="44"/>
      <c r="AE135" s="44"/>
      <c r="AF135" s="44"/>
      <c r="AG135" s="44"/>
      <c r="AH135" s="44"/>
      <c r="AI135" s="44"/>
      <c r="AJ135" s="44"/>
    </row>
    <row r="136" spans="2:36" x14ac:dyDescent="0.25">
      <c r="B136">
        <v>-1.6</v>
      </c>
      <c r="C136">
        <v>-7.9478054</v>
      </c>
      <c r="E136" s="6"/>
      <c r="F136" s="79"/>
      <c r="G136" s="44"/>
      <c r="H136" s="44"/>
      <c r="I136" s="44"/>
      <c r="J136" s="44"/>
      <c r="K136" s="44"/>
      <c r="M136" s="44"/>
      <c r="N136" s="44"/>
      <c r="O136" s="44"/>
      <c r="P136" s="44"/>
      <c r="Q136" s="44"/>
      <c r="R136" s="44"/>
      <c r="T136">
        <v>-1.6</v>
      </c>
      <c r="U136">
        <v>-7.8315916000000003</v>
      </c>
      <c r="W136" s="6"/>
      <c r="X136" s="79"/>
      <c r="Y136" s="44"/>
      <c r="Z136" s="44"/>
      <c r="AA136" s="44"/>
      <c r="AB136" s="44"/>
      <c r="AC136" s="44"/>
      <c r="AE136" s="44"/>
      <c r="AF136" s="44"/>
      <c r="AG136" s="44"/>
      <c r="AH136" s="44"/>
      <c r="AI136" s="44"/>
      <c r="AJ136" s="44"/>
    </row>
    <row r="137" spans="2:36" x14ac:dyDescent="0.25">
      <c r="B137">
        <v>-0.9</v>
      </c>
      <c r="C137">
        <v>-7.9479813999999998</v>
      </c>
      <c r="E137" s="6"/>
      <c r="F137" s="79"/>
      <c r="G137" s="44"/>
      <c r="H137" s="44"/>
      <c r="I137" s="44"/>
      <c r="J137" s="44"/>
      <c r="K137" s="44"/>
      <c r="M137" s="44"/>
      <c r="N137" s="44"/>
      <c r="O137" s="44"/>
      <c r="P137" s="44"/>
      <c r="Q137" s="44"/>
      <c r="R137" s="44"/>
      <c r="T137">
        <v>-0.9</v>
      </c>
      <c r="U137">
        <v>-7.8311305000000004</v>
      </c>
      <c r="W137" s="6"/>
      <c r="X137" s="79"/>
      <c r="Y137" s="44"/>
      <c r="Z137" s="44"/>
      <c r="AA137" s="44"/>
      <c r="AB137" s="44"/>
      <c r="AC137" s="44"/>
      <c r="AE137" s="44"/>
      <c r="AF137" s="44"/>
      <c r="AG137" s="44"/>
      <c r="AH137" s="44"/>
      <c r="AI137" s="44"/>
      <c r="AJ137" s="44"/>
    </row>
    <row r="138" spans="2:36" x14ac:dyDescent="0.25">
      <c r="B138">
        <v>-0.2</v>
      </c>
      <c r="C138">
        <v>-7.9575490999999996</v>
      </c>
      <c r="E138" s="6"/>
      <c r="F138" s="79"/>
      <c r="G138" s="44"/>
      <c r="H138" s="44"/>
      <c r="I138" s="44"/>
      <c r="J138" s="44"/>
      <c r="K138" s="44"/>
      <c r="M138" s="44"/>
      <c r="N138" s="44"/>
      <c r="O138" s="44"/>
      <c r="P138" s="44"/>
      <c r="Q138" s="44"/>
      <c r="R138" s="44"/>
      <c r="T138">
        <v>-0.2</v>
      </c>
      <c r="U138">
        <v>-7.8303652000000001</v>
      </c>
      <c r="W138" s="6"/>
      <c r="X138" s="79"/>
      <c r="Y138" s="44"/>
      <c r="Z138" s="44"/>
      <c r="AA138" s="44"/>
      <c r="AB138" s="44"/>
      <c r="AC138" s="44"/>
      <c r="AE138" s="44"/>
      <c r="AF138" s="44"/>
      <c r="AG138" s="44"/>
      <c r="AH138" s="44"/>
      <c r="AI138" s="44"/>
      <c r="AJ138" s="44"/>
    </row>
    <row r="139" spans="2:36" x14ac:dyDescent="0.25">
      <c r="B139">
        <v>0.5</v>
      </c>
      <c r="C139">
        <v>-7.9567256000000004</v>
      </c>
      <c r="E139" s="6"/>
      <c r="F139" s="79"/>
      <c r="G139" s="44"/>
      <c r="H139" s="44"/>
      <c r="I139" s="44"/>
      <c r="J139" s="44"/>
      <c r="K139" s="44"/>
      <c r="M139" s="44"/>
      <c r="N139" s="44"/>
      <c r="O139" s="44"/>
      <c r="P139" s="44"/>
      <c r="Q139" s="44"/>
      <c r="R139" s="44"/>
      <c r="T139">
        <v>0.5</v>
      </c>
      <c r="U139">
        <v>-7.8340076999999999</v>
      </c>
      <c r="W139" s="6"/>
      <c r="X139" s="79"/>
      <c r="Y139" s="44"/>
      <c r="Z139" s="44"/>
      <c r="AA139" s="44"/>
      <c r="AB139" s="44"/>
      <c r="AC139" s="44"/>
      <c r="AE139" s="44"/>
      <c r="AF139" s="44"/>
      <c r="AG139" s="44"/>
      <c r="AH139" s="44"/>
      <c r="AI139" s="44"/>
      <c r="AJ139" s="44"/>
    </row>
    <row r="140" spans="2:36" x14ac:dyDescent="0.25">
      <c r="B140">
        <v>1.2</v>
      </c>
      <c r="C140">
        <v>-7.9579715999999996</v>
      </c>
      <c r="E140" s="6"/>
      <c r="F140" s="79"/>
      <c r="G140" s="44"/>
      <c r="H140" s="44"/>
      <c r="I140" s="44"/>
      <c r="J140" s="44"/>
      <c r="K140" s="44"/>
      <c r="M140" s="44"/>
      <c r="N140" s="44"/>
      <c r="O140" s="44"/>
      <c r="P140" s="44"/>
      <c r="Q140" s="44"/>
      <c r="R140" s="44"/>
      <c r="T140">
        <v>1.2</v>
      </c>
      <c r="U140">
        <v>-7.8436031000000002</v>
      </c>
      <c r="W140" s="6"/>
      <c r="X140" s="79"/>
      <c r="Y140" s="44"/>
      <c r="Z140" s="44"/>
      <c r="AA140" s="44"/>
      <c r="AB140" s="44"/>
      <c r="AC140" s="44"/>
      <c r="AE140" s="44"/>
      <c r="AF140" s="44"/>
      <c r="AG140" s="44"/>
      <c r="AH140" s="44"/>
      <c r="AI140" s="44"/>
      <c r="AJ140" s="44"/>
    </row>
    <row r="141" spans="2:36" x14ac:dyDescent="0.25">
      <c r="B141">
        <v>1.9</v>
      </c>
      <c r="C141">
        <v>-7.9708977000000001</v>
      </c>
      <c r="E141" s="6"/>
      <c r="F141" s="79"/>
      <c r="G141" s="44"/>
      <c r="H141" s="44"/>
      <c r="I141" s="44"/>
      <c r="J141" s="44"/>
      <c r="K141" s="44"/>
      <c r="M141" s="44"/>
      <c r="N141" s="44"/>
      <c r="O141" s="44"/>
      <c r="P141" s="44"/>
      <c r="Q141" s="44"/>
      <c r="R141" s="44"/>
      <c r="T141">
        <v>1.9</v>
      </c>
      <c r="U141">
        <v>-7.8413944000000004</v>
      </c>
      <c r="W141" s="6"/>
      <c r="X141" s="79"/>
      <c r="Y141" s="44"/>
      <c r="Z141" s="44"/>
      <c r="AA141" s="44"/>
      <c r="AB141" s="44"/>
      <c r="AC141" s="44"/>
      <c r="AE141" s="44"/>
      <c r="AF141" s="44"/>
      <c r="AG141" s="44"/>
      <c r="AH141" s="44"/>
      <c r="AI141" s="44"/>
      <c r="AJ141" s="44"/>
    </row>
    <row r="142" spans="2:36" x14ac:dyDescent="0.25">
      <c r="B142">
        <v>2.6</v>
      </c>
      <c r="C142">
        <v>-7.9767317999999996</v>
      </c>
      <c r="E142" s="6"/>
      <c r="F142" s="79"/>
      <c r="G142" s="44"/>
      <c r="H142" s="44"/>
      <c r="I142" s="44"/>
      <c r="J142" s="44"/>
      <c r="K142" s="44"/>
      <c r="M142" s="44"/>
      <c r="N142" s="44"/>
      <c r="O142" s="44"/>
      <c r="P142" s="44"/>
      <c r="Q142" s="44"/>
      <c r="R142" s="44"/>
      <c r="T142">
        <v>2.6</v>
      </c>
      <c r="U142">
        <v>-7.8463225000000003</v>
      </c>
      <c r="W142" s="6"/>
      <c r="X142" s="79"/>
      <c r="Y142" s="44"/>
      <c r="Z142" s="44"/>
      <c r="AA142" s="44"/>
      <c r="AB142" s="44"/>
      <c r="AC142" s="44"/>
      <c r="AE142" s="44"/>
      <c r="AF142" s="44"/>
      <c r="AG142" s="44"/>
      <c r="AH142" s="44"/>
      <c r="AI142" s="44"/>
      <c r="AJ142" s="44"/>
    </row>
    <row r="143" spans="2:36" x14ac:dyDescent="0.25">
      <c r="B143">
        <v>3.3</v>
      </c>
      <c r="C143">
        <v>-7.9764280000000003</v>
      </c>
      <c r="E143" s="6"/>
      <c r="F143" s="79"/>
      <c r="G143" s="44"/>
      <c r="H143" s="44"/>
      <c r="I143" s="44"/>
      <c r="J143" s="44"/>
      <c r="K143" s="44"/>
      <c r="M143" s="44"/>
      <c r="N143" s="44"/>
      <c r="O143" s="44"/>
      <c r="P143" s="44"/>
      <c r="Q143" s="44"/>
      <c r="R143" s="44"/>
      <c r="T143">
        <v>3.3</v>
      </c>
      <c r="U143">
        <v>-7.8484920999999996</v>
      </c>
      <c r="W143" s="6"/>
      <c r="X143" s="79"/>
      <c r="Y143" s="44"/>
      <c r="Z143" s="44"/>
      <c r="AA143" s="44"/>
      <c r="AB143" s="44"/>
      <c r="AC143" s="44"/>
      <c r="AE143" s="44"/>
      <c r="AF143" s="44"/>
      <c r="AG143" s="44"/>
      <c r="AH143" s="44"/>
      <c r="AI143" s="44"/>
      <c r="AJ143" s="44"/>
    </row>
    <row r="144" spans="2:36" x14ac:dyDescent="0.25">
      <c r="B144">
        <v>4</v>
      </c>
      <c r="C144">
        <v>-7.9857000999999999</v>
      </c>
      <c r="E144" s="6"/>
      <c r="F144" s="79"/>
      <c r="G144" s="44"/>
      <c r="H144" s="44"/>
      <c r="I144" s="44"/>
      <c r="J144" s="44"/>
      <c r="K144" s="44"/>
      <c r="M144" s="44"/>
      <c r="N144" s="44"/>
      <c r="O144" s="44"/>
      <c r="P144" s="44"/>
      <c r="Q144" s="44"/>
      <c r="R144" s="44"/>
      <c r="T144">
        <v>4</v>
      </c>
      <c r="U144">
        <v>-7.8583546000000002</v>
      </c>
      <c r="W144" s="6"/>
      <c r="X144" s="79"/>
      <c r="Y144" s="44"/>
      <c r="Z144" s="44"/>
      <c r="AA144" s="44"/>
      <c r="AB144" s="44"/>
      <c r="AC144" s="44"/>
      <c r="AE144" s="44"/>
      <c r="AF144" s="44"/>
      <c r="AG144" s="44"/>
      <c r="AH144" s="44"/>
      <c r="AI144" s="44"/>
      <c r="AJ144" s="44"/>
    </row>
    <row r="145" spans="2:36" x14ac:dyDescent="0.25">
      <c r="B145">
        <v>4.7</v>
      </c>
      <c r="C145">
        <v>-7.9998244999999999</v>
      </c>
      <c r="E145" s="6"/>
      <c r="F145" s="79"/>
      <c r="G145" s="44"/>
      <c r="H145" s="44"/>
      <c r="I145" s="44"/>
      <c r="J145" s="44"/>
      <c r="K145" s="44"/>
      <c r="M145" s="44"/>
      <c r="N145" s="44"/>
      <c r="O145" s="44"/>
      <c r="P145" s="44"/>
      <c r="Q145" s="44"/>
      <c r="R145" s="44"/>
      <c r="T145">
        <v>4.7</v>
      </c>
      <c r="U145">
        <v>-7.8611196999999997</v>
      </c>
      <c r="W145" s="6"/>
      <c r="X145" s="79"/>
      <c r="Y145" s="44"/>
      <c r="Z145" s="44"/>
      <c r="AA145" s="44"/>
      <c r="AB145" s="44"/>
      <c r="AC145" s="44"/>
      <c r="AE145" s="44"/>
      <c r="AF145" s="44"/>
      <c r="AG145" s="44"/>
      <c r="AH145" s="44"/>
      <c r="AI145" s="44"/>
      <c r="AJ145" s="44"/>
    </row>
    <row r="146" spans="2:36" x14ac:dyDescent="0.25">
      <c r="B146">
        <v>5.4</v>
      </c>
      <c r="C146">
        <v>-8.0062952000000003</v>
      </c>
      <c r="E146" s="6"/>
      <c r="F146" s="79"/>
      <c r="G146" s="44"/>
      <c r="H146" s="44"/>
      <c r="I146" s="44"/>
      <c r="J146" s="44"/>
      <c r="K146" s="44"/>
      <c r="M146" s="44"/>
      <c r="N146" s="44"/>
      <c r="O146" s="44"/>
      <c r="P146" s="44"/>
      <c r="Q146" s="44"/>
      <c r="R146" s="44"/>
      <c r="T146">
        <v>5.4</v>
      </c>
      <c r="U146">
        <v>-7.859972</v>
      </c>
      <c r="W146" s="6"/>
      <c r="X146" s="79"/>
      <c r="Y146" s="44"/>
      <c r="Z146" s="44"/>
      <c r="AA146" s="44"/>
      <c r="AB146" s="44"/>
      <c r="AC146" s="44"/>
      <c r="AE146" s="44"/>
      <c r="AF146" s="44"/>
      <c r="AG146" s="44"/>
      <c r="AH146" s="44"/>
      <c r="AI146" s="44"/>
      <c r="AJ146" s="44"/>
    </row>
    <row r="147" spans="2:36" x14ac:dyDescent="0.25">
      <c r="B147">
        <v>6.1</v>
      </c>
      <c r="C147">
        <v>-8.0176373000000005</v>
      </c>
      <c r="E147" s="6"/>
      <c r="F147" s="79"/>
      <c r="G147" s="44"/>
      <c r="H147" s="44"/>
      <c r="I147" s="44"/>
      <c r="J147" s="44"/>
      <c r="K147" s="44"/>
      <c r="M147" s="44"/>
      <c r="N147" s="44"/>
      <c r="O147" s="44"/>
      <c r="P147" s="44"/>
      <c r="Q147" s="44"/>
      <c r="R147" s="44"/>
      <c r="T147">
        <v>6.1</v>
      </c>
      <c r="U147">
        <v>-7.8709449999999999</v>
      </c>
      <c r="W147" s="6"/>
      <c r="X147" s="79"/>
      <c r="Y147" s="44"/>
      <c r="Z147" s="44"/>
      <c r="AA147" s="44"/>
      <c r="AB147" s="44"/>
      <c r="AC147" s="44"/>
      <c r="AE147" s="44"/>
      <c r="AF147" s="44"/>
      <c r="AG147" s="44"/>
      <c r="AH147" s="44"/>
      <c r="AI147" s="44"/>
      <c r="AJ147" s="44"/>
    </row>
    <row r="148" spans="2:36" x14ac:dyDescent="0.25">
      <c r="B148">
        <v>6.8</v>
      </c>
      <c r="C148">
        <v>-8.0313567999999993</v>
      </c>
      <c r="E148" s="6"/>
      <c r="F148" s="79"/>
      <c r="G148" s="44"/>
      <c r="H148" s="44"/>
      <c r="I148" s="44"/>
      <c r="J148" s="44"/>
      <c r="K148" s="44"/>
      <c r="M148" s="44"/>
      <c r="N148" s="44"/>
      <c r="O148" s="44"/>
      <c r="P148" s="44"/>
      <c r="Q148" s="44"/>
      <c r="R148" s="44"/>
      <c r="T148">
        <v>6.8</v>
      </c>
      <c r="U148">
        <v>-7.8772906999999996</v>
      </c>
      <c r="W148" s="6"/>
      <c r="X148" s="79"/>
      <c r="Y148" s="44"/>
      <c r="Z148" s="44"/>
      <c r="AA148" s="44"/>
      <c r="AB148" s="44"/>
      <c r="AC148" s="44"/>
      <c r="AE148" s="44"/>
      <c r="AF148" s="44"/>
      <c r="AG148" s="44"/>
      <c r="AH148" s="44"/>
      <c r="AI148" s="44"/>
      <c r="AJ148" s="44"/>
    </row>
    <row r="149" spans="2:36" x14ac:dyDescent="0.25">
      <c r="B149">
        <v>7.5</v>
      </c>
      <c r="C149">
        <v>-8.0448055000000007</v>
      </c>
      <c r="E149" s="6"/>
      <c r="F149" s="79"/>
      <c r="G149" s="44"/>
      <c r="H149" s="44"/>
      <c r="I149" s="44"/>
      <c r="J149" s="44"/>
      <c r="K149" s="44"/>
      <c r="M149" s="44"/>
      <c r="N149" s="44"/>
      <c r="O149" s="44"/>
      <c r="P149" s="44"/>
      <c r="Q149" s="44"/>
      <c r="R149" s="44"/>
      <c r="T149">
        <v>7.5</v>
      </c>
      <c r="U149">
        <v>-7.8835964000000001</v>
      </c>
      <c r="W149" s="6"/>
      <c r="X149" s="79"/>
      <c r="Y149" s="44"/>
      <c r="Z149" s="44"/>
      <c r="AA149" s="44"/>
      <c r="AB149" s="44"/>
      <c r="AC149" s="44"/>
      <c r="AE149" s="44"/>
      <c r="AF149" s="44"/>
      <c r="AG149" s="44"/>
      <c r="AH149" s="44"/>
      <c r="AI149" s="44"/>
      <c r="AJ149" s="44"/>
    </row>
    <row r="150" spans="2:36" x14ac:dyDescent="0.25">
      <c r="B150">
        <v>8.1999999999999993</v>
      </c>
      <c r="C150">
        <v>-8.0542583000000008</v>
      </c>
      <c r="E150" s="6"/>
      <c r="F150" s="79"/>
      <c r="G150" s="44"/>
      <c r="H150" s="44"/>
      <c r="I150" s="44"/>
      <c r="J150" s="44"/>
      <c r="K150" s="44"/>
      <c r="M150" s="44"/>
      <c r="N150" s="44"/>
      <c r="O150" s="44"/>
      <c r="P150" s="44"/>
      <c r="Q150" s="44"/>
      <c r="R150" s="44"/>
      <c r="T150">
        <v>8.1999999999999993</v>
      </c>
      <c r="U150">
        <v>-7.8855795999999998</v>
      </c>
      <c r="W150" s="6"/>
      <c r="X150" s="79"/>
      <c r="Y150" s="44"/>
      <c r="Z150" s="44"/>
      <c r="AA150" s="44"/>
      <c r="AB150" s="44"/>
      <c r="AC150" s="44"/>
      <c r="AE150" s="44"/>
      <c r="AF150" s="44"/>
      <c r="AG150" s="44"/>
      <c r="AH150" s="44"/>
      <c r="AI150" s="44"/>
      <c r="AJ150" s="44"/>
    </row>
    <row r="151" spans="2:36" x14ac:dyDescent="0.25">
      <c r="B151">
        <v>8.9</v>
      </c>
      <c r="C151">
        <v>-8.0706520000000008</v>
      </c>
      <c r="E151" s="6"/>
      <c r="F151" s="79"/>
      <c r="G151" s="44"/>
      <c r="H151" s="44"/>
      <c r="I151" s="44"/>
      <c r="J151" s="44"/>
      <c r="K151" s="44"/>
      <c r="M151" s="44"/>
      <c r="N151" s="44"/>
      <c r="O151" s="44"/>
      <c r="P151" s="44"/>
      <c r="Q151" s="44"/>
      <c r="R151" s="44"/>
      <c r="T151">
        <v>8.9</v>
      </c>
      <c r="U151">
        <v>-7.8946275999999997</v>
      </c>
      <c r="W151" s="6"/>
      <c r="X151" s="79"/>
      <c r="Y151" s="44"/>
      <c r="Z151" s="44"/>
      <c r="AA151" s="44"/>
      <c r="AB151" s="44"/>
      <c r="AC151" s="44"/>
      <c r="AE151" s="44"/>
      <c r="AF151" s="44"/>
      <c r="AG151" s="44"/>
      <c r="AH151" s="44"/>
      <c r="AI151" s="44"/>
      <c r="AJ151" s="44"/>
    </row>
    <row r="152" spans="2:36" x14ac:dyDescent="0.25">
      <c r="B152">
        <v>9.6</v>
      </c>
      <c r="C152">
        <v>-8.0951194999999991</v>
      </c>
      <c r="E152" s="6"/>
      <c r="F152" s="79"/>
      <c r="G152" s="44"/>
      <c r="H152" s="44"/>
      <c r="I152" s="44"/>
      <c r="J152" s="44"/>
      <c r="K152" s="44"/>
      <c r="M152" s="44"/>
      <c r="N152" s="44"/>
      <c r="O152" s="44"/>
      <c r="P152" s="44"/>
      <c r="Q152" s="44"/>
      <c r="R152" s="44"/>
      <c r="T152">
        <v>9.6</v>
      </c>
      <c r="U152">
        <v>-7.9070777999999997</v>
      </c>
      <c r="W152" s="6"/>
      <c r="X152" s="79"/>
      <c r="Y152" s="44"/>
      <c r="Z152" s="44"/>
      <c r="AA152" s="44"/>
      <c r="AB152" s="44"/>
      <c r="AC152" s="44"/>
      <c r="AE152" s="44"/>
      <c r="AF152" s="44"/>
      <c r="AG152" s="44"/>
      <c r="AH152" s="44"/>
      <c r="AI152" s="44"/>
      <c r="AJ152" s="44"/>
    </row>
    <row r="153" spans="2:36" x14ac:dyDescent="0.25">
      <c r="B153">
        <v>10.3</v>
      </c>
      <c r="C153">
        <v>-8.1152525000000004</v>
      </c>
      <c r="E153" s="6"/>
      <c r="F153" s="79"/>
      <c r="G153" s="44"/>
      <c r="H153" s="44"/>
      <c r="I153" s="44"/>
      <c r="J153" s="44"/>
      <c r="K153" s="44"/>
      <c r="M153" s="44"/>
      <c r="N153" s="44"/>
      <c r="O153" s="44"/>
      <c r="P153" s="44"/>
      <c r="Q153" s="44"/>
      <c r="R153" s="44"/>
      <c r="T153">
        <v>10.3</v>
      </c>
      <c r="U153">
        <v>-7.9161200999999997</v>
      </c>
      <c r="W153" s="6"/>
      <c r="X153" s="79"/>
      <c r="Y153" s="44"/>
      <c r="Z153" s="44"/>
      <c r="AA153" s="44"/>
      <c r="AB153" s="44"/>
      <c r="AC153" s="44"/>
      <c r="AE153" s="44"/>
      <c r="AF153" s="44"/>
      <c r="AG153" s="44"/>
      <c r="AH153" s="44"/>
      <c r="AI153" s="44"/>
      <c r="AJ153" s="44"/>
    </row>
    <row r="154" spans="2:36" x14ac:dyDescent="0.25">
      <c r="B154">
        <v>11</v>
      </c>
      <c r="C154">
        <v>-8.1308974999999997</v>
      </c>
      <c r="E154" s="6"/>
      <c r="F154" s="79"/>
      <c r="G154" s="44"/>
      <c r="H154" s="44"/>
      <c r="I154" s="44"/>
      <c r="J154" s="44"/>
      <c r="K154" s="44"/>
      <c r="M154" s="44"/>
      <c r="N154" s="44"/>
      <c r="O154" s="44"/>
      <c r="P154" s="44"/>
      <c r="Q154" s="44"/>
      <c r="R154" s="44"/>
      <c r="T154">
        <v>11</v>
      </c>
      <c r="U154">
        <v>-7.9256114999999996</v>
      </c>
      <c r="W154" s="6"/>
      <c r="X154" s="79"/>
      <c r="Y154" s="44"/>
      <c r="Z154" s="44"/>
      <c r="AA154" s="44"/>
      <c r="AB154" s="44"/>
      <c r="AC154" s="44"/>
      <c r="AE154" s="44"/>
      <c r="AF154" s="44"/>
      <c r="AG154" s="44"/>
      <c r="AH154" s="44"/>
      <c r="AI154" s="44"/>
      <c r="AJ154" s="44"/>
    </row>
    <row r="155" spans="2:36" x14ac:dyDescent="0.25">
      <c r="B155">
        <v>11.7</v>
      </c>
      <c r="C155">
        <v>-8.1558714000000005</v>
      </c>
      <c r="E155" s="6"/>
      <c r="F155" s="79"/>
      <c r="G155" s="44"/>
      <c r="H155" s="44"/>
      <c r="I155" s="44"/>
      <c r="J155" s="44"/>
      <c r="K155" s="44"/>
      <c r="M155" s="44"/>
      <c r="N155" s="44"/>
      <c r="O155" s="44"/>
      <c r="P155" s="44"/>
      <c r="Q155" s="44"/>
      <c r="R155" s="44"/>
      <c r="T155">
        <v>11.7</v>
      </c>
      <c r="U155">
        <v>-7.9442477</v>
      </c>
      <c r="W155" s="6"/>
      <c r="X155" s="79"/>
      <c r="Y155" s="44"/>
      <c r="Z155" s="44"/>
      <c r="AA155" s="44"/>
      <c r="AB155" s="44"/>
      <c r="AC155" s="44"/>
      <c r="AE155" s="44"/>
      <c r="AF155" s="44"/>
      <c r="AG155" s="44"/>
      <c r="AH155" s="44"/>
      <c r="AI155" s="44"/>
      <c r="AJ155" s="44"/>
    </row>
    <row r="156" spans="2:36" x14ac:dyDescent="0.25">
      <c r="B156">
        <v>12.4</v>
      </c>
      <c r="C156">
        <v>-8.1869717000000009</v>
      </c>
      <c r="E156" s="6"/>
      <c r="F156" s="79"/>
      <c r="G156" s="44"/>
      <c r="H156" s="44"/>
      <c r="I156" s="44"/>
      <c r="J156" s="44"/>
      <c r="K156" s="44"/>
      <c r="M156" s="44"/>
      <c r="N156" s="44"/>
      <c r="O156" s="44"/>
      <c r="P156" s="44"/>
      <c r="Q156" s="44"/>
      <c r="R156" s="44"/>
      <c r="T156">
        <v>12.4</v>
      </c>
      <c r="U156">
        <v>-7.9675088000000001</v>
      </c>
      <c r="W156" s="6"/>
      <c r="X156" s="79"/>
      <c r="Y156" s="44"/>
      <c r="Z156" s="44"/>
      <c r="AA156" s="44"/>
      <c r="AB156" s="44"/>
      <c r="AC156" s="44"/>
      <c r="AE156" s="44"/>
      <c r="AF156" s="44"/>
      <c r="AG156" s="44"/>
      <c r="AH156" s="44"/>
      <c r="AI156" s="44"/>
      <c r="AJ156" s="44"/>
    </row>
    <row r="157" spans="2:36" x14ac:dyDescent="0.25">
      <c r="B157">
        <v>13.1</v>
      </c>
      <c r="C157">
        <v>-8.2091303</v>
      </c>
      <c r="E157" s="6"/>
      <c r="F157" s="79"/>
      <c r="G157" s="44"/>
      <c r="H157" s="44"/>
      <c r="I157" s="44"/>
      <c r="J157" s="44"/>
      <c r="K157" s="44"/>
      <c r="M157" s="44"/>
      <c r="N157" s="44"/>
      <c r="O157" s="44"/>
      <c r="P157" s="44"/>
      <c r="Q157" s="44"/>
      <c r="R157" s="44"/>
      <c r="T157">
        <v>13.1</v>
      </c>
      <c r="U157">
        <v>-8.0043162999999993</v>
      </c>
      <c r="W157" s="6"/>
      <c r="X157" s="79"/>
      <c r="Y157" s="44"/>
      <c r="Z157" s="44"/>
      <c r="AA157" s="44"/>
      <c r="AB157" s="44"/>
      <c r="AC157" s="44"/>
      <c r="AE157" s="44"/>
      <c r="AF157" s="44"/>
      <c r="AG157" s="44"/>
      <c r="AH157" s="44"/>
      <c r="AI157" s="44"/>
      <c r="AJ157" s="44"/>
    </row>
    <row r="158" spans="2:36" x14ac:dyDescent="0.25">
      <c r="B158">
        <v>13.8</v>
      </c>
      <c r="C158">
        <v>-8.2379522000000005</v>
      </c>
      <c r="E158" s="6"/>
      <c r="F158" s="79"/>
      <c r="G158" s="44"/>
      <c r="H158" s="44"/>
      <c r="I158" s="44"/>
      <c r="J158" s="44"/>
      <c r="K158" s="44"/>
      <c r="M158" s="44"/>
      <c r="N158" s="44"/>
      <c r="O158" s="44"/>
      <c r="P158" s="44"/>
      <c r="Q158" s="44"/>
      <c r="R158" s="44"/>
      <c r="T158">
        <v>13.8</v>
      </c>
      <c r="U158">
        <v>-8.0428495000000009</v>
      </c>
      <c r="W158" s="6"/>
      <c r="X158" s="79"/>
      <c r="Y158" s="44"/>
      <c r="Z158" s="44"/>
      <c r="AA158" s="44"/>
      <c r="AB158" s="44"/>
      <c r="AC158" s="44"/>
      <c r="AE158" s="44"/>
      <c r="AF158" s="44"/>
      <c r="AG158" s="44"/>
      <c r="AH158" s="44"/>
      <c r="AI158" s="44"/>
      <c r="AJ158" s="44"/>
    </row>
    <row r="159" spans="2:36" x14ac:dyDescent="0.25">
      <c r="B159">
        <v>14.5</v>
      </c>
      <c r="C159">
        <v>-8.2778463000000002</v>
      </c>
      <c r="E159" s="6"/>
      <c r="F159" s="79"/>
      <c r="G159" s="44"/>
      <c r="H159" s="44"/>
      <c r="I159" s="44"/>
      <c r="J159" s="44"/>
      <c r="K159" s="44"/>
      <c r="M159" s="44"/>
      <c r="N159" s="44"/>
      <c r="O159" s="44"/>
      <c r="P159" s="44"/>
      <c r="Q159" s="44"/>
      <c r="R159" s="44"/>
      <c r="T159">
        <v>14.5</v>
      </c>
      <c r="U159">
        <v>-8.1080322000000002</v>
      </c>
      <c r="W159" s="6"/>
      <c r="X159" s="79"/>
      <c r="Y159" s="44"/>
      <c r="Z159" s="44"/>
      <c r="AA159" s="44"/>
      <c r="AB159" s="44"/>
      <c r="AC159" s="44"/>
      <c r="AE159" s="44"/>
      <c r="AF159" s="44"/>
      <c r="AG159" s="44"/>
      <c r="AH159" s="44"/>
      <c r="AI159" s="44"/>
      <c r="AJ159" s="44"/>
    </row>
    <row r="160" spans="2:36" x14ac:dyDescent="0.25">
      <c r="B160">
        <v>15.2</v>
      </c>
      <c r="C160">
        <v>-8.3202181</v>
      </c>
      <c r="E160" s="6"/>
      <c r="F160" s="79"/>
      <c r="G160" s="44"/>
      <c r="H160" s="44"/>
      <c r="I160" s="44"/>
      <c r="J160" s="44"/>
      <c r="K160" s="44"/>
      <c r="M160" s="44"/>
      <c r="N160" s="44"/>
      <c r="O160" s="44"/>
      <c r="P160" s="44"/>
      <c r="Q160" s="44"/>
      <c r="R160" s="44"/>
      <c r="T160">
        <v>15.2</v>
      </c>
      <c r="U160">
        <v>-8.2013245000000001</v>
      </c>
      <c r="W160" s="6"/>
      <c r="X160" s="79"/>
      <c r="Y160" s="44"/>
      <c r="Z160" s="44"/>
      <c r="AA160" s="44"/>
      <c r="AB160" s="44"/>
      <c r="AC160" s="44"/>
      <c r="AE160" s="44"/>
      <c r="AF160" s="44"/>
      <c r="AG160" s="44"/>
      <c r="AH160" s="44"/>
      <c r="AI160" s="44"/>
      <c r="AJ160" s="44"/>
    </row>
    <row r="161" spans="2:36" x14ac:dyDescent="0.25">
      <c r="B161">
        <v>15.9</v>
      </c>
      <c r="C161">
        <v>-8.3705558999999994</v>
      </c>
      <c r="E161" s="6"/>
      <c r="F161" s="79"/>
      <c r="G161" s="44"/>
      <c r="H161" s="44"/>
      <c r="I161" s="44"/>
      <c r="J161" s="44"/>
      <c r="K161" s="44"/>
      <c r="M161" s="44"/>
      <c r="N161" s="44"/>
      <c r="O161" s="44"/>
      <c r="P161" s="44"/>
      <c r="Q161" s="44"/>
      <c r="R161" s="44"/>
      <c r="T161">
        <v>15.9</v>
      </c>
      <c r="U161">
        <v>-8.3328074999999995</v>
      </c>
      <c r="W161" s="6"/>
      <c r="X161" s="79"/>
      <c r="Y161" s="44"/>
      <c r="Z161" s="44"/>
      <c r="AA161" s="44"/>
      <c r="AB161" s="44"/>
      <c r="AC161" s="44"/>
      <c r="AE161" s="44"/>
      <c r="AF161" s="44"/>
      <c r="AG161" s="44"/>
      <c r="AH161" s="44"/>
      <c r="AI161" s="44"/>
      <c r="AJ161" s="44"/>
    </row>
    <row r="162" spans="2:36" x14ac:dyDescent="0.25">
      <c r="B162">
        <v>16.600000000000001</v>
      </c>
      <c r="C162">
        <v>-8.4440842000000007</v>
      </c>
      <c r="E162" s="6"/>
      <c r="F162" s="79"/>
      <c r="G162" s="44"/>
      <c r="H162" s="44"/>
      <c r="I162" s="44"/>
      <c r="J162" s="44"/>
      <c r="K162" s="44"/>
      <c r="M162" s="44"/>
      <c r="N162" s="44"/>
      <c r="O162" s="44"/>
      <c r="P162" s="44"/>
      <c r="Q162" s="44"/>
      <c r="R162" s="44"/>
      <c r="T162">
        <v>16.600000000000001</v>
      </c>
      <c r="U162">
        <v>-8.5212363999999994</v>
      </c>
      <c r="W162" s="6"/>
      <c r="X162" s="79"/>
      <c r="Y162" s="44"/>
      <c r="Z162" s="44"/>
      <c r="AA162" s="44"/>
      <c r="AB162" s="44"/>
      <c r="AC162" s="44"/>
      <c r="AE162" s="44"/>
      <c r="AF162" s="44"/>
      <c r="AG162" s="44"/>
      <c r="AH162" s="44"/>
      <c r="AI162" s="44"/>
      <c r="AJ162" s="44"/>
    </row>
    <row r="163" spans="2:36" x14ac:dyDescent="0.25">
      <c r="B163">
        <v>17.3</v>
      </c>
      <c r="C163">
        <v>-8.5437221999999995</v>
      </c>
      <c r="E163" s="6"/>
      <c r="F163" s="79"/>
      <c r="G163" s="44"/>
      <c r="H163" s="44"/>
      <c r="I163" s="44"/>
      <c r="J163" s="44"/>
      <c r="K163" s="44"/>
      <c r="M163" s="44"/>
      <c r="N163" s="44"/>
      <c r="O163" s="44"/>
      <c r="P163" s="44"/>
      <c r="Q163" s="44"/>
      <c r="R163" s="44"/>
      <c r="T163">
        <v>17.3</v>
      </c>
      <c r="U163">
        <v>-8.7690105000000003</v>
      </c>
      <c r="W163" s="6"/>
      <c r="X163" s="79"/>
      <c r="Y163" s="44"/>
      <c r="Z163" s="44"/>
      <c r="AA163" s="44"/>
      <c r="AB163" s="44"/>
      <c r="AC163" s="44"/>
      <c r="AE163" s="44"/>
      <c r="AF163" s="44"/>
      <c r="AG163" s="44"/>
      <c r="AH163" s="44"/>
      <c r="AI163" s="44"/>
      <c r="AJ163" s="44"/>
    </row>
    <row r="164" spans="2:36" x14ac:dyDescent="0.25">
      <c r="B164">
        <v>18</v>
      </c>
      <c r="C164">
        <v>-8.6743392999999998</v>
      </c>
      <c r="E164" s="6"/>
      <c r="F164" s="79"/>
      <c r="G164" s="44"/>
      <c r="H164" s="44"/>
      <c r="I164" s="44"/>
      <c r="J164" s="44"/>
      <c r="K164" s="44"/>
      <c r="M164" s="44"/>
      <c r="N164" s="44"/>
      <c r="O164" s="44"/>
      <c r="P164" s="44"/>
      <c r="Q164" s="44"/>
      <c r="R164" s="44"/>
      <c r="T164">
        <v>18</v>
      </c>
      <c r="U164">
        <v>-9.0587949999999999</v>
      </c>
      <c r="W164" s="6"/>
      <c r="X164" s="79"/>
      <c r="Y164" s="44"/>
      <c r="Z164" s="44"/>
      <c r="AA164" s="44"/>
      <c r="AB164" s="44"/>
      <c r="AC164" s="44"/>
      <c r="AE164" s="44"/>
      <c r="AF164" s="44"/>
      <c r="AG164" s="44"/>
      <c r="AH164" s="44"/>
      <c r="AI164" s="44"/>
      <c r="AJ164" s="44"/>
    </row>
    <row r="165" spans="2:36" x14ac:dyDescent="0.25">
      <c r="B165">
        <v>18.7</v>
      </c>
      <c r="C165">
        <v>-8.8567018999999991</v>
      </c>
      <c r="E165" s="6"/>
      <c r="F165" s="79"/>
      <c r="G165" s="44"/>
      <c r="H165" s="44"/>
      <c r="I165" s="44"/>
      <c r="J165" s="44"/>
      <c r="K165" s="44"/>
      <c r="M165" s="44"/>
      <c r="N165" s="44"/>
      <c r="O165" s="44"/>
      <c r="P165" s="44"/>
      <c r="Q165" s="44"/>
      <c r="R165" s="44"/>
      <c r="T165">
        <v>18.7</v>
      </c>
      <c r="U165">
        <v>-9.3648480999999997</v>
      </c>
      <c r="W165" s="6"/>
      <c r="X165" s="79"/>
      <c r="Y165" s="44"/>
      <c r="Z165" s="44"/>
      <c r="AA165" s="44"/>
      <c r="AB165" s="44"/>
      <c r="AC165" s="44"/>
      <c r="AE165" s="44"/>
      <c r="AF165" s="44"/>
      <c r="AG165" s="44"/>
      <c r="AH165" s="44"/>
      <c r="AI165" s="44"/>
      <c r="AJ165" s="44"/>
    </row>
    <row r="166" spans="2:36" x14ac:dyDescent="0.25">
      <c r="B166">
        <v>19.399999999999999</v>
      </c>
      <c r="C166">
        <v>-9.0947075000000002</v>
      </c>
      <c r="E166" s="6"/>
      <c r="F166" s="79"/>
      <c r="G166" s="44"/>
      <c r="H166" s="44"/>
      <c r="I166" s="44"/>
      <c r="J166" s="44"/>
      <c r="K166" s="44"/>
      <c r="M166" s="44"/>
      <c r="N166" s="44"/>
      <c r="O166" s="44"/>
      <c r="P166" s="44"/>
      <c r="Q166" s="44"/>
      <c r="R166" s="44"/>
      <c r="T166">
        <v>19.399999999999999</v>
      </c>
      <c r="U166">
        <v>-9.6802186999999993</v>
      </c>
      <c r="W166" s="6"/>
      <c r="X166" s="79"/>
      <c r="Y166" s="44"/>
      <c r="Z166" s="44"/>
      <c r="AA166" s="44"/>
      <c r="AB166" s="44"/>
      <c r="AC166" s="44"/>
      <c r="AE166" s="44"/>
      <c r="AF166" s="44"/>
      <c r="AG166" s="44"/>
      <c r="AH166" s="44"/>
      <c r="AI166" s="44"/>
      <c r="AJ166" s="44"/>
    </row>
    <row r="167" spans="2:36" x14ac:dyDescent="0.25">
      <c r="B167">
        <v>20.100000000000001</v>
      </c>
      <c r="C167">
        <v>-9.3655852999999993</v>
      </c>
      <c r="E167" s="6"/>
      <c r="F167" s="79"/>
      <c r="G167" s="44"/>
      <c r="H167" s="44"/>
      <c r="I167" s="44"/>
      <c r="J167" s="44"/>
      <c r="K167" s="44"/>
      <c r="M167" s="44"/>
      <c r="N167" s="44"/>
      <c r="O167" s="44"/>
      <c r="P167" s="44"/>
      <c r="Q167" s="44"/>
      <c r="R167" s="44"/>
      <c r="T167">
        <v>20.100000000000001</v>
      </c>
      <c r="U167">
        <v>-9.9960470000000008</v>
      </c>
      <c r="W167" s="6"/>
      <c r="X167" s="79"/>
      <c r="Y167" s="44"/>
      <c r="Z167" s="44"/>
      <c r="AA167" s="44"/>
      <c r="AB167" s="44"/>
      <c r="AC167" s="44"/>
      <c r="AE167" s="44"/>
      <c r="AF167" s="44"/>
      <c r="AG167" s="44"/>
      <c r="AH167" s="44"/>
      <c r="AI167" s="44"/>
      <c r="AJ167" s="44"/>
    </row>
    <row r="168" spans="2:36" x14ac:dyDescent="0.25">
      <c r="B168">
        <v>20.8</v>
      </c>
      <c r="C168">
        <v>-9.6465092000000006</v>
      </c>
      <c r="E168" s="6"/>
      <c r="G168" s="44"/>
      <c r="H168" s="44"/>
      <c r="I168" s="44"/>
      <c r="J168" s="44"/>
      <c r="K168" s="44"/>
      <c r="M168" s="44"/>
      <c r="N168" s="44"/>
      <c r="O168" s="44"/>
      <c r="P168" s="44"/>
      <c r="Q168" s="44"/>
      <c r="R168" s="44"/>
      <c r="T168">
        <v>20.8</v>
      </c>
      <c r="U168">
        <v>-10.29438</v>
      </c>
      <c r="W168" s="6"/>
      <c r="X168" s="79"/>
      <c r="Y168" s="44"/>
      <c r="Z168" s="44"/>
      <c r="AA168" s="44"/>
      <c r="AB168" s="44"/>
      <c r="AC168" s="44"/>
      <c r="AE168" s="44"/>
      <c r="AF168" s="44"/>
      <c r="AG168" s="44"/>
      <c r="AH168" s="44"/>
      <c r="AI168" s="44"/>
      <c r="AJ168" s="44"/>
    </row>
    <row r="169" spans="2:36" x14ac:dyDescent="0.25">
      <c r="B169">
        <v>21.5</v>
      </c>
      <c r="C169">
        <v>-9.9045687000000004</v>
      </c>
      <c r="E169" s="6"/>
      <c r="G169" s="44"/>
      <c r="H169" s="44"/>
      <c r="I169" s="44"/>
      <c r="J169" s="44"/>
      <c r="K169" s="44"/>
      <c r="M169" s="44"/>
      <c r="N169" s="44"/>
      <c r="O169" s="44"/>
      <c r="P169" s="44"/>
      <c r="Q169" s="44"/>
      <c r="R169" s="44"/>
      <c r="T169">
        <v>21.5</v>
      </c>
      <c r="U169">
        <v>-10.549739000000001</v>
      </c>
      <c r="W169" s="6"/>
      <c r="X169" s="79"/>
      <c r="Y169" s="44"/>
      <c r="Z169" s="44"/>
      <c r="AA169" s="44"/>
      <c r="AB169" s="44"/>
      <c r="AC169" s="44"/>
      <c r="AE169" s="44"/>
      <c r="AF169" s="44"/>
      <c r="AG169" s="44"/>
      <c r="AH169" s="44"/>
      <c r="AI169" s="44"/>
      <c r="AJ169" s="44"/>
    </row>
    <row r="170" spans="2:36" x14ac:dyDescent="0.25">
      <c r="B170">
        <v>22.2</v>
      </c>
      <c r="C170">
        <v>-10.106006000000001</v>
      </c>
      <c r="E170" s="6"/>
      <c r="G170" s="44"/>
      <c r="H170" s="44"/>
      <c r="I170" s="44"/>
      <c r="J170" s="44"/>
      <c r="K170" s="44"/>
      <c r="M170" s="44"/>
      <c r="N170" s="44"/>
      <c r="O170" s="44"/>
      <c r="P170" s="44"/>
      <c r="Q170" s="44"/>
      <c r="R170" s="44"/>
      <c r="T170">
        <v>22.2</v>
      </c>
      <c r="U170">
        <v>-10.740800999999999</v>
      </c>
      <c r="W170" s="6"/>
      <c r="X170" s="79"/>
      <c r="Y170" s="44"/>
      <c r="Z170" s="44"/>
      <c r="AA170" s="44"/>
      <c r="AB170" s="44"/>
      <c r="AC170" s="44"/>
      <c r="AE170" s="44"/>
      <c r="AF170" s="44"/>
      <c r="AG170" s="44"/>
      <c r="AH170" s="44"/>
      <c r="AI170" s="44"/>
      <c r="AJ170" s="44"/>
    </row>
    <row r="171" spans="2:36" x14ac:dyDescent="0.25">
      <c r="B171">
        <v>22.9</v>
      </c>
      <c r="C171">
        <v>-10.22057</v>
      </c>
      <c r="E171" s="6"/>
      <c r="G171" s="44"/>
      <c r="H171" s="44"/>
      <c r="I171" s="44"/>
      <c r="J171" s="44"/>
      <c r="K171" s="44"/>
      <c r="M171" s="44"/>
      <c r="N171" s="44"/>
      <c r="O171" s="44"/>
      <c r="P171" s="44"/>
      <c r="Q171" s="44"/>
      <c r="R171" s="44"/>
      <c r="T171">
        <v>22.9</v>
      </c>
      <c r="U171">
        <v>-10.848336</v>
      </c>
      <c r="W171" s="6"/>
      <c r="X171" s="79"/>
      <c r="Y171" s="44"/>
      <c r="Z171" s="44"/>
      <c r="AA171" s="44"/>
      <c r="AB171" s="44"/>
      <c r="AC171" s="44"/>
      <c r="AE171" s="44"/>
      <c r="AF171" s="44"/>
      <c r="AG171" s="44"/>
      <c r="AH171" s="44"/>
      <c r="AI171" s="44"/>
      <c r="AJ171" s="44"/>
    </row>
    <row r="172" spans="2:36" x14ac:dyDescent="0.25">
      <c r="B172">
        <v>23.6</v>
      </c>
      <c r="C172">
        <v>-10.224743</v>
      </c>
      <c r="E172" s="6"/>
      <c r="G172" s="44"/>
      <c r="H172" s="44"/>
      <c r="I172" s="44"/>
      <c r="J172" s="44"/>
      <c r="K172" s="44"/>
      <c r="M172" s="44"/>
      <c r="N172" s="44"/>
      <c r="O172" s="44"/>
      <c r="P172" s="44"/>
      <c r="Q172" s="44"/>
      <c r="R172" s="44"/>
      <c r="T172">
        <v>23.6</v>
      </c>
      <c r="U172">
        <v>-10.853641</v>
      </c>
      <c r="W172" s="6"/>
      <c r="X172" s="79"/>
      <c r="Y172" s="44"/>
      <c r="Z172" s="44"/>
      <c r="AA172" s="44"/>
      <c r="AB172" s="44"/>
      <c r="AC172" s="44"/>
      <c r="AE172" s="44"/>
      <c r="AF172" s="44"/>
      <c r="AG172" s="44"/>
      <c r="AH172" s="44"/>
      <c r="AI172" s="44"/>
      <c r="AJ172" s="44"/>
    </row>
    <row r="173" spans="2:36" x14ac:dyDescent="0.25">
      <c r="B173">
        <v>24.3</v>
      </c>
      <c r="C173">
        <v>-10.229032999999999</v>
      </c>
      <c r="E173" s="6"/>
      <c r="G173" s="44"/>
      <c r="H173" s="44"/>
      <c r="I173" s="44"/>
      <c r="J173" s="44"/>
      <c r="K173" s="44"/>
      <c r="M173" s="44"/>
      <c r="N173" s="44"/>
      <c r="O173" s="44"/>
      <c r="P173" s="44"/>
      <c r="Q173" s="44"/>
      <c r="R173" s="44"/>
      <c r="T173">
        <v>24.3</v>
      </c>
      <c r="U173">
        <v>-10.859972000000001</v>
      </c>
      <c r="W173" s="6"/>
      <c r="X173" s="79"/>
      <c r="Y173" s="44"/>
      <c r="Z173" s="44"/>
      <c r="AA173" s="44"/>
      <c r="AB173" s="44"/>
      <c r="AC173" s="44"/>
      <c r="AE173" s="44"/>
      <c r="AF173" s="44"/>
      <c r="AG173" s="44"/>
      <c r="AH173" s="44"/>
      <c r="AI173" s="44"/>
      <c r="AJ173" s="44"/>
    </row>
    <row r="174" spans="2:36" x14ac:dyDescent="0.25">
      <c r="B174">
        <v>25</v>
      </c>
      <c r="C174">
        <v>-10.236666</v>
      </c>
      <c r="E174" s="6"/>
      <c r="G174" s="44"/>
      <c r="H174" s="44"/>
      <c r="I174" s="44"/>
      <c r="J174" s="44"/>
      <c r="K174" s="44"/>
      <c r="M174" s="44"/>
      <c r="N174" s="44"/>
      <c r="O174" s="44"/>
      <c r="P174" s="44"/>
      <c r="Q174" s="44"/>
      <c r="R174" s="44"/>
      <c r="T174">
        <v>25</v>
      </c>
      <c r="U174">
        <v>-10.869258</v>
      </c>
      <c r="W174" s="6"/>
      <c r="X174" s="79"/>
      <c r="Y174" s="44"/>
      <c r="Z174" s="44"/>
      <c r="AA174" s="44"/>
      <c r="AB174" s="44"/>
      <c r="AC174" s="44"/>
      <c r="AE174" s="44"/>
      <c r="AF174" s="44"/>
      <c r="AG174" s="44"/>
      <c r="AH174" s="44"/>
      <c r="AI174" s="44"/>
      <c r="AJ174" s="44"/>
    </row>
    <row r="175" spans="2:36" x14ac:dyDescent="0.25">
      <c r="B175" t="s">
        <v>25</v>
      </c>
      <c r="E175" s="6"/>
      <c r="G175" s="44"/>
      <c r="H175" s="44"/>
      <c r="I175" s="44"/>
      <c r="J175" s="44"/>
      <c r="K175" s="44"/>
      <c r="M175" s="44"/>
      <c r="N175" s="44"/>
      <c r="O175" s="44"/>
      <c r="P175" s="44"/>
      <c r="Q175" s="44"/>
      <c r="R175" s="44"/>
      <c r="T175" t="s">
        <v>25</v>
      </c>
      <c r="W175" s="6"/>
      <c r="X175" s="79"/>
      <c r="Y175" s="44"/>
      <c r="Z175" s="44"/>
      <c r="AA175" s="44"/>
      <c r="AB175" s="44"/>
      <c r="AC175" s="44"/>
      <c r="AE175" s="44"/>
      <c r="AF175" s="44"/>
      <c r="AG175" s="44"/>
      <c r="AH175" s="44"/>
      <c r="AI175" s="44"/>
      <c r="AJ175" s="44"/>
    </row>
    <row r="176" spans="2:36" x14ac:dyDescent="0.25">
      <c r="E176" s="6"/>
      <c r="G176" s="44"/>
      <c r="H176" s="44"/>
      <c r="I176" s="44"/>
      <c r="J176" s="44"/>
      <c r="K176" s="44"/>
      <c r="M176" s="44"/>
      <c r="N176" s="44"/>
      <c r="O176" s="44"/>
      <c r="P176" s="44"/>
      <c r="Q176" s="44"/>
      <c r="R176" s="44"/>
      <c r="W176" s="6"/>
      <c r="X176" s="79"/>
      <c r="Y176" s="44"/>
      <c r="Z176" s="44"/>
      <c r="AA176" s="44"/>
      <c r="AB176" s="44"/>
      <c r="AC176" s="44"/>
      <c r="AE176" s="44"/>
      <c r="AF176" s="44"/>
      <c r="AG176" s="44"/>
      <c r="AH176" s="44"/>
      <c r="AI176" s="44"/>
      <c r="AJ176" s="44"/>
    </row>
    <row r="177" spans="2:36" x14ac:dyDescent="0.25">
      <c r="E177" s="6"/>
      <c r="G177" s="44"/>
      <c r="H177" s="44"/>
      <c r="I177" s="44"/>
      <c r="J177" s="44"/>
      <c r="K177" s="44"/>
      <c r="M177" s="44"/>
      <c r="N177" s="44"/>
      <c r="O177" s="44"/>
      <c r="P177" s="44"/>
      <c r="Q177" s="44"/>
      <c r="R177" s="44"/>
      <c r="W177" s="6"/>
      <c r="X177" s="79"/>
      <c r="Y177" s="44"/>
      <c r="Z177" s="44"/>
      <c r="AA177" s="44"/>
      <c r="AB177" s="44"/>
      <c r="AC177" s="44"/>
      <c r="AE177" s="44"/>
      <c r="AF177" s="44"/>
      <c r="AG177" s="44"/>
      <c r="AH177" s="44"/>
      <c r="AI177" s="44"/>
      <c r="AJ177" s="44"/>
    </row>
    <row r="178" spans="2:36" x14ac:dyDescent="0.25">
      <c r="B178" t="s">
        <v>285</v>
      </c>
      <c r="E178" s="6"/>
      <c r="G178" s="44"/>
      <c r="H178" s="44"/>
      <c r="I178" s="44"/>
      <c r="J178" s="44"/>
      <c r="K178" s="44"/>
      <c r="M178" s="44"/>
      <c r="N178" s="44"/>
      <c r="O178" s="44"/>
      <c r="P178" s="44"/>
      <c r="Q178" s="44"/>
      <c r="R178" s="44"/>
      <c r="T178" t="s">
        <v>285</v>
      </c>
      <c r="W178" s="6"/>
      <c r="X178" s="79"/>
      <c r="Y178" s="44"/>
      <c r="Z178" s="44"/>
      <c r="AA178" s="44"/>
      <c r="AB178" s="44"/>
      <c r="AC178" s="44"/>
      <c r="AE178" s="44"/>
      <c r="AF178" s="44"/>
      <c r="AG178" s="44"/>
      <c r="AH178" s="44"/>
      <c r="AI178" s="44"/>
      <c r="AJ178" s="44"/>
    </row>
    <row r="179" spans="2:36" x14ac:dyDescent="0.25">
      <c r="B179" t="s">
        <v>27</v>
      </c>
      <c r="E179" s="6"/>
      <c r="G179" s="44"/>
      <c r="H179" s="44"/>
      <c r="I179" s="44"/>
      <c r="J179" s="44"/>
      <c r="K179" s="44"/>
      <c r="M179" s="44"/>
      <c r="N179" s="44"/>
      <c r="O179" s="44"/>
      <c r="P179" s="44"/>
      <c r="Q179" s="44"/>
      <c r="R179" s="44"/>
      <c r="T179" t="s">
        <v>27</v>
      </c>
      <c r="W179" s="6"/>
      <c r="X179" s="79"/>
      <c r="Y179" s="44"/>
      <c r="Z179" s="44"/>
      <c r="AA179" s="44"/>
      <c r="AB179" s="44"/>
      <c r="AC179" s="44"/>
      <c r="AE179" s="44"/>
      <c r="AF179" s="44"/>
      <c r="AG179" s="44"/>
      <c r="AH179" s="44"/>
      <c r="AI179" s="44"/>
      <c r="AJ179" s="44"/>
    </row>
    <row r="180" spans="2:36" x14ac:dyDescent="0.25">
      <c r="B180" t="s">
        <v>233</v>
      </c>
      <c r="C180" t="s">
        <v>258</v>
      </c>
      <c r="E180" s="6"/>
      <c r="G180" s="44"/>
      <c r="H180" s="44"/>
      <c r="I180" s="44"/>
      <c r="J180" s="44"/>
      <c r="K180" s="44"/>
      <c r="M180" s="44"/>
      <c r="N180" s="44"/>
      <c r="O180" s="44"/>
      <c r="P180" s="44"/>
      <c r="Q180" s="44"/>
      <c r="R180" s="44"/>
      <c r="T180" t="s">
        <v>233</v>
      </c>
      <c r="U180" t="s">
        <v>258</v>
      </c>
      <c r="W180" s="6"/>
      <c r="X180" s="79"/>
      <c r="Y180" s="44"/>
      <c r="Z180" s="44"/>
      <c r="AA180" s="44"/>
      <c r="AB180" s="44"/>
      <c r="AC180" s="44"/>
      <c r="AE180" s="44"/>
      <c r="AF180" s="44"/>
      <c r="AG180" s="44"/>
      <c r="AH180" s="44"/>
      <c r="AI180" s="44"/>
      <c r="AJ180" s="44"/>
    </row>
    <row r="181" spans="2:36" x14ac:dyDescent="0.25">
      <c r="B181">
        <v>-10</v>
      </c>
      <c r="C181">
        <v>-8.3045959000000007</v>
      </c>
      <c r="E181" s="6"/>
      <c r="G181" s="44"/>
      <c r="H181" s="44"/>
      <c r="I181" s="44"/>
      <c r="J181" s="44"/>
      <c r="K181" s="44"/>
      <c r="M181" s="44"/>
      <c r="N181" s="44"/>
      <c r="O181" s="44"/>
      <c r="P181" s="44"/>
      <c r="Q181" s="44"/>
      <c r="R181" s="44"/>
      <c r="T181">
        <v>-10</v>
      </c>
      <c r="U181">
        <v>-7.9038133999999998</v>
      </c>
      <c r="W181" s="6"/>
      <c r="X181" s="79"/>
      <c r="Y181" s="44"/>
      <c r="Z181" s="44"/>
      <c r="AA181" s="44"/>
      <c r="AB181" s="44"/>
      <c r="AC181" s="44"/>
      <c r="AE181" s="44"/>
      <c r="AF181" s="44"/>
      <c r="AG181" s="44"/>
      <c r="AH181" s="44"/>
      <c r="AI181" s="44"/>
      <c r="AJ181" s="44"/>
    </row>
    <row r="182" spans="2:36" x14ac:dyDescent="0.25">
      <c r="B182">
        <v>-9.3000000000000007</v>
      </c>
      <c r="C182">
        <v>-8.3082676000000006</v>
      </c>
      <c r="E182" s="6"/>
      <c r="G182" s="44"/>
      <c r="H182" s="44"/>
      <c r="I182" s="44"/>
      <c r="J182" s="44"/>
      <c r="K182" s="44"/>
      <c r="M182" s="44"/>
      <c r="N182" s="44"/>
      <c r="O182" s="44"/>
      <c r="P182" s="44"/>
      <c r="Q182" s="44"/>
      <c r="R182" s="44"/>
      <c r="T182">
        <v>-9.3000000000000007</v>
      </c>
      <c r="U182">
        <v>-7.8979949999999999</v>
      </c>
      <c r="W182" s="6"/>
      <c r="X182" s="79"/>
      <c r="Y182" s="44"/>
      <c r="Z182" s="44"/>
      <c r="AA182" s="44"/>
      <c r="AB182" s="44"/>
      <c r="AC182" s="44"/>
      <c r="AE182" s="44"/>
      <c r="AF182" s="44"/>
      <c r="AG182" s="44"/>
      <c r="AH182" s="44"/>
      <c r="AI182" s="44"/>
      <c r="AJ182" s="44"/>
    </row>
    <row r="183" spans="2:36" x14ac:dyDescent="0.25">
      <c r="B183">
        <v>-8.6</v>
      </c>
      <c r="C183">
        <v>-8.2992678000000009</v>
      </c>
      <c r="E183" s="6"/>
      <c r="G183" s="44"/>
      <c r="H183" s="44"/>
      <c r="I183" s="44"/>
      <c r="J183" s="44"/>
      <c r="K183" s="44"/>
      <c r="M183" s="44"/>
      <c r="N183" s="44"/>
      <c r="O183" s="44"/>
      <c r="P183" s="44"/>
      <c r="Q183" s="44"/>
      <c r="R183" s="44"/>
      <c r="T183">
        <v>-8.6</v>
      </c>
      <c r="U183">
        <v>-7.8817409999999999</v>
      </c>
      <c r="W183" s="6"/>
      <c r="X183" s="79"/>
      <c r="Y183" s="44"/>
      <c r="Z183" s="44"/>
      <c r="AA183" s="44"/>
      <c r="AB183" s="44"/>
      <c r="AC183" s="44"/>
      <c r="AE183" s="44"/>
      <c r="AF183" s="44"/>
      <c r="AG183" s="44"/>
      <c r="AH183" s="44"/>
      <c r="AI183" s="44"/>
      <c r="AJ183" s="44"/>
    </row>
    <row r="184" spans="2:36" x14ac:dyDescent="0.25">
      <c r="B184">
        <v>-7.9</v>
      </c>
      <c r="C184">
        <v>-8.2989949999999997</v>
      </c>
      <c r="E184" s="6"/>
      <c r="G184" s="44"/>
      <c r="H184" s="44"/>
      <c r="I184" s="44"/>
      <c r="J184" s="44"/>
      <c r="K184" s="44"/>
      <c r="M184" s="44"/>
      <c r="N184" s="44"/>
      <c r="O184" s="44"/>
      <c r="P184" s="44"/>
      <c r="Q184" s="44"/>
      <c r="R184" s="44"/>
      <c r="T184">
        <v>-7.9</v>
      </c>
      <c r="U184">
        <v>-7.8953252000000003</v>
      </c>
      <c r="W184" s="6"/>
      <c r="X184" s="79"/>
      <c r="Y184" s="44"/>
      <c r="Z184" s="44"/>
      <c r="AA184" s="44"/>
      <c r="AB184" s="44"/>
      <c r="AC184" s="44"/>
      <c r="AE184" s="44"/>
      <c r="AF184" s="44"/>
      <c r="AG184" s="44"/>
      <c r="AH184" s="44"/>
      <c r="AI184" s="44"/>
      <c r="AJ184" s="44"/>
    </row>
    <row r="185" spans="2:36" x14ac:dyDescent="0.25">
      <c r="B185">
        <v>-7.2</v>
      </c>
      <c r="C185">
        <v>-8.2952986000000006</v>
      </c>
      <c r="E185" s="6"/>
      <c r="G185" s="44"/>
      <c r="H185" s="44"/>
      <c r="I185" s="44"/>
      <c r="J185" s="44"/>
      <c r="K185" s="44"/>
      <c r="M185" s="44"/>
      <c r="N185" s="44"/>
      <c r="O185" s="44"/>
      <c r="P185" s="44"/>
      <c r="Q185" s="44"/>
      <c r="R185" s="44"/>
      <c r="T185">
        <v>-7.2</v>
      </c>
      <c r="U185">
        <v>-7.8923468999999997</v>
      </c>
      <c r="W185" s="6"/>
      <c r="X185" s="79"/>
      <c r="Y185" s="44"/>
      <c r="Z185" s="44"/>
      <c r="AA185" s="44"/>
      <c r="AB185" s="44"/>
      <c r="AC185" s="44"/>
      <c r="AE185" s="44"/>
      <c r="AF185" s="44"/>
      <c r="AG185" s="44"/>
      <c r="AH185" s="44"/>
      <c r="AI185" s="44"/>
      <c r="AJ185" s="44"/>
    </row>
    <row r="186" spans="2:36" x14ac:dyDescent="0.25">
      <c r="B186">
        <v>-6.5</v>
      </c>
      <c r="C186">
        <v>-8.2938375000000004</v>
      </c>
      <c r="E186" s="6"/>
      <c r="G186" s="44"/>
      <c r="H186" s="44"/>
      <c r="I186" s="44"/>
      <c r="J186" s="44"/>
      <c r="K186" s="44"/>
      <c r="M186" s="44"/>
      <c r="N186" s="44"/>
      <c r="O186" s="44"/>
      <c r="P186" s="44"/>
      <c r="Q186" s="44"/>
      <c r="R186" s="44"/>
      <c r="T186">
        <v>-6.5</v>
      </c>
      <c r="U186">
        <v>-7.8940653999999997</v>
      </c>
      <c r="W186" s="6"/>
      <c r="X186" s="79"/>
      <c r="Y186" s="44"/>
      <c r="Z186" s="44"/>
      <c r="AA186" s="44"/>
      <c r="AB186" s="44"/>
      <c r="AC186" s="44"/>
      <c r="AE186" s="44"/>
      <c r="AF186" s="44"/>
      <c r="AG186" s="44"/>
      <c r="AH186" s="44"/>
      <c r="AI186" s="44"/>
      <c r="AJ186" s="44"/>
    </row>
    <row r="187" spans="2:36" x14ac:dyDescent="0.25">
      <c r="B187">
        <v>-5.8</v>
      </c>
      <c r="C187">
        <v>-8.2979506999999995</v>
      </c>
      <c r="E187" s="6"/>
      <c r="G187" s="44"/>
      <c r="H187" s="44"/>
      <c r="I187" s="44"/>
      <c r="J187" s="44"/>
      <c r="K187" s="44"/>
      <c r="M187" s="44"/>
      <c r="N187" s="44"/>
      <c r="O187" s="44"/>
      <c r="P187" s="44"/>
      <c r="Q187" s="44"/>
      <c r="R187" s="44"/>
      <c r="T187">
        <v>-5.8</v>
      </c>
      <c r="U187">
        <v>-7.9001526999999996</v>
      </c>
      <c r="W187" s="6"/>
      <c r="X187" s="79"/>
      <c r="Y187" s="44"/>
      <c r="Z187" s="44"/>
      <c r="AA187" s="44"/>
      <c r="AB187" s="44"/>
      <c r="AC187" s="44"/>
      <c r="AE187" s="44"/>
      <c r="AF187" s="44"/>
      <c r="AG187" s="44"/>
      <c r="AH187" s="44"/>
      <c r="AI187" s="44"/>
      <c r="AJ187" s="44"/>
    </row>
    <row r="188" spans="2:36" x14ac:dyDescent="0.25">
      <c r="B188">
        <v>-5.0999999999999996</v>
      </c>
      <c r="C188">
        <v>-8.2990370000000002</v>
      </c>
      <c r="E188" s="6"/>
      <c r="G188" s="44"/>
      <c r="H188" s="44"/>
      <c r="I188" s="44"/>
      <c r="J188" s="44"/>
      <c r="K188" s="44"/>
      <c r="M188" s="44"/>
      <c r="N188" s="44"/>
      <c r="O188" s="44"/>
      <c r="P188" s="44"/>
      <c r="Q188" s="44"/>
      <c r="R188" s="44"/>
      <c r="T188">
        <v>-5.0999999999999996</v>
      </c>
      <c r="U188">
        <v>-7.8930468999999999</v>
      </c>
      <c r="W188" s="6"/>
      <c r="X188" s="79"/>
      <c r="Y188" s="44"/>
      <c r="Z188" s="44"/>
      <c r="AA188" s="44"/>
      <c r="AB188" s="44"/>
      <c r="AC188" s="44"/>
      <c r="AE188" s="44"/>
      <c r="AF188" s="44"/>
      <c r="AG188" s="44"/>
      <c r="AH188" s="44"/>
      <c r="AI188" s="44"/>
      <c r="AJ188" s="44"/>
    </row>
    <row r="189" spans="2:36" x14ac:dyDescent="0.25">
      <c r="B189">
        <v>-4.4000000000000004</v>
      </c>
      <c r="C189">
        <v>-8.3009377000000004</v>
      </c>
      <c r="E189" s="6"/>
      <c r="G189" s="44"/>
      <c r="H189" s="44"/>
      <c r="I189" s="44"/>
      <c r="J189" s="44"/>
      <c r="K189" s="44"/>
      <c r="M189" s="44"/>
      <c r="N189" s="44"/>
      <c r="O189" s="44"/>
      <c r="P189" s="44"/>
      <c r="Q189" s="44"/>
      <c r="R189" s="44"/>
      <c r="T189">
        <v>-4.4000000000000004</v>
      </c>
      <c r="U189">
        <v>-7.8964895999999998</v>
      </c>
      <c r="W189" s="6"/>
      <c r="X189" s="79"/>
      <c r="Y189" s="44"/>
      <c r="Z189" s="44"/>
      <c r="AA189" s="44"/>
      <c r="AB189" s="44"/>
      <c r="AC189" s="44"/>
      <c r="AE189" s="44"/>
      <c r="AF189" s="44"/>
      <c r="AG189" s="44"/>
      <c r="AH189" s="44"/>
      <c r="AI189" s="44"/>
      <c r="AJ189" s="44"/>
    </row>
    <row r="190" spans="2:36" x14ac:dyDescent="0.25">
      <c r="B190">
        <v>-3.7</v>
      </c>
      <c r="C190">
        <v>-8.3003788000000007</v>
      </c>
      <c r="E190" s="6"/>
      <c r="G190" s="44"/>
      <c r="H190" s="44"/>
      <c r="I190" s="44"/>
      <c r="J190" s="44"/>
      <c r="K190" s="44"/>
      <c r="M190" s="44"/>
      <c r="N190" s="44"/>
      <c r="O190" s="44"/>
      <c r="P190" s="44"/>
      <c r="Q190" s="44"/>
      <c r="R190" s="44"/>
      <c r="T190">
        <v>-3.7</v>
      </c>
      <c r="U190">
        <v>-7.8953160999999996</v>
      </c>
      <c r="W190" s="6"/>
      <c r="X190" s="79"/>
      <c r="Y190" s="44"/>
      <c r="Z190" s="44"/>
      <c r="AA190" s="44"/>
      <c r="AB190" s="44"/>
      <c r="AC190" s="44"/>
      <c r="AE190" s="44"/>
      <c r="AF190" s="44"/>
      <c r="AG190" s="44"/>
      <c r="AH190" s="44"/>
      <c r="AI190" s="44"/>
      <c r="AJ190" s="44"/>
    </row>
    <row r="191" spans="2:36" x14ac:dyDescent="0.25">
      <c r="B191">
        <v>-3</v>
      </c>
      <c r="C191">
        <v>-8.3037528999999992</v>
      </c>
      <c r="E191" s="6"/>
      <c r="G191" s="44"/>
      <c r="H191" s="44"/>
      <c r="I191" s="44"/>
      <c r="J191" s="44"/>
      <c r="K191" s="44"/>
      <c r="M191" s="44"/>
      <c r="N191" s="44"/>
      <c r="O191" s="44"/>
      <c r="P191" s="44"/>
      <c r="Q191" s="44"/>
      <c r="R191" s="44"/>
      <c r="T191">
        <v>-3</v>
      </c>
      <c r="U191">
        <v>-7.8962164000000001</v>
      </c>
      <c r="W191" s="6"/>
      <c r="X191" s="79"/>
      <c r="Y191" s="44"/>
      <c r="Z191" s="44"/>
      <c r="AA191" s="44"/>
      <c r="AB191" s="44"/>
      <c r="AC191" s="44"/>
      <c r="AE191" s="44"/>
      <c r="AF191" s="44"/>
      <c r="AG191" s="44"/>
      <c r="AH191" s="44"/>
      <c r="AI191" s="44"/>
      <c r="AJ191" s="44"/>
    </row>
    <row r="192" spans="2:36" x14ac:dyDescent="0.25">
      <c r="B192">
        <v>-2.2999999999999998</v>
      </c>
      <c r="C192">
        <v>-8.3061723999999995</v>
      </c>
      <c r="E192" s="6"/>
      <c r="G192" s="44"/>
      <c r="H192" s="44"/>
      <c r="I192" s="44"/>
      <c r="J192" s="44"/>
      <c r="K192" s="44"/>
      <c r="M192" s="44"/>
      <c r="N192" s="44"/>
      <c r="O192" s="44"/>
      <c r="P192" s="44"/>
      <c r="Q192" s="44"/>
      <c r="R192" s="44"/>
      <c r="T192">
        <v>-2.2999999999999998</v>
      </c>
      <c r="U192">
        <v>-7.9026661000000002</v>
      </c>
      <c r="W192" s="6"/>
      <c r="X192" s="79"/>
      <c r="Y192" s="44"/>
      <c r="Z192" s="44"/>
      <c r="AA192" s="44"/>
      <c r="AB192" s="44"/>
      <c r="AC192" s="44"/>
      <c r="AE192" s="44"/>
      <c r="AF192" s="44"/>
      <c r="AG192" s="44"/>
      <c r="AH192" s="44"/>
      <c r="AI192" s="44"/>
      <c r="AJ192" s="44"/>
    </row>
    <row r="193" spans="2:36" x14ac:dyDescent="0.25">
      <c r="B193">
        <v>-1.6</v>
      </c>
      <c r="C193">
        <v>-8.3111191000000009</v>
      </c>
      <c r="E193" s="6"/>
      <c r="G193" s="44"/>
      <c r="H193" s="44"/>
      <c r="I193" s="44"/>
      <c r="J193" s="44"/>
      <c r="K193" s="44"/>
      <c r="M193" s="44"/>
      <c r="N193" s="44"/>
      <c r="O193" s="44"/>
      <c r="P193" s="44"/>
      <c r="Q193" s="44"/>
      <c r="R193" s="44"/>
      <c r="T193">
        <v>-1.6</v>
      </c>
      <c r="U193">
        <v>-7.899807</v>
      </c>
      <c r="W193" s="6"/>
      <c r="X193" s="79"/>
      <c r="Y193" s="44"/>
      <c r="Z193" s="44"/>
      <c r="AA193" s="44"/>
      <c r="AB193" s="44"/>
      <c r="AC193" s="44"/>
      <c r="AE193" s="44"/>
      <c r="AF193" s="44"/>
      <c r="AG193" s="44"/>
      <c r="AH193" s="44"/>
      <c r="AI193" s="44"/>
      <c r="AJ193" s="44"/>
    </row>
    <row r="194" spans="2:36" x14ac:dyDescent="0.25">
      <c r="B194">
        <v>-0.9</v>
      </c>
      <c r="C194">
        <v>-8.3156633000000006</v>
      </c>
      <c r="E194" s="6"/>
      <c r="G194" s="44"/>
      <c r="H194" s="44"/>
      <c r="I194" s="44"/>
      <c r="J194" s="44"/>
      <c r="K194" s="44"/>
      <c r="M194" s="44"/>
      <c r="N194" s="44"/>
      <c r="O194" s="44"/>
      <c r="P194" s="44"/>
      <c r="Q194" s="44"/>
      <c r="R194" s="44"/>
      <c r="T194">
        <v>-0.9</v>
      </c>
      <c r="U194">
        <v>-7.9042702</v>
      </c>
      <c r="W194" s="6"/>
      <c r="X194" s="79"/>
      <c r="Y194" s="44"/>
      <c r="Z194" s="44"/>
      <c r="AA194" s="44"/>
      <c r="AB194" s="44"/>
      <c r="AC194" s="44"/>
      <c r="AE194" s="44"/>
      <c r="AF194" s="44"/>
      <c r="AG194" s="44"/>
      <c r="AH194" s="44"/>
      <c r="AI194" s="44"/>
      <c r="AJ194" s="44"/>
    </row>
    <row r="195" spans="2:36" x14ac:dyDescent="0.25">
      <c r="B195">
        <v>-0.2</v>
      </c>
      <c r="C195">
        <v>-8.3166466000000003</v>
      </c>
      <c r="E195" s="6"/>
      <c r="G195" s="44"/>
      <c r="H195" s="44"/>
      <c r="I195" s="44"/>
      <c r="J195" s="44"/>
      <c r="K195" s="44"/>
      <c r="M195" s="44"/>
      <c r="N195" s="44"/>
      <c r="O195" s="44"/>
      <c r="P195" s="44"/>
      <c r="Q195" s="44"/>
      <c r="R195" s="44"/>
      <c r="T195">
        <v>-0.2</v>
      </c>
      <c r="U195">
        <v>-7.9104289999999997</v>
      </c>
      <c r="W195" s="6"/>
      <c r="X195" s="79"/>
      <c r="Y195" s="44"/>
      <c r="Z195" s="44"/>
      <c r="AA195" s="44"/>
      <c r="AB195" s="44"/>
      <c r="AC195" s="44"/>
      <c r="AE195" s="44"/>
      <c r="AF195" s="44"/>
      <c r="AG195" s="44"/>
      <c r="AH195" s="44"/>
      <c r="AI195" s="44"/>
      <c r="AJ195" s="44"/>
    </row>
    <row r="196" spans="2:36" x14ac:dyDescent="0.25">
      <c r="B196">
        <v>0.5</v>
      </c>
      <c r="C196">
        <v>-8.3196220000000007</v>
      </c>
      <c r="E196" s="6"/>
      <c r="G196" s="44"/>
      <c r="H196" s="44"/>
      <c r="I196" s="44"/>
      <c r="J196" s="44"/>
      <c r="K196" s="44"/>
      <c r="M196" s="44"/>
      <c r="N196" s="44"/>
      <c r="O196" s="44"/>
      <c r="P196" s="44"/>
      <c r="Q196" s="44"/>
      <c r="R196" s="44"/>
      <c r="T196">
        <v>0.5</v>
      </c>
      <c r="U196">
        <v>-7.9065989999999999</v>
      </c>
      <c r="W196" s="6"/>
      <c r="X196" s="79"/>
      <c r="Y196" s="44"/>
      <c r="Z196" s="44"/>
      <c r="AA196" s="44"/>
      <c r="AB196" s="44"/>
      <c r="AC196" s="44"/>
      <c r="AE196" s="44"/>
      <c r="AF196" s="44"/>
      <c r="AG196" s="44"/>
      <c r="AH196" s="44"/>
      <c r="AI196" s="44"/>
      <c r="AJ196" s="44"/>
    </row>
    <row r="197" spans="2:36" x14ac:dyDescent="0.25">
      <c r="B197">
        <v>1.2</v>
      </c>
      <c r="C197">
        <v>-8.3231734999999993</v>
      </c>
      <c r="E197" s="6"/>
      <c r="G197" s="44"/>
      <c r="H197" s="44"/>
      <c r="I197" s="44"/>
      <c r="J197" s="44"/>
      <c r="K197" s="44"/>
      <c r="M197" s="44"/>
      <c r="N197" s="44"/>
      <c r="O197" s="44"/>
      <c r="P197" s="44"/>
      <c r="Q197" s="44"/>
      <c r="R197" s="44"/>
      <c r="T197">
        <v>1.2</v>
      </c>
      <c r="U197">
        <v>-7.9137864000000002</v>
      </c>
      <c r="W197" s="6"/>
      <c r="X197" s="79"/>
      <c r="Y197" s="44"/>
      <c r="Z197" s="44"/>
      <c r="AA197" s="44"/>
      <c r="AB197" s="44"/>
      <c r="AC197" s="44"/>
      <c r="AE197" s="44"/>
      <c r="AF197" s="44"/>
      <c r="AG197" s="44"/>
      <c r="AH197" s="44"/>
      <c r="AI197" s="44"/>
      <c r="AJ197" s="44"/>
    </row>
    <row r="198" spans="2:36" x14ac:dyDescent="0.25">
      <c r="B198">
        <v>1.9</v>
      </c>
      <c r="C198">
        <v>-8.3355102999999993</v>
      </c>
      <c r="E198" s="6"/>
      <c r="G198" s="44"/>
      <c r="H198" s="44"/>
      <c r="I198" s="44"/>
      <c r="J198" s="44"/>
      <c r="K198" s="44"/>
      <c r="M198" s="44"/>
      <c r="N198" s="44"/>
      <c r="O198" s="44"/>
      <c r="P198" s="44"/>
      <c r="Q198" s="44"/>
      <c r="R198" s="44"/>
      <c r="T198">
        <v>1.9</v>
      </c>
      <c r="U198">
        <v>-7.9178562000000001</v>
      </c>
      <c r="W198" s="6"/>
      <c r="X198" s="79"/>
      <c r="Y198" s="44"/>
      <c r="Z198" s="44"/>
      <c r="AA198" s="44"/>
      <c r="AB198" s="44"/>
      <c r="AC198" s="44"/>
      <c r="AE198" s="44"/>
      <c r="AF198" s="44"/>
      <c r="AG198" s="44"/>
      <c r="AH198" s="44"/>
      <c r="AI198" s="44"/>
      <c r="AJ198" s="44"/>
    </row>
    <row r="199" spans="2:36" x14ac:dyDescent="0.25">
      <c r="B199">
        <v>2.6</v>
      </c>
      <c r="C199">
        <v>-8.3420181000000007</v>
      </c>
      <c r="E199" s="6"/>
      <c r="G199" s="44"/>
      <c r="H199" s="44"/>
      <c r="I199" s="44"/>
      <c r="J199" s="44"/>
      <c r="K199" s="44"/>
      <c r="M199" s="44"/>
      <c r="N199" s="44"/>
      <c r="O199" s="44"/>
      <c r="P199" s="44"/>
      <c r="Q199" s="44"/>
      <c r="R199" s="44"/>
      <c r="T199">
        <v>2.6</v>
      </c>
      <c r="U199">
        <v>-7.9239892999999997</v>
      </c>
      <c r="W199" s="6"/>
      <c r="X199" s="79"/>
      <c r="Y199" s="44"/>
      <c r="Z199" s="44"/>
      <c r="AA199" s="44"/>
      <c r="AB199" s="44"/>
      <c r="AC199" s="44"/>
      <c r="AE199" s="44"/>
      <c r="AF199" s="44"/>
      <c r="AG199" s="44"/>
      <c r="AH199" s="44"/>
      <c r="AI199" s="44"/>
      <c r="AJ199" s="44"/>
    </row>
    <row r="200" spans="2:36" x14ac:dyDescent="0.25">
      <c r="B200">
        <v>3.3</v>
      </c>
      <c r="C200">
        <v>-8.3476523999999994</v>
      </c>
      <c r="E200" s="6"/>
      <c r="G200" s="44"/>
      <c r="H200" s="44"/>
      <c r="I200" s="44"/>
      <c r="J200" s="44"/>
      <c r="K200" s="44"/>
      <c r="M200" s="44"/>
      <c r="N200" s="44"/>
      <c r="O200" s="44"/>
      <c r="P200" s="44"/>
      <c r="Q200" s="44"/>
      <c r="R200" s="44"/>
      <c r="T200">
        <v>3.3</v>
      </c>
      <c r="U200">
        <v>-7.9294143000000004</v>
      </c>
      <c r="W200" s="6"/>
      <c r="X200" s="79"/>
      <c r="Y200" s="44"/>
      <c r="Z200" s="44"/>
      <c r="AA200" s="44"/>
      <c r="AB200" s="44"/>
      <c r="AC200" s="44"/>
      <c r="AE200" s="44"/>
      <c r="AF200" s="44"/>
      <c r="AG200" s="44"/>
      <c r="AH200" s="44"/>
      <c r="AI200" s="44"/>
      <c r="AJ200" s="44"/>
    </row>
    <row r="201" spans="2:36" x14ac:dyDescent="0.25">
      <c r="B201">
        <v>4</v>
      </c>
      <c r="C201">
        <v>-8.3582515999999991</v>
      </c>
      <c r="E201" s="6"/>
      <c r="G201" s="44"/>
      <c r="H201" s="44"/>
      <c r="I201" s="44"/>
      <c r="J201" s="44"/>
      <c r="K201" s="44"/>
      <c r="M201" s="44"/>
      <c r="N201" s="44"/>
      <c r="O201" s="44"/>
      <c r="P201" s="44"/>
      <c r="Q201" s="44"/>
      <c r="R201" s="44"/>
      <c r="T201">
        <v>4</v>
      </c>
      <c r="U201">
        <v>-7.9316525000000002</v>
      </c>
      <c r="W201" s="6"/>
      <c r="X201" s="79"/>
      <c r="Y201" s="44"/>
      <c r="Z201" s="44"/>
      <c r="AA201" s="44"/>
      <c r="AB201" s="44"/>
      <c r="AC201" s="44"/>
      <c r="AE201" s="44"/>
      <c r="AF201" s="44"/>
      <c r="AG201" s="44"/>
      <c r="AH201" s="44"/>
      <c r="AI201" s="44"/>
      <c r="AJ201" s="44"/>
    </row>
    <row r="202" spans="2:36" x14ac:dyDescent="0.25">
      <c r="B202">
        <v>4.7</v>
      </c>
      <c r="C202">
        <v>-8.3723773999999995</v>
      </c>
      <c r="E202" s="6"/>
      <c r="G202" s="44"/>
      <c r="H202" s="44"/>
      <c r="I202" s="44"/>
      <c r="J202" s="44"/>
      <c r="K202" s="44"/>
      <c r="M202" s="44"/>
      <c r="N202" s="44"/>
      <c r="O202" s="44"/>
      <c r="P202" s="44"/>
      <c r="Q202" s="44"/>
      <c r="R202" s="44"/>
      <c r="T202">
        <v>4.7</v>
      </c>
      <c r="U202">
        <v>-7.9410081000000003</v>
      </c>
      <c r="W202" s="6"/>
      <c r="X202" s="79"/>
      <c r="Y202" s="44"/>
      <c r="Z202" s="44"/>
      <c r="AA202" s="44"/>
      <c r="AB202" s="44"/>
      <c r="AC202" s="44"/>
      <c r="AE202" s="44"/>
      <c r="AF202" s="44"/>
      <c r="AG202" s="44"/>
      <c r="AH202" s="44"/>
      <c r="AI202" s="44"/>
      <c r="AJ202" s="44"/>
    </row>
    <row r="203" spans="2:36" x14ac:dyDescent="0.25">
      <c r="B203">
        <v>5.4</v>
      </c>
      <c r="C203">
        <v>-8.3783369000000008</v>
      </c>
      <c r="E203" s="6"/>
      <c r="G203" s="44"/>
      <c r="H203" s="44"/>
      <c r="I203" s="44"/>
      <c r="J203" s="44"/>
      <c r="K203" s="44"/>
      <c r="M203" s="44"/>
      <c r="N203" s="44"/>
      <c r="O203" s="44"/>
      <c r="P203" s="44"/>
      <c r="Q203" s="44"/>
      <c r="R203" s="44"/>
      <c r="T203">
        <v>5.4</v>
      </c>
      <c r="U203">
        <v>-7.9417334000000004</v>
      </c>
      <c r="W203" s="6"/>
      <c r="X203" s="79"/>
      <c r="Y203" s="44"/>
      <c r="Z203" s="44"/>
      <c r="AA203" s="44"/>
      <c r="AB203" s="44"/>
      <c r="AC203" s="44"/>
      <c r="AE203" s="44"/>
      <c r="AF203" s="44"/>
      <c r="AG203" s="44"/>
      <c r="AH203" s="44"/>
      <c r="AI203" s="44"/>
      <c r="AJ203" s="44"/>
    </row>
    <row r="204" spans="2:36" x14ac:dyDescent="0.25">
      <c r="B204">
        <v>6.1</v>
      </c>
      <c r="C204">
        <v>-8.3934297999999998</v>
      </c>
      <c r="E204" s="6"/>
      <c r="G204" s="44"/>
      <c r="H204" s="44"/>
      <c r="I204" s="44"/>
      <c r="J204" s="44"/>
      <c r="K204" s="44"/>
      <c r="M204" s="44"/>
      <c r="N204" s="44"/>
      <c r="O204" s="44"/>
      <c r="P204" s="44"/>
      <c r="Q204" s="44"/>
      <c r="R204" s="44"/>
      <c r="T204">
        <v>6.1</v>
      </c>
      <c r="U204">
        <v>-7.9508242999999998</v>
      </c>
      <c r="W204" s="6"/>
      <c r="X204" s="79"/>
      <c r="Y204" s="44"/>
      <c r="Z204" s="44"/>
      <c r="AA204" s="44"/>
      <c r="AB204" s="44"/>
      <c r="AC204" s="44"/>
      <c r="AE204" s="44"/>
      <c r="AF204" s="44"/>
      <c r="AG204" s="44"/>
      <c r="AH204" s="44"/>
      <c r="AI204" s="44"/>
      <c r="AJ204" s="44"/>
    </row>
    <row r="205" spans="2:36" x14ac:dyDescent="0.25">
      <c r="B205">
        <v>6.8</v>
      </c>
      <c r="C205">
        <v>-8.4060822000000002</v>
      </c>
      <c r="E205" s="6"/>
      <c r="G205" s="44"/>
      <c r="H205" s="44"/>
      <c r="I205" s="44"/>
      <c r="J205" s="44"/>
      <c r="K205" s="44"/>
      <c r="M205" s="44"/>
      <c r="N205" s="44"/>
      <c r="O205" s="44"/>
      <c r="P205" s="44"/>
      <c r="Q205" s="44"/>
      <c r="R205" s="44"/>
      <c r="T205">
        <v>6.8</v>
      </c>
      <c r="U205">
        <v>-7.9542098000000001</v>
      </c>
      <c r="W205" s="6"/>
      <c r="X205" s="79"/>
      <c r="Y205" s="44"/>
      <c r="Z205" s="44"/>
      <c r="AA205" s="44"/>
      <c r="AB205" s="44"/>
      <c r="AC205" s="44"/>
      <c r="AE205" s="44"/>
      <c r="AF205" s="44"/>
      <c r="AG205" s="44"/>
      <c r="AH205" s="44"/>
      <c r="AI205" s="44"/>
      <c r="AJ205" s="44"/>
    </row>
    <row r="206" spans="2:36" x14ac:dyDescent="0.25">
      <c r="B206">
        <v>7.5</v>
      </c>
      <c r="C206">
        <v>-8.4211817</v>
      </c>
      <c r="T206">
        <v>7.5</v>
      </c>
      <c r="U206">
        <v>-7.9641508999999999</v>
      </c>
    </row>
    <row r="207" spans="2:36" x14ac:dyDescent="0.25">
      <c r="B207">
        <v>8.1999999999999993</v>
      </c>
      <c r="C207">
        <v>-8.4356089000000001</v>
      </c>
      <c r="T207">
        <v>8.1999999999999993</v>
      </c>
      <c r="U207">
        <v>-7.9745765000000004</v>
      </c>
    </row>
    <row r="208" spans="2:36" x14ac:dyDescent="0.25">
      <c r="B208">
        <v>8.9</v>
      </c>
      <c r="C208">
        <v>-8.4540538999999999</v>
      </c>
      <c r="T208">
        <v>8.9</v>
      </c>
      <c r="U208">
        <v>-7.9808291999999996</v>
      </c>
    </row>
    <row r="209" spans="2:21" x14ac:dyDescent="0.25">
      <c r="B209">
        <v>9.6</v>
      </c>
      <c r="C209">
        <v>-8.4744042999999998</v>
      </c>
      <c r="T209">
        <v>9.6</v>
      </c>
      <c r="U209">
        <v>-7.9951328999999998</v>
      </c>
    </row>
    <row r="210" spans="2:21" x14ac:dyDescent="0.25">
      <c r="B210">
        <v>10.3</v>
      </c>
      <c r="C210">
        <v>-8.4973735999999995</v>
      </c>
      <c r="T210">
        <v>10.3</v>
      </c>
      <c r="U210">
        <v>-8.0166836000000004</v>
      </c>
    </row>
    <row r="211" spans="2:21" x14ac:dyDescent="0.25">
      <c r="B211">
        <v>11</v>
      </c>
      <c r="C211">
        <v>-8.5195331999999997</v>
      </c>
      <c r="T211">
        <v>11</v>
      </c>
      <c r="U211">
        <v>-8.0404958999999998</v>
      </c>
    </row>
    <row r="212" spans="2:21" x14ac:dyDescent="0.25">
      <c r="B212">
        <v>11.7</v>
      </c>
      <c r="C212">
        <v>-8.5462054999999992</v>
      </c>
      <c r="T212">
        <v>11.7</v>
      </c>
      <c r="U212">
        <v>-8.0706462999999999</v>
      </c>
    </row>
    <row r="213" spans="2:21" x14ac:dyDescent="0.25">
      <c r="B213">
        <v>12.4</v>
      </c>
      <c r="C213">
        <v>-8.5757960999999998</v>
      </c>
      <c r="T213">
        <v>12.4</v>
      </c>
      <c r="U213">
        <v>-8.1177253999999994</v>
      </c>
    </row>
    <row r="214" spans="2:21" x14ac:dyDescent="0.25">
      <c r="B214">
        <v>13.1</v>
      </c>
      <c r="C214">
        <v>-8.6118851000000003</v>
      </c>
      <c r="T214">
        <v>13.1</v>
      </c>
      <c r="U214">
        <v>-8.1867684999999994</v>
      </c>
    </row>
    <row r="215" spans="2:21" x14ac:dyDescent="0.25">
      <c r="B215">
        <v>13.8</v>
      </c>
      <c r="C215">
        <v>-8.6569442999999993</v>
      </c>
      <c r="T215">
        <v>13.8</v>
      </c>
      <c r="U215">
        <v>-8.2749232999999993</v>
      </c>
    </row>
    <row r="216" spans="2:21" x14ac:dyDescent="0.25">
      <c r="B216">
        <v>14.5</v>
      </c>
      <c r="C216">
        <v>-8.7177258000000002</v>
      </c>
      <c r="T216">
        <v>14.5</v>
      </c>
      <c r="U216">
        <v>-8.4081755000000005</v>
      </c>
    </row>
    <row r="217" spans="2:21" x14ac:dyDescent="0.25">
      <c r="B217">
        <v>15.2</v>
      </c>
      <c r="C217">
        <v>-8.8025950999999996</v>
      </c>
      <c r="T217">
        <v>15.2</v>
      </c>
      <c r="U217">
        <v>-8.6057777000000009</v>
      </c>
    </row>
    <row r="218" spans="2:21" x14ac:dyDescent="0.25">
      <c r="B218">
        <v>15.9</v>
      </c>
      <c r="C218">
        <v>-8.9175433999999996</v>
      </c>
      <c r="T218">
        <v>15.9</v>
      </c>
      <c r="U218">
        <v>-8.8592814999999998</v>
      </c>
    </row>
    <row r="219" spans="2:21" x14ac:dyDescent="0.25">
      <c r="B219">
        <v>16.600000000000001</v>
      </c>
      <c r="C219">
        <v>-9.0675878999999995</v>
      </c>
      <c r="T219">
        <v>16.600000000000001</v>
      </c>
      <c r="U219">
        <v>-9.1514396999999992</v>
      </c>
    </row>
    <row r="220" spans="2:21" x14ac:dyDescent="0.25">
      <c r="B220">
        <v>17.3</v>
      </c>
      <c r="C220">
        <v>-9.2624607000000001</v>
      </c>
      <c r="T220">
        <v>17.3</v>
      </c>
      <c r="U220">
        <v>-9.4670915999999998</v>
      </c>
    </row>
    <row r="221" spans="2:21" x14ac:dyDescent="0.25">
      <c r="B221">
        <v>18</v>
      </c>
      <c r="C221">
        <v>-9.5092830999999993</v>
      </c>
      <c r="T221">
        <v>18</v>
      </c>
      <c r="U221">
        <v>-9.8009948999999992</v>
      </c>
    </row>
    <row r="222" spans="2:21" x14ac:dyDescent="0.25">
      <c r="B222">
        <v>18.7</v>
      </c>
      <c r="C222">
        <v>-9.8018999000000004</v>
      </c>
      <c r="T222">
        <v>18.7</v>
      </c>
      <c r="U222">
        <v>-10.14005</v>
      </c>
    </row>
    <row r="223" spans="2:21" x14ac:dyDescent="0.25">
      <c r="B223">
        <v>19.399999999999999</v>
      </c>
      <c r="C223">
        <v>-10.136328000000001</v>
      </c>
      <c r="T223">
        <v>19.399999999999999</v>
      </c>
      <c r="U223">
        <v>-10.486352</v>
      </c>
    </row>
    <row r="224" spans="2:21" x14ac:dyDescent="0.25">
      <c r="B224">
        <v>20.100000000000001</v>
      </c>
      <c r="C224">
        <v>-10.501556000000001</v>
      </c>
      <c r="T224">
        <v>20.100000000000001</v>
      </c>
      <c r="U224">
        <v>-10.828929</v>
      </c>
    </row>
    <row r="225" spans="2:21" x14ac:dyDescent="0.25">
      <c r="B225">
        <v>20.8</v>
      </c>
      <c r="C225">
        <v>-10.876967</v>
      </c>
      <c r="T225">
        <v>20.8</v>
      </c>
      <c r="U225">
        <v>-11.157788</v>
      </c>
    </row>
    <row r="226" spans="2:21" x14ac:dyDescent="0.25">
      <c r="B226">
        <v>21.5</v>
      </c>
      <c r="C226">
        <v>-11.211487999999999</v>
      </c>
      <c r="T226">
        <v>21.5</v>
      </c>
      <c r="U226">
        <v>-11.447474</v>
      </c>
    </row>
    <row r="227" spans="2:21" x14ac:dyDescent="0.25">
      <c r="B227">
        <v>22.2</v>
      </c>
      <c r="C227">
        <v>-11.461434000000001</v>
      </c>
      <c r="T227">
        <v>22.2</v>
      </c>
      <c r="U227">
        <v>-11.668886000000001</v>
      </c>
    </row>
    <row r="228" spans="2:21" x14ac:dyDescent="0.25">
      <c r="B228">
        <v>22.9</v>
      </c>
      <c r="C228">
        <v>-11.599318</v>
      </c>
      <c r="T228">
        <v>22.9</v>
      </c>
      <c r="U228">
        <v>-11.797211000000001</v>
      </c>
    </row>
    <row r="229" spans="2:21" x14ac:dyDescent="0.25">
      <c r="B229">
        <v>23.6</v>
      </c>
      <c r="C229">
        <v>-11.603719999999999</v>
      </c>
      <c r="T229">
        <v>23.6</v>
      </c>
      <c r="U229">
        <v>-11.802928</v>
      </c>
    </row>
    <row r="230" spans="2:21" x14ac:dyDescent="0.25">
      <c r="B230">
        <v>24.3</v>
      </c>
      <c r="C230">
        <v>-11.607843000000001</v>
      </c>
      <c r="T230">
        <v>24.3</v>
      </c>
      <c r="U230">
        <v>-11.809873</v>
      </c>
    </row>
    <row r="231" spans="2:21" x14ac:dyDescent="0.25">
      <c r="B231">
        <v>25</v>
      </c>
      <c r="C231">
        <v>-11.615551</v>
      </c>
      <c r="T231">
        <v>25</v>
      </c>
      <c r="U231">
        <v>-11.818303</v>
      </c>
    </row>
    <row r="232" spans="2:21" x14ac:dyDescent="0.25">
      <c r="B232" t="s">
        <v>25</v>
      </c>
      <c r="T232" t="s">
        <v>25</v>
      </c>
    </row>
    <row r="235" spans="2:21" x14ac:dyDescent="0.25">
      <c r="B235" t="s">
        <v>285</v>
      </c>
      <c r="T235" t="s">
        <v>285</v>
      </c>
    </row>
    <row r="236" spans="2:21" x14ac:dyDescent="0.25">
      <c r="B236" t="s">
        <v>28</v>
      </c>
      <c r="T236" t="s">
        <v>28</v>
      </c>
    </row>
    <row r="237" spans="2:21" x14ac:dyDescent="0.25">
      <c r="B237" t="s">
        <v>233</v>
      </c>
      <c r="C237" t="s">
        <v>259</v>
      </c>
      <c r="T237" t="s">
        <v>233</v>
      </c>
      <c r="U237" t="s">
        <v>259</v>
      </c>
    </row>
    <row r="238" spans="2:21" x14ac:dyDescent="0.25">
      <c r="B238">
        <v>-10</v>
      </c>
      <c r="C238">
        <v>-8.8355464999999995</v>
      </c>
      <c r="T238">
        <v>-10</v>
      </c>
      <c r="U238">
        <v>-8.0162230000000001</v>
      </c>
    </row>
    <row r="239" spans="2:21" x14ac:dyDescent="0.25">
      <c r="B239">
        <v>-9.3000000000000007</v>
      </c>
      <c r="C239">
        <v>-8.8367977</v>
      </c>
      <c r="T239">
        <v>-9.3000000000000007</v>
      </c>
      <c r="U239">
        <v>-8.0157775999999998</v>
      </c>
    </row>
    <row r="240" spans="2:21" x14ac:dyDescent="0.25">
      <c r="B240">
        <v>-8.6</v>
      </c>
      <c r="C240">
        <v>-8.8373355999999994</v>
      </c>
      <c r="T240">
        <v>-8.6</v>
      </c>
      <c r="U240">
        <v>-8.0080805000000002</v>
      </c>
    </row>
    <row r="241" spans="2:21" x14ac:dyDescent="0.25">
      <c r="B241">
        <v>-7.9</v>
      </c>
      <c r="C241">
        <v>-8.8351153999999994</v>
      </c>
      <c r="T241">
        <v>-7.9</v>
      </c>
      <c r="U241">
        <v>-8.0127963999999992</v>
      </c>
    </row>
    <row r="242" spans="2:21" x14ac:dyDescent="0.25">
      <c r="B242">
        <v>-7.2</v>
      </c>
      <c r="C242">
        <v>-8.8293637999999994</v>
      </c>
      <c r="T242">
        <v>-7.2</v>
      </c>
      <c r="U242">
        <v>-8.0103760000000008</v>
      </c>
    </row>
    <row r="243" spans="2:21" x14ac:dyDescent="0.25">
      <c r="B243">
        <v>-6.5</v>
      </c>
      <c r="C243">
        <v>-8.8296413000000005</v>
      </c>
      <c r="T243">
        <v>-6.5</v>
      </c>
      <c r="U243">
        <v>-8.0059090000000008</v>
      </c>
    </row>
    <row r="244" spans="2:21" x14ac:dyDescent="0.25">
      <c r="B244">
        <v>-5.8</v>
      </c>
      <c r="C244">
        <v>-8.8332490999999997</v>
      </c>
      <c r="T244">
        <v>-5.8</v>
      </c>
      <c r="U244">
        <v>-8.0109081</v>
      </c>
    </row>
    <row r="245" spans="2:21" x14ac:dyDescent="0.25">
      <c r="B245">
        <v>-5.0999999999999996</v>
      </c>
      <c r="C245">
        <v>-8.8371344000000001</v>
      </c>
      <c r="T245">
        <v>-5.0999999999999996</v>
      </c>
      <c r="U245">
        <v>-8.0130444000000001</v>
      </c>
    </row>
    <row r="246" spans="2:21" x14ac:dyDescent="0.25">
      <c r="B246">
        <v>-4.4000000000000004</v>
      </c>
      <c r="C246">
        <v>-8.8335980999999997</v>
      </c>
      <c r="T246">
        <v>-4.4000000000000004</v>
      </c>
      <c r="U246">
        <v>-8.0121870000000008</v>
      </c>
    </row>
    <row r="247" spans="2:21" x14ac:dyDescent="0.25">
      <c r="B247">
        <v>-3.7</v>
      </c>
      <c r="C247">
        <v>-8.837059</v>
      </c>
      <c r="T247">
        <v>-3.7</v>
      </c>
      <c r="U247">
        <v>-8.0150813999999997</v>
      </c>
    </row>
    <row r="248" spans="2:21" x14ac:dyDescent="0.25">
      <c r="B248">
        <v>-3</v>
      </c>
      <c r="C248">
        <v>-8.8393859999999993</v>
      </c>
      <c r="T248">
        <v>-3</v>
      </c>
      <c r="U248">
        <v>-8.0187559000000004</v>
      </c>
    </row>
    <row r="249" spans="2:21" x14ac:dyDescent="0.25">
      <c r="B249">
        <v>-2.2999999999999998</v>
      </c>
      <c r="C249">
        <v>-8.8408680000000004</v>
      </c>
      <c r="T249">
        <v>-2.2999999999999998</v>
      </c>
      <c r="U249">
        <v>-8.0167789000000003</v>
      </c>
    </row>
    <row r="250" spans="2:21" x14ac:dyDescent="0.25">
      <c r="B250">
        <v>-1.6</v>
      </c>
      <c r="C250">
        <v>-8.8488026000000009</v>
      </c>
      <c r="T250">
        <v>-1.6</v>
      </c>
      <c r="U250">
        <v>-8.0255594000000006</v>
      </c>
    </row>
    <row r="251" spans="2:21" x14ac:dyDescent="0.25">
      <c r="B251">
        <v>-0.9</v>
      </c>
      <c r="C251">
        <v>-8.8498219999999996</v>
      </c>
      <c r="T251">
        <v>-0.9</v>
      </c>
      <c r="U251">
        <v>-8.0218754000000008</v>
      </c>
    </row>
    <row r="252" spans="2:21" x14ac:dyDescent="0.25">
      <c r="B252">
        <v>-0.2</v>
      </c>
      <c r="C252">
        <v>-8.8517351000000009</v>
      </c>
      <c r="T252">
        <v>-0.2</v>
      </c>
      <c r="U252">
        <v>-8.0277633999999995</v>
      </c>
    </row>
    <row r="253" spans="2:21" x14ac:dyDescent="0.25">
      <c r="B253">
        <v>0.5</v>
      </c>
      <c r="C253">
        <v>-8.8551769</v>
      </c>
      <c r="T253">
        <v>0.5</v>
      </c>
      <c r="U253">
        <v>-8.0350180000000009</v>
      </c>
    </row>
    <row r="254" spans="2:21" x14ac:dyDescent="0.25">
      <c r="B254">
        <v>1.2</v>
      </c>
      <c r="C254">
        <v>-8.8656243999999997</v>
      </c>
      <c r="T254">
        <v>1.2</v>
      </c>
      <c r="U254">
        <v>-8.0318117000000004</v>
      </c>
    </row>
    <row r="255" spans="2:21" x14ac:dyDescent="0.25">
      <c r="B255">
        <v>1.9</v>
      </c>
      <c r="C255">
        <v>-8.8681821999999997</v>
      </c>
      <c r="T255">
        <v>1.9</v>
      </c>
      <c r="U255">
        <v>-8.0367402999999999</v>
      </c>
    </row>
    <row r="256" spans="2:21" x14ac:dyDescent="0.25">
      <c r="B256">
        <v>2.6</v>
      </c>
      <c r="C256">
        <v>-8.8755436000000003</v>
      </c>
      <c r="T256">
        <v>2.6</v>
      </c>
      <c r="U256">
        <v>-8.0486039999999992</v>
      </c>
    </row>
    <row r="257" spans="2:21" x14ac:dyDescent="0.25">
      <c r="B257">
        <v>3.3</v>
      </c>
      <c r="C257">
        <v>-8.8830060999999993</v>
      </c>
      <c r="T257">
        <v>3.3</v>
      </c>
      <c r="U257">
        <v>-8.0498934000000002</v>
      </c>
    </row>
    <row r="258" spans="2:21" x14ac:dyDescent="0.25">
      <c r="B258">
        <v>4</v>
      </c>
      <c r="C258">
        <v>-8.8907156000000001</v>
      </c>
      <c r="T258">
        <v>4</v>
      </c>
      <c r="U258">
        <v>-8.0526704999999996</v>
      </c>
    </row>
    <row r="259" spans="2:21" x14ac:dyDescent="0.25">
      <c r="B259">
        <v>4.7</v>
      </c>
      <c r="C259">
        <v>-8.8969631000000007</v>
      </c>
      <c r="T259">
        <v>4.7</v>
      </c>
      <c r="U259">
        <v>-8.0594214999999991</v>
      </c>
    </row>
    <row r="260" spans="2:21" x14ac:dyDescent="0.25">
      <c r="B260">
        <v>5.4</v>
      </c>
      <c r="C260">
        <v>-8.9104051999999996</v>
      </c>
      <c r="T260">
        <v>5.4</v>
      </c>
      <c r="U260">
        <v>-8.0689191999999998</v>
      </c>
    </row>
    <row r="261" spans="2:21" x14ac:dyDescent="0.25">
      <c r="B261">
        <v>6.1</v>
      </c>
      <c r="C261">
        <v>-8.9266415000000006</v>
      </c>
      <c r="T261">
        <v>6.1</v>
      </c>
      <c r="U261">
        <v>-8.0789738</v>
      </c>
    </row>
    <row r="262" spans="2:21" x14ac:dyDescent="0.25">
      <c r="B262">
        <v>6.8</v>
      </c>
      <c r="C262">
        <v>-8.9380407000000002</v>
      </c>
      <c r="T262">
        <v>6.8</v>
      </c>
      <c r="U262">
        <v>-8.0855969999999999</v>
      </c>
    </row>
    <row r="263" spans="2:21" x14ac:dyDescent="0.25">
      <c r="B263">
        <v>7.5</v>
      </c>
      <c r="C263">
        <v>-8.9492864999999995</v>
      </c>
      <c r="T263">
        <v>7.5</v>
      </c>
      <c r="U263">
        <v>-8.0945853999999997</v>
      </c>
    </row>
    <row r="264" spans="2:21" x14ac:dyDescent="0.25">
      <c r="B264">
        <v>8.1999999999999993</v>
      </c>
      <c r="C264">
        <v>-8.9728270000000006</v>
      </c>
      <c r="T264">
        <v>8.1999999999999993</v>
      </c>
      <c r="U264">
        <v>-8.1123095000000003</v>
      </c>
    </row>
    <row r="265" spans="2:21" x14ac:dyDescent="0.25">
      <c r="B265">
        <v>8.9</v>
      </c>
      <c r="C265">
        <v>-8.9929237000000004</v>
      </c>
      <c r="T265">
        <v>8.9</v>
      </c>
      <c r="U265">
        <v>-8.1312666</v>
      </c>
    </row>
    <row r="266" spans="2:21" x14ac:dyDescent="0.25">
      <c r="B266">
        <v>9.6</v>
      </c>
      <c r="C266">
        <v>-9.0144786999999997</v>
      </c>
      <c r="T266">
        <v>9.6</v>
      </c>
      <c r="U266">
        <v>-8.1549683000000002</v>
      </c>
    </row>
    <row r="267" spans="2:21" x14ac:dyDescent="0.25">
      <c r="B267">
        <v>10.3</v>
      </c>
      <c r="C267">
        <v>-9.0479002000000008</v>
      </c>
      <c r="T267">
        <v>10.3</v>
      </c>
      <c r="U267">
        <v>-8.1925354000000006</v>
      </c>
    </row>
    <row r="268" spans="2:21" x14ac:dyDescent="0.25">
      <c r="B268">
        <v>11</v>
      </c>
      <c r="C268">
        <v>-9.0918092999999995</v>
      </c>
      <c r="T268">
        <v>11</v>
      </c>
      <c r="U268">
        <v>-8.2417373999999999</v>
      </c>
    </row>
    <row r="269" spans="2:21" x14ac:dyDescent="0.25">
      <c r="B269">
        <v>11.7</v>
      </c>
      <c r="C269">
        <v>-9.1413764999999998</v>
      </c>
      <c r="T269">
        <v>11.7</v>
      </c>
      <c r="U269">
        <v>-8.3091030000000003</v>
      </c>
    </row>
    <row r="270" spans="2:21" x14ac:dyDescent="0.25">
      <c r="B270">
        <v>12.4</v>
      </c>
      <c r="C270">
        <v>-9.2063713000000007</v>
      </c>
      <c r="T270">
        <v>12.4</v>
      </c>
      <c r="U270">
        <v>-8.4004802999999999</v>
      </c>
    </row>
    <row r="271" spans="2:21" x14ac:dyDescent="0.25">
      <c r="B271">
        <v>13.1</v>
      </c>
      <c r="C271">
        <v>-9.2953997000000008</v>
      </c>
      <c r="T271">
        <v>13.1</v>
      </c>
      <c r="U271">
        <v>-8.5387936</v>
      </c>
    </row>
    <row r="272" spans="2:21" x14ac:dyDescent="0.25">
      <c r="B272">
        <v>13.8</v>
      </c>
      <c r="C272">
        <v>-9.3991670999999997</v>
      </c>
      <c r="T272">
        <v>13.8</v>
      </c>
      <c r="U272">
        <v>-8.7341660999999995</v>
      </c>
    </row>
    <row r="273" spans="2:21" x14ac:dyDescent="0.25">
      <c r="B273">
        <v>14.5</v>
      </c>
      <c r="C273">
        <v>-9.5241623000000004</v>
      </c>
      <c r="T273">
        <v>14.5</v>
      </c>
      <c r="U273">
        <v>-8.9898881999999993</v>
      </c>
    </row>
    <row r="274" spans="2:21" x14ac:dyDescent="0.25">
      <c r="B274">
        <v>15.2</v>
      </c>
      <c r="C274">
        <v>-9.6853914000000003</v>
      </c>
      <c r="T274">
        <v>15.2</v>
      </c>
      <c r="U274">
        <v>-9.2870063999999992</v>
      </c>
    </row>
    <row r="275" spans="2:21" x14ac:dyDescent="0.25">
      <c r="B275">
        <v>15.9</v>
      </c>
      <c r="C275">
        <v>-9.8919525000000004</v>
      </c>
      <c r="T275">
        <v>15.9</v>
      </c>
      <c r="U275">
        <v>-9.6153993999999994</v>
      </c>
    </row>
    <row r="276" spans="2:21" x14ac:dyDescent="0.25">
      <c r="B276">
        <v>16.600000000000001</v>
      </c>
      <c r="C276">
        <v>-10.154655</v>
      </c>
      <c r="T276">
        <v>16.600000000000001</v>
      </c>
      <c r="U276">
        <v>-9.9695826000000007</v>
      </c>
    </row>
    <row r="277" spans="2:21" x14ac:dyDescent="0.25">
      <c r="B277">
        <v>17.3</v>
      </c>
      <c r="C277">
        <v>-10.46503</v>
      </c>
      <c r="T277">
        <v>17.3</v>
      </c>
      <c r="U277">
        <v>-10.343821999999999</v>
      </c>
    </row>
    <row r="278" spans="2:21" x14ac:dyDescent="0.25">
      <c r="B278">
        <v>18</v>
      </c>
      <c r="C278">
        <v>-10.82339</v>
      </c>
      <c r="T278">
        <v>18</v>
      </c>
      <c r="U278">
        <v>-10.740156000000001</v>
      </c>
    </row>
    <row r="279" spans="2:21" x14ac:dyDescent="0.25">
      <c r="B279">
        <v>18.7</v>
      </c>
      <c r="C279">
        <v>-11.236475</v>
      </c>
      <c r="T279">
        <v>18.7</v>
      </c>
      <c r="U279">
        <v>-11.162025999999999</v>
      </c>
    </row>
    <row r="280" spans="2:21" x14ac:dyDescent="0.25">
      <c r="B280">
        <v>19.399999999999999</v>
      </c>
      <c r="C280">
        <v>-11.68801</v>
      </c>
      <c r="T280">
        <v>19.399999999999999</v>
      </c>
      <c r="U280">
        <v>-11.613002</v>
      </c>
    </row>
    <row r="281" spans="2:21" x14ac:dyDescent="0.25">
      <c r="B281">
        <v>20.100000000000001</v>
      </c>
      <c r="C281">
        <v>-12.150129</v>
      </c>
      <c r="T281">
        <v>20.100000000000001</v>
      </c>
      <c r="U281">
        <v>-12.076444</v>
      </c>
    </row>
    <row r="282" spans="2:21" x14ac:dyDescent="0.25">
      <c r="B282">
        <v>20.8</v>
      </c>
      <c r="C282">
        <v>-12.585418000000001</v>
      </c>
      <c r="T282">
        <v>20.8</v>
      </c>
      <c r="U282">
        <v>-12.520784000000001</v>
      </c>
    </row>
    <row r="283" spans="2:21" x14ac:dyDescent="0.25">
      <c r="B283">
        <v>21.5</v>
      </c>
      <c r="C283">
        <v>-12.957822999999999</v>
      </c>
      <c r="T283">
        <v>21.5</v>
      </c>
      <c r="U283">
        <v>-12.901776</v>
      </c>
    </row>
    <row r="284" spans="2:21" x14ac:dyDescent="0.25">
      <c r="B284">
        <v>22.2</v>
      </c>
      <c r="C284">
        <v>-13.231779</v>
      </c>
      <c r="T284">
        <v>22.2</v>
      </c>
      <c r="U284">
        <v>-13.184618</v>
      </c>
    </row>
    <row r="285" spans="2:21" x14ac:dyDescent="0.25">
      <c r="B285">
        <v>22.9</v>
      </c>
      <c r="C285">
        <v>-13.380805000000001</v>
      </c>
      <c r="T285">
        <v>22.9</v>
      </c>
      <c r="U285">
        <v>-13.342442999999999</v>
      </c>
    </row>
    <row r="286" spans="2:21" x14ac:dyDescent="0.25">
      <c r="B286">
        <v>23.6</v>
      </c>
      <c r="C286">
        <v>-13.385802999999999</v>
      </c>
      <c r="T286">
        <v>23.6</v>
      </c>
      <c r="U286">
        <v>-13.349024999999999</v>
      </c>
    </row>
    <row r="287" spans="2:21" x14ac:dyDescent="0.25">
      <c r="B287">
        <v>24.3</v>
      </c>
      <c r="C287">
        <v>-13.390537999999999</v>
      </c>
      <c r="T287">
        <v>24.3</v>
      </c>
      <c r="U287">
        <v>-13.355449999999999</v>
      </c>
    </row>
    <row r="288" spans="2:21" x14ac:dyDescent="0.25">
      <c r="B288">
        <v>25</v>
      </c>
      <c r="C288">
        <v>-13.397921999999999</v>
      </c>
      <c r="T288">
        <v>25</v>
      </c>
      <c r="U288">
        <v>-13.364856</v>
      </c>
    </row>
    <row r="289" spans="2:21" x14ac:dyDescent="0.25">
      <c r="B289" t="s">
        <v>25</v>
      </c>
      <c r="T289" t="s">
        <v>25</v>
      </c>
    </row>
    <row r="292" spans="2:21" x14ac:dyDescent="0.25">
      <c r="B292" t="s">
        <v>285</v>
      </c>
      <c r="T292" t="s">
        <v>285</v>
      </c>
    </row>
    <row r="293" spans="2:21" x14ac:dyDescent="0.25">
      <c r="B293" t="s">
        <v>29</v>
      </c>
      <c r="T293" t="s">
        <v>29</v>
      </c>
    </row>
    <row r="294" spans="2:21" x14ac:dyDescent="0.25">
      <c r="B294" t="s">
        <v>233</v>
      </c>
      <c r="C294" t="s">
        <v>260</v>
      </c>
      <c r="T294" t="s">
        <v>233</v>
      </c>
      <c r="U294" t="s">
        <v>260</v>
      </c>
    </row>
    <row r="295" spans="2:21" x14ac:dyDescent="0.25">
      <c r="B295">
        <v>-10</v>
      </c>
      <c r="C295">
        <v>-9.5661048999999991</v>
      </c>
      <c r="T295">
        <v>-10</v>
      </c>
      <c r="U295">
        <v>-8.1789302999999993</v>
      </c>
    </row>
    <row r="296" spans="2:21" x14ac:dyDescent="0.25">
      <c r="B296">
        <v>-9.3000000000000007</v>
      </c>
      <c r="C296">
        <v>-9.5656557000000006</v>
      </c>
      <c r="T296">
        <v>-9.3000000000000007</v>
      </c>
      <c r="U296">
        <v>-8.1787729000000002</v>
      </c>
    </row>
    <row r="297" spans="2:21" x14ac:dyDescent="0.25">
      <c r="B297">
        <v>-8.6</v>
      </c>
      <c r="C297">
        <v>-9.5627832000000001</v>
      </c>
      <c r="T297">
        <v>-8.6</v>
      </c>
      <c r="U297">
        <v>-8.1739625999999994</v>
      </c>
    </row>
    <row r="298" spans="2:21" x14ac:dyDescent="0.25">
      <c r="B298">
        <v>-7.9</v>
      </c>
      <c r="C298">
        <v>-9.5665873999999995</v>
      </c>
      <c r="T298">
        <v>-7.9</v>
      </c>
      <c r="U298">
        <v>-8.1791525000000007</v>
      </c>
    </row>
    <row r="299" spans="2:21" x14ac:dyDescent="0.25">
      <c r="B299">
        <v>-7.2</v>
      </c>
      <c r="C299">
        <v>-9.5596847999999994</v>
      </c>
      <c r="T299">
        <v>-7.2</v>
      </c>
      <c r="U299">
        <v>-8.1763534999999994</v>
      </c>
    </row>
    <row r="300" spans="2:21" x14ac:dyDescent="0.25">
      <c r="B300">
        <v>-6.5</v>
      </c>
      <c r="C300">
        <v>-9.5600308999999992</v>
      </c>
      <c r="T300">
        <v>-6.5</v>
      </c>
      <c r="U300">
        <v>-8.1814365000000002</v>
      </c>
    </row>
    <row r="301" spans="2:21" x14ac:dyDescent="0.25">
      <c r="B301">
        <v>-5.8</v>
      </c>
      <c r="C301">
        <v>-9.5632563000000008</v>
      </c>
      <c r="T301">
        <v>-5.8</v>
      </c>
      <c r="U301">
        <v>-8.1841097000000005</v>
      </c>
    </row>
    <row r="302" spans="2:21" x14ac:dyDescent="0.25">
      <c r="B302">
        <v>-5.0999999999999996</v>
      </c>
      <c r="C302">
        <v>-9.5629548999999994</v>
      </c>
      <c r="T302">
        <v>-5.0999999999999996</v>
      </c>
      <c r="U302">
        <v>-8.1797056000000001</v>
      </c>
    </row>
    <row r="303" spans="2:21" x14ac:dyDescent="0.25">
      <c r="B303">
        <v>-4.4000000000000004</v>
      </c>
      <c r="C303">
        <v>-9.5633125000000003</v>
      </c>
      <c r="T303">
        <v>-4.4000000000000004</v>
      </c>
      <c r="U303">
        <v>-8.1831560000000003</v>
      </c>
    </row>
    <row r="304" spans="2:21" x14ac:dyDescent="0.25">
      <c r="B304">
        <v>-3.7</v>
      </c>
      <c r="C304">
        <v>-9.5643472999999997</v>
      </c>
      <c r="T304">
        <v>-3.7</v>
      </c>
      <c r="U304">
        <v>-8.1898383999999993</v>
      </c>
    </row>
    <row r="305" spans="2:21" x14ac:dyDescent="0.25">
      <c r="B305">
        <v>-3</v>
      </c>
      <c r="C305">
        <v>-9.5735655000000008</v>
      </c>
      <c r="T305">
        <v>-3</v>
      </c>
      <c r="U305">
        <v>-8.1881255999999993</v>
      </c>
    </row>
    <row r="306" spans="2:21" x14ac:dyDescent="0.25">
      <c r="B306">
        <v>-2.2999999999999998</v>
      </c>
      <c r="C306">
        <v>-9.5752287000000003</v>
      </c>
      <c r="T306">
        <v>-2.2999999999999998</v>
      </c>
      <c r="U306">
        <v>-8.1918963999999992</v>
      </c>
    </row>
    <row r="307" spans="2:21" x14ac:dyDescent="0.25">
      <c r="B307">
        <v>-1.6</v>
      </c>
      <c r="C307">
        <v>-9.5775900000000007</v>
      </c>
      <c r="T307">
        <v>-1.6</v>
      </c>
      <c r="U307">
        <v>-8.1928643999999995</v>
      </c>
    </row>
    <row r="308" spans="2:21" x14ac:dyDescent="0.25">
      <c r="B308">
        <v>-0.9</v>
      </c>
      <c r="C308">
        <v>-9.5829763000000003</v>
      </c>
      <c r="T308">
        <v>-0.9</v>
      </c>
      <c r="U308">
        <v>-8.2002077</v>
      </c>
    </row>
    <row r="309" spans="2:21" x14ac:dyDescent="0.25">
      <c r="B309">
        <v>-0.2</v>
      </c>
      <c r="C309">
        <v>-9.5975151000000007</v>
      </c>
      <c r="T309">
        <v>-0.2</v>
      </c>
      <c r="U309">
        <v>-8.2014551000000004</v>
      </c>
    </row>
    <row r="310" spans="2:21" x14ac:dyDescent="0.25">
      <c r="B310">
        <v>0.5</v>
      </c>
      <c r="C310">
        <v>-9.5961733000000002</v>
      </c>
      <c r="T310">
        <v>0.5</v>
      </c>
      <c r="U310">
        <v>-8.2022724</v>
      </c>
    </row>
    <row r="311" spans="2:21" x14ac:dyDescent="0.25">
      <c r="B311">
        <v>1.2</v>
      </c>
      <c r="C311">
        <v>-9.6064348000000006</v>
      </c>
      <c r="T311">
        <v>1.2</v>
      </c>
      <c r="U311">
        <v>-8.2103538999999994</v>
      </c>
    </row>
    <row r="312" spans="2:21" x14ac:dyDescent="0.25">
      <c r="B312">
        <v>1.9</v>
      </c>
      <c r="C312">
        <v>-9.6184101000000002</v>
      </c>
      <c r="T312">
        <v>1.9</v>
      </c>
      <c r="U312">
        <v>-8.2182274</v>
      </c>
    </row>
    <row r="313" spans="2:21" x14ac:dyDescent="0.25">
      <c r="B313">
        <v>2.6</v>
      </c>
      <c r="C313">
        <v>-9.6321057999999997</v>
      </c>
      <c r="T313">
        <v>2.6</v>
      </c>
      <c r="U313">
        <v>-8.2199802000000002</v>
      </c>
    </row>
    <row r="314" spans="2:21" x14ac:dyDescent="0.25">
      <c r="B314">
        <v>3.3</v>
      </c>
      <c r="C314">
        <v>-9.6416292000000006</v>
      </c>
      <c r="T314">
        <v>3.3</v>
      </c>
      <c r="U314">
        <v>-8.2224120999999997</v>
      </c>
    </row>
    <row r="315" spans="2:21" x14ac:dyDescent="0.25">
      <c r="B315">
        <v>4</v>
      </c>
      <c r="C315">
        <v>-9.6593590000000003</v>
      </c>
      <c r="T315">
        <v>4</v>
      </c>
      <c r="U315">
        <v>-8.2309550999999992</v>
      </c>
    </row>
    <row r="316" spans="2:21" x14ac:dyDescent="0.25">
      <c r="B316">
        <v>4.7</v>
      </c>
      <c r="C316">
        <v>-9.6798582</v>
      </c>
      <c r="T316">
        <v>4.7</v>
      </c>
      <c r="U316">
        <v>-8.2450123000000008</v>
      </c>
    </row>
    <row r="317" spans="2:21" x14ac:dyDescent="0.25">
      <c r="B317">
        <v>5.4</v>
      </c>
      <c r="C317">
        <v>-9.6985083000000003</v>
      </c>
      <c r="T317">
        <v>5.4</v>
      </c>
      <c r="U317">
        <v>-8.2481793999999997</v>
      </c>
    </row>
    <row r="318" spans="2:21" x14ac:dyDescent="0.25">
      <c r="B318">
        <v>6.1</v>
      </c>
      <c r="C318">
        <v>-9.7316722999999996</v>
      </c>
      <c r="T318">
        <v>6.1</v>
      </c>
      <c r="U318">
        <v>-8.2596206999999993</v>
      </c>
    </row>
    <row r="319" spans="2:21" x14ac:dyDescent="0.25">
      <c r="B319">
        <v>6.8</v>
      </c>
      <c r="C319">
        <v>-9.7652178000000003</v>
      </c>
      <c r="T319">
        <v>6.8</v>
      </c>
      <c r="U319">
        <v>-8.2773389999999996</v>
      </c>
    </row>
    <row r="320" spans="2:21" x14ac:dyDescent="0.25">
      <c r="B320">
        <v>7.5</v>
      </c>
      <c r="C320">
        <v>-9.8058414000000003</v>
      </c>
      <c r="T320">
        <v>7.5</v>
      </c>
      <c r="U320">
        <v>-8.3015518000000004</v>
      </c>
    </row>
    <row r="321" spans="2:21" x14ac:dyDescent="0.25">
      <c r="B321">
        <v>8.1999999999999993</v>
      </c>
      <c r="C321">
        <v>-9.8598318000000003</v>
      </c>
      <c r="T321">
        <v>8.1999999999999993</v>
      </c>
      <c r="U321">
        <v>-8.3233042000000008</v>
      </c>
    </row>
    <row r="322" spans="2:21" x14ac:dyDescent="0.25">
      <c r="B322">
        <v>8.9</v>
      </c>
      <c r="C322">
        <v>-9.9171057000000005</v>
      </c>
      <c r="T322">
        <v>8.9</v>
      </c>
      <c r="U322">
        <v>-8.3610611000000006</v>
      </c>
    </row>
    <row r="323" spans="2:21" x14ac:dyDescent="0.25">
      <c r="B323">
        <v>9.6</v>
      </c>
      <c r="C323">
        <v>-9.9799766999999999</v>
      </c>
      <c r="T323">
        <v>9.6</v>
      </c>
      <c r="U323">
        <v>-8.4116868999999994</v>
      </c>
    </row>
    <row r="324" spans="2:21" x14ac:dyDescent="0.25">
      <c r="B324">
        <v>10.3</v>
      </c>
      <c r="C324">
        <v>-10.050713999999999</v>
      </c>
      <c r="T324">
        <v>10.3</v>
      </c>
      <c r="U324">
        <v>-8.4828758000000004</v>
      </c>
    </row>
    <row r="325" spans="2:21" x14ac:dyDescent="0.25">
      <c r="B325">
        <v>11</v>
      </c>
      <c r="C325">
        <v>-10.130417</v>
      </c>
      <c r="T325">
        <v>11</v>
      </c>
      <c r="U325">
        <v>-8.5778874999999992</v>
      </c>
    </row>
    <row r="326" spans="2:21" x14ac:dyDescent="0.25">
      <c r="B326">
        <v>11.7</v>
      </c>
      <c r="C326">
        <v>-10.215724</v>
      </c>
      <c r="T326">
        <v>11.7</v>
      </c>
      <c r="U326">
        <v>-8.7198963000000003</v>
      </c>
    </row>
    <row r="327" spans="2:21" x14ac:dyDescent="0.25">
      <c r="B327">
        <v>12.4</v>
      </c>
      <c r="C327">
        <v>-10.311035</v>
      </c>
      <c r="T327">
        <v>12.4</v>
      </c>
      <c r="U327">
        <v>-8.9190979000000006</v>
      </c>
    </row>
    <row r="328" spans="2:21" x14ac:dyDescent="0.25">
      <c r="B328">
        <v>13.1</v>
      </c>
      <c r="C328">
        <v>-10.426492</v>
      </c>
      <c r="T328">
        <v>13.1</v>
      </c>
      <c r="U328">
        <v>-9.1736144999999993</v>
      </c>
    </row>
    <row r="329" spans="2:21" x14ac:dyDescent="0.25">
      <c r="B329">
        <v>13.8</v>
      </c>
      <c r="C329">
        <v>-10.570506</v>
      </c>
      <c r="T329">
        <v>13.8</v>
      </c>
      <c r="U329">
        <v>-9.4738178000000008</v>
      </c>
    </row>
    <row r="330" spans="2:21" x14ac:dyDescent="0.25">
      <c r="B330">
        <v>14.5</v>
      </c>
      <c r="C330">
        <v>-10.754490000000001</v>
      </c>
      <c r="T330">
        <v>14.5</v>
      </c>
      <c r="U330">
        <v>-9.8160048</v>
      </c>
    </row>
    <row r="331" spans="2:21" x14ac:dyDescent="0.25">
      <c r="B331">
        <v>15.2</v>
      </c>
      <c r="C331">
        <v>-10.996575999999999</v>
      </c>
      <c r="T331">
        <v>15.2</v>
      </c>
      <c r="U331">
        <v>-10.196505</v>
      </c>
    </row>
    <row r="332" spans="2:21" x14ac:dyDescent="0.25">
      <c r="B332">
        <v>15.9</v>
      </c>
      <c r="C332">
        <v>-11.299018</v>
      </c>
      <c r="T332">
        <v>15.9</v>
      </c>
      <c r="U332">
        <v>-10.613899999999999</v>
      </c>
    </row>
    <row r="333" spans="2:21" x14ac:dyDescent="0.25">
      <c r="B333">
        <v>16.600000000000001</v>
      </c>
      <c r="C333">
        <v>-11.648211999999999</v>
      </c>
      <c r="T333">
        <v>16.600000000000001</v>
      </c>
      <c r="U333">
        <v>-11.072785</v>
      </c>
    </row>
    <row r="334" spans="2:21" x14ac:dyDescent="0.25">
      <c r="B334">
        <v>17.3</v>
      </c>
      <c r="C334">
        <v>-12.053796999999999</v>
      </c>
      <c r="T334">
        <v>17.3</v>
      </c>
      <c r="U334">
        <v>-11.578051</v>
      </c>
    </row>
    <row r="335" spans="2:21" x14ac:dyDescent="0.25">
      <c r="B335">
        <v>18</v>
      </c>
      <c r="C335">
        <v>-12.514859</v>
      </c>
      <c r="T335">
        <v>18</v>
      </c>
      <c r="U335">
        <v>-12.117756</v>
      </c>
    </row>
    <row r="336" spans="2:21" x14ac:dyDescent="0.25">
      <c r="B336">
        <v>18.7</v>
      </c>
      <c r="C336">
        <v>-13.010445000000001</v>
      </c>
      <c r="T336">
        <v>18.7</v>
      </c>
      <c r="U336">
        <v>-12.675470000000001</v>
      </c>
    </row>
    <row r="337" spans="2:21" x14ac:dyDescent="0.25">
      <c r="B337">
        <v>19.399999999999999</v>
      </c>
      <c r="C337">
        <v>-13.519159</v>
      </c>
      <c r="T337">
        <v>19.399999999999999</v>
      </c>
      <c r="U337">
        <v>-13.228436</v>
      </c>
    </row>
    <row r="338" spans="2:21" x14ac:dyDescent="0.25">
      <c r="B338">
        <v>20.100000000000001</v>
      </c>
      <c r="C338">
        <v>-14.016211999999999</v>
      </c>
      <c r="T338">
        <v>20.100000000000001</v>
      </c>
      <c r="U338">
        <v>-13.761989</v>
      </c>
    </row>
    <row r="339" spans="2:21" x14ac:dyDescent="0.25">
      <c r="B339">
        <v>20.8</v>
      </c>
      <c r="C339">
        <v>-14.474629</v>
      </c>
      <c r="T339">
        <v>20.8</v>
      </c>
      <c r="U339">
        <v>-14.251257000000001</v>
      </c>
    </row>
    <row r="340" spans="2:21" x14ac:dyDescent="0.25">
      <c r="B340">
        <v>21.5</v>
      </c>
      <c r="C340">
        <v>-14.861424</v>
      </c>
      <c r="T340">
        <v>21.5</v>
      </c>
      <c r="U340">
        <v>-14.662559999999999</v>
      </c>
    </row>
    <row r="341" spans="2:21" x14ac:dyDescent="0.25">
      <c r="B341">
        <v>22.2</v>
      </c>
      <c r="C341">
        <v>-15.142524</v>
      </c>
      <c r="T341">
        <v>22.2</v>
      </c>
      <c r="U341">
        <v>-14.964765</v>
      </c>
    </row>
    <row r="342" spans="2:21" x14ac:dyDescent="0.25">
      <c r="B342">
        <v>22.9</v>
      </c>
      <c r="C342">
        <v>-15.295436</v>
      </c>
      <c r="T342">
        <v>22.9</v>
      </c>
      <c r="U342">
        <v>-15.134520999999999</v>
      </c>
    </row>
    <row r="343" spans="2:21" x14ac:dyDescent="0.25">
      <c r="B343">
        <v>23.6</v>
      </c>
      <c r="C343">
        <v>-15.299666999999999</v>
      </c>
      <c r="T343">
        <v>23.6</v>
      </c>
      <c r="U343">
        <v>-15.141181</v>
      </c>
    </row>
    <row r="344" spans="2:21" x14ac:dyDescent="0.25">
      <c r="B344">
        <v>24.3</v>
      </c>
      <c r="C344">
        <v>-15.305246</v>
      </c>
      <c r="T344">
        <v>24.3</v>
      </c>
      <c r="U344">
        <v>-15.148285</v>
      </c>
    </row>
    <row r="345" spans="2:21" x14ac:dyDescent="0.25">
      <c r="B345">
        <v>25</v>
      </c>
      <c r="C345">
        <v>-15.312919000000001</v>
      </c>
      <c r="T345">
        <v>25</v>
      </c>
      <c r="U345">
        <v>-15.157360000000001</v>
      </c>
    </row>
    <row r="346" spans="2:21" x14ac:dyDescent="0.25">
      <c r="B346" t="s">
        <v>25</v>
      </c>
      <c r="T346" t="s">
        <v>25</v>
      </c>
    </row>
    <row r="349" spans="2:21" x14ac:dyDescent="0.25">
      <c r="B349" t="s">
        <v>285</v>
      </c>
      <c r="T349" t="s">
        <v>285</v>
      </c>
    </row>
    <row r="350" spans="2:21" x14ac:dyDescent="0.25">
      <c r="B350" t="s">
        <v>40</v>
      </c>
      <c r="T350" t="s">
        <v>40</v>
      </c>
    </row>
    <row r="351" spans="2:21" x14ac:dyDescent="0.25">
      <c r="B351" t="s">
        <v>233</v>
      </c>
      <c r="C351" t="s">
        <v>261</v>
      </c>
      <c r="T351" t="s">
        <v>233</v>
      </c>
      <c r="U351" t="s">
        <v>261</v>
      </c>
    </row>
    <row r="352" spans="2:21" x14ac:dyDescent="0.25">
      <c r="B352">
        <v>-10</v>
      </c>
      <c r="C352">
        <v>-10.723464999999999</v>
      </c>
      <c r="T352">
        <v>-10</v>
      </c>
      <c r="U352">
        <v>-8.4163370000000004</v>
      </c>
    </row>
    <row r="353" spans="2:21" x14ac:dyDescent="0.25">
      <c r="B353">
        <v>-9.3000000000000007</v>
      </c>
      <c r="C353">
        <v>-10.727072</v>
      </c>
      <c r="T353">
        <v>-9.3000000000000007</v>
      </c>
      <c r="U353">
        <v>-8.4138584000000005</v>
      </c>
    </row>
    <row r="354" spans="2:21" x14ac:dyDescent="0.25">
      <c r="B354">
        <v>-8.6</v>
      </c>
      <c r="C354">
        <v>-10.726044999999999</v>
      </c>
      <c r="T354">
        <v>-8.6</v>
      </c>
      <c r="U354">
        <v>-8.4090890999999992</v>
      </c>
    </row>
    <row r="355" spans="2:21" x14ac:dyDescent="0.25">
      <c r="B355">
        <v>-7.9</v>
      </c>
      <c r="C355">
        <v>-10.730041999999999</v>
      </c>
      <c r="T355">
        <v>-7.9</v>
      </c>
      <c r="U355">
        <v>-8.4194727</v>
      </c>
    </row>
    <row r="356" spans="2:21" x14ac:dyDescent="0.25">
      <c r="B356">
        <v>-7.2</v>
      </c>
      <c r="C356">
        <v>-10.726661999999999</v>
      </c>
      <c r="T356">
        <v>-7.2</v>
      </c>
      <c r="U356">
        <v>-8.4108877</v>
      </c>
    </row>
    <row r="357" spans="2:21" x14ac:dyDescent="0.25">
      <c r="B357">
        <v>-6.5</v>
      </c>
      <c r="C357">
        <v>-10.739898999999999</v>
      </c>
      <c r="T357">
        <v>-6.5</v>
      </c>
      <c r="U357">
        <v>-8.4126090999999992</v>
      </c>
    </row>
    <row r="358" spans="2:21" x14ac:dyDescent="0.25">
      <c r="B358">
        <v>-5.8</v>
      </c>
      <c r="C358">
        <v>-10.74682</v>
      </c>
      <c r="T358">
        <v>-5.8</v>
      </c>
      <c r="U358">
        <v>-8.4167518999999995</v>
      </c>
    </row>
    <row r="359" spans="2:21" x14ac:dyDescent="0.25">
      <c r="B359">
        <v>-5.0999999999999996</v>
      </c>
      <c r="C359">
        <v>-10.755099</v>
      </c>
      <c r="T359">
        <v>-5.0999999999999996</v>
      </c>
      <c r="U359">
        <v>-8.4212188999999995</v>
      </c>
    </row>
    <row r="360" spans="2:21" x14ac:dyDescent="0.25">
      <c r="B360">
        <v>-4.4000000000000004</v>
      </c>
      <c r="C360">
        <v>-10.767481</v>
      </c>
      <c r="T360">
        <v>-4.4000000000000004</v>
      </c>
      <c r="U360">
        <v>-8.4192704999999997</v>
      </c>
    </row>
    <row r="361" spans="2:21" x14ac:dyDescent="0.25">
      <c r="B361">
        <v>-3.7</v>
      </c>
      <c r="C361">
        <v>-10.783358</v>
      </c>
      <c r="T361">
        <v>-3.7</v>
      </c>
      <c r="U361">
        <v>-8.4216805000000008</v>
      </c>
    </row>
    <row r="362" spans="2:21" x14ac:dyDescent="0.25">
      <c r="B362">
        <v>-3</v>
      </c>
      <c r="C362">
        <v>-10.799447000000001</v>
      </c>
      <c r="T362">
        <v>-3</v>
      </c>
      <c r="U362">
        <v>-8.4231672</v>
      </c>
    </row>
    <row r="363" spans="2:21" x14ac:dyDescent="0.25">
      <c r="B363">
        <v>-2.2999999999999998</v>
      </c>
      <c r="C363">
        <v>-10.819948</v>
      </c>
      <c r="T363">
        <v>-2.2999999999999998</v>
      </c>
      <c r="U363">
        <v>-8.4271201999999992</v>
      </c>
    </row>
    <row r="364" spans="2:21" x14ac:dyDescent="0.25">
      <c r="B364">
        <v>-1.6</v>
      </c>
      <c r="C364">
        <v>-10.845948999999999</v>
      </c>
      <c r="T364">
        <v>-1.6</v>
      </c>
      <c r="U364">
        <v>-8.4271288000000002</v>
      </c>
    </row>
    <row r="365" spans="2:21" x14ac:dyDescent="0.25">
      <c r="B365">
        <v>-0.9</v>
      </c>
      <c r="C365">
        <v>-10.868937000000001</v>
      </c>
      <c r="T365">
        <v>-0.9</v>
      </c>
      <c r="U365">
        <v>-8.4289818000000007</v>
      </c>
    </row>
    <row r="366" spans="2:21" x14ac:dyDescent="0.25">
      <c r="B366">
        <v>-0.2</v>
      </c>
      <c r="C366">
        <v>-10.902455</v>
      </c>
      <c r="T366">
        <v>-0.2</v>
      </c>
      <c r="U366">
        <v>-8.4389743999999993</v>
      </c>
    </row>
    <row r="367" spans="2:21" x14ac:dyDescent="0.25">
      <c r="B367">
        <v>0.5</v>
      </c>
      <c r="C367">
        <v>-10.940609</v>
      </c>
      <c r="T367">
        <v>0.5</v>
      </c>
      <c r="U367">
        <v>-8.4388732999999991</v>
      </c>
    </row>
    <row r="368" spans="2:21" x14ac:dyDescent="0.25">
      <c r="B368">
        <v>1.2</v>
      </c>
      <c r="C368">
        <v>-10.978954</v>
      </c>
      <c r="T368">
        <v>1.2</v>
      </c>
      <c r="U368">
        <v>-8.4425630999999992</v>
      </c>
    </row>
    <row r="369" spans="2:21" x14ac:dyDescent="0.25">
      <c r="B369">
        <v>1.9</v>
      </c>
      <c r="C369">
        <v>-11.02675</v>
      </c>
      <c r="T369">
        <v>1.9</v>
      </c>
      <c r="U369">
        <v>-8.4503287999999994</v>
      </c>
    </row>
    <row r="370" spans="2:21" x14ac:dyDescent="0.25">
      <c r="B370">
        <v>2.6</v>
      </c>
      <c r="C370">
        <v>-11.075392000000001</v>
      </c>
      <c r="T370">
        <v>2.6</v>
      </c>
      <c r="U370">
        <v>-8.4600468000000006</v>
      </c>
    </row>
    <row r="371" spans="2:21" x14ac:dyDescent="0.25">
      <c r="B371">
        <v>3.3</v>
      </c>
      <c r="C371">
        <v>-11.124290999999999</v>
      </c>
      <c r="T371">
        <v>3.3</v>
      </c>
      <c r="U371">
        <v>-8.4641762000000007</v>
      </c>
    </row>
    <row r="372" spans="2:21" x14ac:dyDescent="0.25">
      <c r="B372">
        <v>4</v>
      </c>
      <c r="C372">
        <v>-11.179611</v>
      </c>
      <c r="T372">
        <v>4</v>
      </c>
      <c r="U372">
        <v>-8.4708232999999993</v>
      </c>
    </row>
    <row r="373" spans="2:21" x14ac:dyDescent="0.25">
      <c r="B373">
        <v>4.7</v>
      </c>
      <c r="C373">
        <v>-11.237308000000001</v>
      </c>
      <c r="T373">
        <v>4.7</v>
      </c>
      <c r="U373">
        <v>-8.4858273999999998</v>
      </c>
    </row>
    <row r="374" spans="2:21" x14ac:dyDescent="0.25">
      <c r="B374">
        <v>5.4</v>
      </c>
      <c r="C374">
        <v>-11.287146</v>
      </c>
      <c r="T374">
        <v>5.4</v>
      </c>
      <c r="U374">
        <v>-8.5039940000000005</v>
      </c>
    </row>
    <row r="375" spans="2:21" x14ac:dyDescent="0.25">
      <c r="B375">
        <v>6.1</v>
      </c>
      <c r="C375">
        <v>-11.342086</v>
      </c>
      <c r="T375">
        <v>6.1</v>
      </c>
      <c r="U375">
        <v>-8.5261726000000007</v>
      </c>
    </row>
    <row r="376" spans="2:21" x14ac:dyDescent="0.25">
      <c r="B376">
        <v>6.8</v>
      </c>
      <c r="C376">
        <v>-11.396038000000001</v>
      </c>
      <c r="T376">
        <v>6.8</v>
      </c>
      <c r="U376">
        <v>-8.5514460000000003</v>
      </c>
    </row>
    <row r="377" spans="2:21" x14ac:dyDescent="0.25">
      <c r="B377">
        <v>7.5</v>
      </c>
      <c r="C377">
        <v>-11.443193000000001</v>
      </c>
      <c r="T377">
        <v>7.5</v>
      </c>
      <c r="U377">
        <v>-8.5940495000000006</v>
      </c>
    </row>
    <row r="378" spans="2:21" x14ac:dyDescent="0.25">
      <c r="B378">
        <v>8.1999999999999993</v>
      </c>
      <c r="C378">
        <v>-11.488382</v>
      </c>
      <c r="T378">
        <v>8.1999999999999993</v>
      </c>
      <c r="U378">
        <v>-8.6469535999999998</v>
      </c>
    </row>
    <row r="379" spans="2:21" x14ac:dyDescent="0.25">
      <c r="B379">
        <v>8.9</v>
      </c>
      <c r="C379">
        <v>-11.533058</v>
      </c>
      <c r="T379">
        <v>8.9</v>
      </c>
      <c r="U379">
        <v>-8.7183676000000006</v>
      </c>
    </row>
    <row r="380" spans="2:21" x14ac:dyDescent="0.25">
      <c r="B380">
        <v>9.6</v>
      </c>
      <c r="C380">
        <v>-11.587381000000001</v>
      </c>
      <c r="T380">
        <v>9.6</v>
      </c>
      <c r="U380">
        <v>-8.8207035000000005</v>
      </c>
    </row>
    <row r="381" spans="2:21" x14ac:dyDescent="0.25">
      <c r="B381">
        <v>10.3</v>
      </c>
      <c r="C381">
        <v>-11.633489000000001</v>
      </c>
      <c r="T381">
        <v>10.3</v>
      </c>
      <c r="U381">
        <v>-8.9698008999999992</v>
      </c>
    </row>
    <row r="382" spans="2:21" x14ac:dyDescent="0.25">
      <c r="B382">
        <v>11</v>
      </c>
      <c r="C382">
        <v>-11.679705</v>
      </c>
      <c r="T382">
        <v>11</v>
      </c>
      <c r="U382">
        <v>-9.1690673999999994</v>
      </c>
    </row>
    <row r="383" spans="2:21" x14ac:dyDescent="0.25">
      <c r="B383">
        <v>11.7</v>
      </c>
      <c r="C383">
        <v>-11.742227</v>
      </c>
      <c r="T383">
        <v>11.7</v>
      </c>
      <c r="U383">
        <v>-9.432518</v>
      </c>
    </row>
    <row r="384" spans="2:21" x14ac:dyDescent="0.25">
      <c r="B384">
        <v>12.4</v>
      </c>
      <c r="C384">
        <v>-11.822787</v>
      </c>
      <c r="T384">
        <v>12.4</v>
      </c>
      <c r="U384">
        <v>-9.7532873000000002</v>
      </c>
    </row>
    <row r="385" spans="2:21" x14ac:dyDescent="0.25">
      <c r="B385">
        <v>13.1</v>
      </c>
      <c r="C385">
        <v>-11.93366</v>
      </c>
      <c r="T385">
        <v>13.1</v>
      </c>
      <c r="U385">
        <v>-10.118634</v>
      </c>
    </row>
    <row r="386" spans="2:21" x14ac:dyDescent="0.25">
      <c r="B386">
        <v>13.8</v>
      </c>
      <c r="C386">
        <v>-12.102268</v>
      </c>
      <c r="T386">
        <v>13.8</v>
      </c>
      <c r="U386">
        <v>-10.531688000000001</v>
      </c>
    </row>
    <row r="387" spans="2:21" x14ac:dyDescent="0.25">
      <c r="B387">
        <v>14.5</v>
      </c>
      <c r="C387">
        <v>-12.352328999999999</v>
      </c>
      <c r="T387">
        <v>14.5</v>
      </c>
      <c r="U387">
        <v>-11.003021</v>
      </c>
    </row>
    <row r="388" spans="2:21" x14ac:dyDescent="0.25">
      <c r="B388">
        <v>15.2</v>
      </c>
      <c r="C388">
        <v>-12.653286</v>
      </c>
      <c r="T388">
        <v>15.2</v>
      </c>
      <c r="U388">
        <v>-11.523693</v>
      </c>
    </row>
    <row r="389" spans="2:21" x14ac:dyDescent="0.25">
      <c r="B389">
        <v>15.9</v>
      </c>
      <c r="C389">
        <v>-12.999872</v>
      </c>
      <c r="T389">
        <v>15.9</v>
      </c>
      <c r="U389">
        <v>-12.079283</v>
      </c>
    </row>
    <row r="390" spans="2:21" x14ac:dyDescent="0.25">
      <c r="B390">
        <v>16.600000000000001</v>
      </c>
      <c r="C390">
        <v>-13.420902</v>
      </c>
      <c r="T390">
        <v>16.600000000000001</v>
      </c>
      <c r="U390">
        <v>-12.656950999999999</v>
      </c>
    </row>
    <row r="391" spans="2:21" x14ac:dyDescent="0.25">
      <c r="B391">
        <v>17.3</v>
      </c>
      <c r="C391">
        <v>-13.897721000000001</v>
      </c>
      <c r="T391">
        <v>17.3</v>
      </c>
      <c r="U391">
        <v>-13.2538</v>
      </c>
    </row>
    <row r="392" spans="2:21" x14ac:dyDescent="0.25">
      <c r="B392">
        <v>18</v>
      </c>
      <c r="C392">
        <v>-14.401852999999999</v>
      </c>
      <c r="T392">
        <v>18</v>
      </c>
      <c r="U392">
        <v>-13.852078000000001</v>
      </c>
    </row>
    <row r="393" spans="2:21" x14ac:dyDescent="0.25">
      <c r="B393">
        <v>18.7</v>
      </c>
      <c r="C393">
        <v>-14.925989</v>
      </c>
      <c r="T393">
        <v>18.7</v>
      </c>
      <c r="U393">
        <v>-14.449261</v>
      </c>
    </row>
    <row r="394" spans="2:21" x14ac:dyDescent="0.25">
      <c r="B394">
        <v>19.399999999999999</v>
      </c>
      <c r="C394">
        <v>-15.45215</v>
      </c>
      <c r="T394">
        <v>19.399999999999999</v>
      </c>
      <c r="U394">
        <v>-15.038318</v>
      </c>
    </row>
    <row r="395" spans="2:21" x14ac:dyDescent="0.25">
      <c r="B395">
        <v>20.100000000000001</v>
      </c>
      <c r="C395">
        <v>-15.956324</v>
      </c>
      <c r="T395">
        <v>20.100000000000001</v>
      </c>
      <c r="U395">
        <v>-15.599171</v>
      </c>
    </row>
    <row r="396" spans="2:21" x14ac:dyDescent="0.25">
      <c r="B396">
        <v>20.8</v>
      </c>
      <c r="C396">
        <v>-16.419664000000001</v>
      </c>
      <c r="T396">
        <v>20.8</v>
      </c>
      <c r="U396">
        <v>-16.108280000000001</v>
      </c>
    </row>
    <row r="397" spans="2:21" x14ac:dyDescent="0.25">
      <c r="B397">
        <v>21.5</v>
      </c>
      <c r="C397">
        <v>-16.81073</v>
      </c>
      <c r="T397">
        <v>21.5</v>
      </c>
      <c r="U397">
        <v>-16.533505999999999</v>
      </c>
    </row>
    <row r="398" spans="2:21" x14ac:dyDescent="0.25">
      <c r="B398">
        <v>22.2</v>
      </c>
      <c r="C398">
        <v>-17.093719</v>
      </c>
      <c r="T398">
        <v>22.2</v>
      </c>
      <c r="U398">
        <v>-16.846083</v>
      </c>
    </row>
    <row r="399" spans="2:21" x14ac:dyDescent="0.25">
      <c r="B399">
        <v>22.9</v>
      </c>
      <c r="C399">
        <v>-17.245930000000001</v>
      </c>
      <c r="T399">
        <v>22.9</v>
      </c>
      <c r="U399">
        <v>-17.021861999999999</v>
      </c>
    </row>
    <row r="400" spans="2:21" x14ac:dyDescent="0.25">
      <c r="B400">
        <v>23.6</v>
      </c>
      <c r="C400">
        <v>-17.251387000000001</v>
      </c>
      <c r="T400">
        <v>23.6</v>
      </c>
      <c r="U400">
        <v>-17.028411999999999</v>
      </c>
    </row>
    <row r="401" spans="1:21" x14ac:dyDescent="0.25">
      <c r="B401">
        <v>24.3</v>
      </c>
      <c r="C401">
        <v>-17.25675</v>
      </c>
      <c r="T401">
        <v>24.3</v>
      </c>
      <c r="U401">
        <v>-17.036681999999999</v>
      </c>
    </row>
    <row r="402" spans="1:21" x14ac:dyDescent="0.25">
      <c r="B402">
        <v>25</v>
      </c>
      <c r="C402">
        <v>-17.264378000000001</v>
      </c>
      <c r="T402">
        <v>25</v>
      </c>
      <c r="U402">
        <v>-17.045580000000001</v>
      </c>
    </row>
    <row r="403" spans="1:21" x14ac:dyDescent="0.25">
      <c r="B403" t="s">
        <v>25</v>
      </c>
      <c r="T403" t="s">
        <v>25</v>
      </c>
    </row>
    <row r="406" spans="1:21" x14ac:dyDescent="0.25">
      <c r="A406" s="39" t="s">
        <v>262</v>
      </c>
      <c r="B406" t="s">
        <v>285</v>
      </c>
      <c r="S406" s="39" t="s">
        <v>262</v>
      </c>
      <c r="T406" t="s">
        <v>285</v>
      </c>
    </row>
    <row r="407" spans="1:21" x14ac:dyDescent="0.25">
      <c r="B407" t="s">
        <v>26</v>
      </c>
      <c r="T407" t="s">
        <v>26</v>
      </c>
    </row>
    <row r="408" spans="1:21" x14ac:dyDescent="0.25">
      <c r="B408" t="s">
        <v>233</v>
      </c>
      <c r="C408" t="s">
        <v>255</v>
      </c>
      <c r="T408" t="s">
        <v>233</v>
      </c>
      <c r="U408" t="s">
        <v>255</v>
      </c>
    </row>
    <row r="409" spans="1:21" x14ac:dyDescent="0.25">
      <c r="B409">
        <v>-10</v>
      </c>
      <c r="C409">
        <v>-7.3628602000000001</v>
      </c>
      <c r="T409">
        <v>-10</v>
      </c>
      <c r="U409">
        <v>-7.4431767000000004</v>
      </c>
    </row>
    <row r="410" spans="1:21" x14ac:dyDescent="0.25">
      <c r="B410">
        <v>-9.3000000000000007</v>
      </c>
      <c r="C410">
        <v>-7.3544964999999998</v>
      </c>
      <c r="T410">
        <v>-9.3000000000000007</v>
      </c>
      <c r="U410">
        <v>-7.4485191999999998</v>
      </c>
    </row>
    <row r="411" spans="1:21" x14ac:dyDescent="0.25">
      <c r="B411">
        <v>-8.6</v>
      </c>
      <c r="C411">
        <v>-7.3496417999999997</v>
      </c>
      <c r="T411">
        <v>-8.6</v>
      </c>
      <c r="U411">
        <v>-7.4409413000000004</v>
      </c>
    </row>
    <row r="412" spans="1:21" x14ac:dyDescent="0.25">
      <c r="B412">
        <v>-7.9</v>
      </c>
      <c r="C412">
        <v>-7.3474421999999997</v>
      </c>
      <c r="T412">
        <v>-7.9</v>
      </c>
      <c r="U412">
        <v>-7.4377775000000002</v>
      </c>
    </row>
    <row r="413" spans="1:21" x14ac:dyDescent="0.25">
      <c r="B413">
        <v>-7.2</v>
      </c>
      <c r="C413">
        <v>-7.3543400999999999</v>
      </c>
      <c r="T413">
        <v>-7.2</v>
      </c>
      <c r="U413">
        <v>-7.4389938999999998</v>
      </c>
    </row>
    <row r="414" spans="1:21" x14ac:dyDescent="0.25">
      <c r="B414">
        <v>-6.5</v>
      </c>
      <c r="C414">
        <v>-7.3520779999999997</v>
      </c>
      <c r="T414">
        <v>-6.5</v>
      </c>
      <c r="U414">
        <v>-7.4341435000000002</v>
      </c>
    </row>
    <row r="415" spans="1:21" x14ac:dyDescent="0.25">
      <c r="B415">
        <v>-5.8</v>
      </c>
      <c r="C415">
        <v>-7.3555983999999999</v>
      </c>
      <c r="T415">
        <v>-5.8</v>
      </c>
      <c r="U415">
        <v>-7.4396095000000004</v>
      </c>
    </row>
    <row r="416" spans="1:21" x14ac:dyDescent="0.25">
      <c r="B416">
        <v>-5.0999999999999996</v>
      </c>
      <c r="C416">
        <v>-7.3550177000000003</v>
      </c>
      <c r="T416">
        <v>-5.0999999999999996</v>
      </c>
      <c r="U416">
        <v>-7.4388123000000004</v>
      </c>
    </row>
    <row r="417" spans="2:21" x14ac:dyDescent="0.25">
      <c r="B417">
        <v>-4.4000000000000004</v>
      </c>
      <c r="C417">
        <v>-7.3553103999999996</v>
      </c>
      <c r="T417">
        <v>-4.4000000000000004</v>
      </c>
      <c r="U417">
        <v>-7.4402074999999996</v>
      </c>
    </row>
    <row r="418" spans="2:21" x14ac:dyDescent="0.25">
      <c r="B418">
        <v>-3.7</v>
      </c>
      <c r="C418">
        <v>-7.3493690000000003</v>
      </c>
      <c r="T418">
        <v>-3.7</v>
      </c>
      <c r="U418">
        <v>-7.4351434999999997</v>
      </c>
    </row>
    <row r="419" spans="2:21" x14ac:dyDescent="0.25">
      <c r="B419">
        <v>-3</v>
      </c>
      <c r="C419">
        <v>-7.3512316000000002</v>
      </c>
      <c r="T419">
        <v>-3</v>
      </c>
      <c r="U419">
        <v>-7.4394793999999997</v>
      </c>
    </row>
    <row r="420" spans="2:21" x14ac:dyDescent="0.25">
      <c r="B420">
        <v>-2.2999999999999998</v>
      </c>
      <c r="C420">
        <v>-7.3501786999999998</v>
      </c>
      <c r="T420">
        <v>-2.2999999999999998</v>
      </c>
      <c r="U420">
        <v>-7.4373845999999997</v>
      </c>
    </row>
    <row r="421" spans="2:21" x14ac:dyDescent="0.25">
      <c r="B421">
        <v>-1.6</v>
      </c>
      <c r="C421">
        <v>-7.3549819000000003</v>
      </c>
      <c r="T421">
        <v>-1.6</v>
      </c>
      <c r="U421">
        <v>-7.44278</v>
      </c>
    </row>
    <row r="422" spans="2:21" x14ac:dyDescent="0.25">
      <c r="B422">
        <v>-0.9</v>
      </c>
      <c r="C422">
        <v>-7.3507642999999998</v>
      </c>
      <c r="T422">
        <v>-0.9</v>
      </c>
      <c r="U422">
        <v>-7.4424919999999997</v>
      </c>
    </row>
    <row r="423" spans="2:21" x14ac:dyDescent="0.25">
      <c r="B423">
        <v>-0.2</v>
      </c>
      <c r="C423">
        <v>-7.3581352000000004</v>
      </c>
      <c r="T423">
        <v>-0.2</v>
      </c>
      <c r="U423">
        <v>-7.4402013</v>
      </c>
    </row>
    <row r="424" spans="2:21" x14ac:dyDescent="0.25">
      <c r="B424">
        <v>0.5</v>
      </c>
      <c r="C424">
        <v>-7.3587860999999997</v>
      </c>
      <c r="T424">
        <v>0.5</v>
      </c>
      <c r="U424">
        <v>-7.4421939999999998</v>
      </c>
    </row>
    <row r="425" spans="2:21" x14ac:dyDescent="0.25">
      <c r="B425">
        <v>1.2</v>
      </c>
      <c r="C425">
        <v>-7.3571366999999999</v>
      </c>
      <c r="T425">
        <v>1.2</v>
      </c>
      <c r="U425">
        <v>-7.4489489000000004</v>
      </c>
    </row>
    <row r="426" spans="2:21" x14ac:dyDescent="0.25">
      <c r="B426">
        <v>1.9</v>
      </c>
      <c r="C426">
        <v>-7.3582267999999997</v>
      </c>
      <c r="T426">
        <v>1.9</v>
      </c>
      <c r="U426">
        <v>-7.4448952999999998</v>
      </c>
    </row>
    <row r="427" spans="2:21" x14ac:dyDescent="0.25">
      <c r="B427">
        <v>2.6</v>
      </c>
      <c r="C427">
        <v>-7.3619437000000003</v>
      </c>
      <c r="T427">
        <v>2.6</v>
      </c>
      <c r="U427">
        <v>-7.4462675999999997</v>
      </c>
    </row>
    <row r="428" spans="2:21" x14ac:dyDescent="0.25">
      <c r="B428">
        <v>3.3</v>
      </c>
      <c r="C428">
        <v>-7.3579340000000002</v>
      </c>
      <c r="T428">
        <v>3.3</v>
      </c>
      <c r="U428">
        <v>-7.4505463000000001</v>
      </c>
    </row>
    <row r="429" spans="2:21" x14ac:dyDescent="0.25">
      <c r="B429">
        <v>4</v>
      </c>
      <c r="C429">
        <v>-7.3621315999999997</v>
      </c>
      <c r="T429">
        <v>4</v>
      </c>
      <c r="U429">
        <v>-7.4529161000000004</v>
      </c>
    </row>
    <row r="430" spans="2:21" x14ac:dyDescent="0.25">
      <c r="B430">
        <v>4.7</v>
      </c>
      <c r="C430">
        <v>-7.3670435000000003</v>
      </c>
      <c r="T430">
        <v>4.7</v>
      </c>
      <c r="U430">
        <v>-7.4523672999999997</v>
      </c>
    </row>
    <row r="431" spans="2:21" x14ac:dyDescent="0.25">
      <c r="B431">
        <v>5.4</v>
      </c>
      <c r="C431">
        <v>-7.3718243000000001</v>
      </c>
      <c r="T431">
        <v>5.4</v>
      </c>
      <c r="U431">
        <v>-7.4570021999999998</v>
      </c>
    </row>
    <row r="432" spans="2:21" x14ac:dyDescent="0.25">
      <c r="B432">
        <v>6.1</v>
      </c>
      <c r="C432">
        <v>-7.3793550000000003</v>
      </c>
      <c r="T432">
        <v>6.1</v>
      </c>
      <c r="U432">
        <v>-7.4649324000000004</v>
      </c>
    </row>
    <row r="433" spans="2:21" x14ac:dyDescent="0.25">
      <c r="B433">
        <v>6.8</v>
      </c>
      <c r="C433">
        <v>-7.3776269000000001</v>
      </c>
      <c r="T433">
        <v>6.8</v>
      </c>
      <c r="U433">
        <v>-7.4648475999999997</v>
      </c>
    </row>
    <row r="434" spans="2:21" x14ac:dyDescent="0.25">
      <c r="B434">
        <v>7.5</v>
      </c>
      <c r="C434">
        <v>-7.3817177000000003</v>
      </c>
      <c r="T434">
        <v>7.5</v>
      </c>
      <c r="U434">
        <v>-7.4679031</v>
      </c>
    </row>
    <row r="435" spans="2:21" x14ac:dyDescent="0.25">
      <c r="B435">
        <v>8.1999999999999993</v>
      </c>
      <c r="C435">
        <v>-7.3836054999999998</v>
      </c>
      <c r="T435">
        <v>8.1999999999999993</v>
      </c>
      <c r="U435">
        <v>-7.4776878</v>
      </c>
    </row>
    <row r="436" spans="2:21" x14ac:dyDescent="0.25">
      <c r="B436">
        <v>8.9</v>
      </c>
      <c r="C436">
        <v>-7.3839240000000004</v>
      </c>
      <c r="T436">
        <v>8.9</v>
      </c>
      <c r="U436">
        <v>-7.4798546000000004</v>
      </c>
    </row>
    <row r="437" spans="2:21" x14ac:dyDescent="0.25">
      <c r="B437">
        <v>9.6</v>
      </c>
      <c r="C437">
        <v>-7.3918151999999999</v>
      </c>
      <c r="T437">
        <v>9.6</v>
      </c>
      <c r="U437">
        <v>-7.4838214000000001</v>
      </c>
    </row>
    <row r="438" spans="2:21" x14ac:dyDescent="0.25">
      <c r="B438">
        <v>10.3</v>
      </c>
      <c r="C438">
        <v>-7.4008903999999998</v>
      </c>
      <c r="T438">
        <v>10.3</v>
      </c>
      <c r="U438">
        <v>-7.4933071</v>
      </c>
    </row>
    <row r="439" spans="2:21" x14ac:dyDescent="0.25">
      <c r="B439">
        <v>11</v>
      </c>
      <c r="C439">
        <v>-7.4115529000000002</v>
      </c>
      <c r="T439">
        <v>11</v>
      </c>
      <c r="U439">
        <v>-7.5028857999999996</v>
      </c>
    </row>
    <row r="440" spans="2:21" x14ac:dyDescent="0.25">
      <c r="B440">
        <v>11.7</v>
      </c>
      <c r="C440">
        <v>-7.4228196000000004</v>
      </c>
      <c r="T440">
        <v>11.7</v>
      </c>
      <c r="U440">
        <v>-7.5075149999999997</v>
      </c>
    </row>
    <row r="441" spans="2:21" x14ac:dyDescent="0.25">
      <c r="B441">
        <v>12.4</v>
      </c>
      <c r="C441">
        <v>-7.4321894999999998</v>
      </c>
      <c r="T441">
        <v>12.4</v>
      </c>
      <c r="U441">
        <v>-7.5179605</v>
      </c>
    </row>
    <row r="442" spans="2:21" x14ac:dyDescent="0.25">
      <c r="B442">
        <v>13.1</v>
      </c>
      <c r="C442">
        <v>-7.4416121999999998</v>
      </c>
      <c r="T442">
        <v>13.1</v>
      </c>
      <c r="U442">
        <v>-7.5334181999999998</v>
      </c>
    </row>
    <row r="443" spans="2:21" x14ac:dyDescent="0.25">
      <c r="B443">
        <v>13.8</v>
      </c>
      <c r="C443">
        <v>-7.4502683000000003</v>
      </c>
      <c r="T443">
        <v>13.8</v>
      </c>
      <c r="U443">
        <v>-7.5403317999999997</v>
      </c>
    </row>
    <row r="444" spans="2:21" x14ac:dyDescent="0.25">
      <c r="B444">
        <v>14.5</v>
      </c>
      <c r="C444">
        <v>-7.4669914000000004</v>
      </c>
      <c r="T444">
        <v>14.5</v>
      </c>
      <c r="U444">
        <v>-7.5546636999999999</v>
      </c>
    </row>
    <row r="445" spans="2:21" x14ac:dyDescent="0.25">
      <c r="B445">
        <v>15.2</v>
      </c>
      <c r="C445">
        <v>-7.4905128000000003</v>
      </c>
      <c r="T445">
        <v>15.2</v>
      </c>
      <c r="U445">
        <v>-7.5766229999999997</v>
      </c>
    </row>
    <row r="446" spans="2:21" x14ac:dyDescent="0.25">
      <c r="B446">
        <v>15.9</v>
      </c>
      <c r="C446">
        <v>-7.5209555999999997</v>
      </c>
      <c r="T446">
        <v>15.9</v>
      </c>
      <c r="U446">
        <v>-7.6074809999999999</v>
      </c>
    </row>
    <row r="447" spans="2:21" x14ac:dyDescent="0.25">
      <c r="B447">
        <v>16.600000000000001</v>
      </c>
      <c r="C447">
        <v>-7.5716666999999998</v>
      </c>
      <c r="T447">
        <v>16.600000000000001</v>
      </c>
      <c r="U447">
        <v>-7.6559762999999998</v>
      </c>
    </row>
    <row r="448" spans="2:21" x14ac:dyDescent="0.25">
      <c r="B448">
        <v>17.3</v>
      </c>
      <c r="C448">
        <v>-7.6544480000000004</v>
      </c>
      <c r="T448">
        <v>17.3</v>
      </c>
      <c r="U448">
        <v>-7.7316966000000003</v>
      </c>
    </row>
    <row r="449" spans="2:21" x14ac:dyDescent="0.25">
      <c r="B449">
        <v>18</v>
      </c>
      <c r="C449">
        <v>-7.7662354000000002</v>
      </c>
      <c r="T449">
        <v>18</v>
      </c>
      <c r="U449">
        <v>-7.8363056000000002</v>
      </c>
    </row>
    <row r="450" spans="2:21" x14ac:dyDescent="0.25">
      <c r="B450">
        <v>18.7</v>
      </c>
      <c r="C450">
        <v>-7.9113007</v>
      </c>
      <c r="T450">
        <v>18.7</v>
      </c>
      <c r="U450">
        <v>-7.9683061000000004</v>
      </c>
    </row>
    <row r="451" spans="2:21" x14ac:dyDescent="0.25">
      <c r="B451">
        <v>19.399999999999999</v>
      </c>
      <c r="C451">
        <v>-8.0821877000000004</v>
      </c>
      <c r="T451">
        <v>19.399999999999999</v>
      </c>
      <c r="U451">
        <v>-8.1270275000000005</v>
      </c>
    </row>
    <row r="452" spans="2:21" x14ac:dyDescent="0.25">
      <c r="B452">
        <v>20.100000000000001</v>
      </c>
      <c r="C452">
        <v>-8.2734900000000007</v>
      </c>
      <c r="T452">
        <v>20.100000000000001</v>
      </c>
      <c r="U452">
        <v>-8.3050107999999998</v>
      </c>
    </row>
    <row r="453" spans="2:21" x14ac:dyDescent="0.25">
      <c r="B453">
        <v>20.8</v>
      </c>
      <c r="C453">
        <v>-8.4711417999999998</v>
      </c>
      <c r="T453">
        <v>20.8</v>
      </c>
      <c r="U453">
        <v>-8.4893207999999998</v>
      </c>
    </row>
    <row r="454" spans="2:21" x14ac:dyDescent="0.25">
      <c r="B454">
        <v>21.5</v>
      </c>
      <c r="C454">
        <v>-8.6522082999999999</v>
      </c>
      <c r="T454">
        <v>21.5</v>
      </c>
      <c r="U454">
        <v>-8.6561755999999992</v>
      </c>
    </row>
    <row r="455" spans="2:21" x14ac:dyDescent="0.25">
      <c r="B455">
        <v>22.2</v>
      </c>
      <c r="C455">
        <v>-8.7896709000000008</v>
      </c>
      <c r="T455">
        <v>22.2</v>
      </c>
      <c r="U455">
        <v>-8.7722701999999995</v>
      </c>
    </row>
    <row r="456" spans="2:21" x14ac:dyDescent="0.25">
      <c r="B456">
        <v>22.9</v>
      </c>
      <c r="C456">
        <v>-8.8800535000000007</v>
      </c>
      <c r="T456">
        <v>22.9</v>
      </c>
      <c r="U456">
        <v>-8.8354882999999997</v>
      </c>
    </row>
    <row r="457" spans="2:21" x14ac:dyDescent="0.25">
      <c r="B457">
        <v>23.6</v>
      </c>
      <c r="C457">
        <v>-8.8934937000000005</v>
      </c>
      <c r="T457">
        <v>23.6</v>
      </c>
      <c r="U457">
        <v>-8.8385905999999999</v>
      </c>
    </row>
    <row r="458" spans="2:21" x14ac:dyDescent="0.25">
      <c r="B458">
        <v>24.3</v>
      </c>
      <c r="C458">
        <v>-8.8973359999999992</v>
      </c>
      <c r="T458">
        <v>24.3</v>
      </c>
      <c r="U458">
        <v>-8.8412027000000002</v>
      </c>
    </row>
    <row r="459" spans="2:21" x14ac:dyDescent="0.25">
      <c r="B459">
        <v>25</v>
      </c>
      <c r="C459">
        <v>-8.9030123000000003</v>
      </c>
      <c r="T459">
        <v>25</v>
      </c>
      <c r="U459">
        <v>-8.8467798000000002</v>
      </c>
    </row>
    <row r="460" spans="2:21" x14ac:dyDescent="0.25">
      <c r="B460" t="s">
        <v>25</v>
      </c>
      <c r="T460" t="s">
        <v>25</v>
      </c>
    </row>
    <row r="463" spans="2:21" x14ac:dyDescent="0.25">
      <c r="B463" t="s">
        <v>285</v>
      </c>
      <c r="T463" t="s">
        <v>285</v>
      </c>
    </row>
    <row r="464" spans="2:21" x14ac:dyDescent="0.25">
      <c r="B464" t="s">
        <v>27</v>
      </c>
      <c r="T464" t="s">
        <v>27</v>
      </c>
    </row>
    <row r="465" spans="2:21" x14ac:dyDescent="0.25">
      <c r="B465" t="s">
        <v>233</v>
      </c>
      <c r="C465" t="s">
        <v>318</v>
      </c>
      <c r="T465" t="s">
        <v>233</v>
      </c>
      <c r="U465" t="s">
        <v>318</v>
      </c>
    </row>
    <row r="466" spans="2:21" x14ac:dyDescent="0.25">
      <c r="B466">
        <v>-10</v>
      </c>
      <c r="C466">
        <v>-7.4667459000000003</v>
      </c>
      <c r="T466">
        <v>-10</v>
      </c>
      <c r="U466">
        <v>-7.5605735999999997</v>
      </c>
    </row>
    <row r="467" spans="2:21" x14ac:dyDescent="0.25">
      <c r="B467">
        <v>-9.3000000000000007</v>
      </c>
      <c r="C467">
        <v>-7.4610704999999999</v>
      </c>
      <c r="T467">
        <v>-9.3000000000000007</v>
      </c>
      <c r="U467">
        <v>-7.5631241999999999</v>
      </c>
    </row>
    <row r="468" spans="2:21" x14ac:dyDescent="0.25">
      <c r="B468">
        <v>-8.6</v>
      </c>
      <c r="C468">
        <v>-7.4549665000000003</v>
      </c>
      <c r="T468">
        <v>-8.6</v>
      </c>
      <c r="U468">
        <v>-7.5550126999999998</v>
      </c>
    </row>
    <row r="469" spans="2:21" x14ac:dyDescent="0.25">
      <c r="B469">
        <v>-7.9</v>
      </c>
      <c r="C469">
        <v>-7.4560838</v>
      </c>
      <c r="T469">
        <v>-7.9</v>
      </c>
      <c r="U469">
        <v>-7.5578665999999997</v>
      </c>
    </row>
    <row r="470" spans="2:21" x14ac:dyDescent="0.25">
      <c r="B470">
        <v>-7.2</v>
      </c>
      <c r="C470">
        <v>-7.4538865000000003</v>
      </c>
      <c r="T470">
        <v>-7.2</v>
      </c>
      <c r="U470">
        <v>-7.5576653</v>
      </c>
    </row>
    <row r="471" spans="2:21" x14ac:dyDescent="0.25">
      <c r="B471">
        <v>-6.5</v>
      </c>
      <c r="C471">
        <v>-7.4546294</v>
      </c>
      <c r="T471">
        <v>-6.5</v>
      </c>
      <c r="U471">
        <v>-7.5557126999999999</v>
      </c>
    </row>
    <row r="472" spans="2:21" x14ac:dyDescent="0.25">
      <c r="B472">
        <v>-5.8</v>
      </c>
      <c r="C472">
        <v>-7.4566993999999998</v>
      </c>
      <c r="T472">
        <v>-5.8</v>
      </c>
      <c r="U472">
        <v>-7.5579672000000002</v>
      </c>
    </row>
    <row r="473" spans="2:21" x14ac:dyDescent="0.25">
      <c r="B473">
        <v>-5.0999999999999996</v>
      </c>
      <c r="C473">
        <v>-7.4561577000000003</v>
      </c>
      <c r="T473">
        <v>-5.0999999999999996</v>
      </c>
      <c r="U473">
        <v>-7.5532126000000002</v>
      </c>
    </row>
    <row r="474" spans="2:21" x14ac:dyDescent="0.25">
      <c r="B474">
        <v>-4.4000000000000004</v>
      </c>
      <c r="C474">
        <v>-7.4544730000000001</v>
      </c>
      <c r="T474">
        <v>-4.4000000000000004</v>
      </c>
      <c r="U474">
        <v>-7.5572628999999996</v>
      </c>
    </row>
    <row r="475" spans="2:21" x14ac:dyDescent="0.25">
      <c r="B475">
        <v>-3.7</v>
      </c>
      <c r="C475">
        <v>-7.4564408999999996</v>
      </c>
      <c r="T475">
        <v>-3.7</v>
      </c>
      <c r="U475">
        <v>-7.5556836000000001</v>
      </c>
    </row>
    <row r="476" spans="2:21" x14ac:dyDescent="0.25">
      <c r="B476">
        <v>-3</v>
      </c>
      <c r="C476">
        <v>-7.4535384000000002</v>
      </c>
      <c r="T476">
        <v>-3</v>
      </c>
      <c r="U476">
        <v>-7.5561495000000001</v>
      </c>
    </row>
    <row r="477" spans="2:21" x14ac:dyDescent="0.25">
      <c r="B477">
        <v>-2.2999999999999998</v>
      </c>
      <c r="C477">
        <v>-7.4594339999999999</v>
      </c>
      <c r="T477">
        <v>-2.2999999999999998</v>
      </c>
      <c r="U477">
        <v>-7.5571852000000002</v>
      </c>
    </row>
    <row r="478" spans="2:21" x14ac:dyDescent="0.25">
      <c r="B478">
        <v>-1.6</v>
      </c>
      <c r="C478">
        <v>-7.4616189000000004</v>
      </c>
      <c r="T478">
        <v>-1.6</v>
      </c>
      <c r="U478">
        <v>-7.5613232000000004</v>
      </c>
    </row>
    <row r="479" spans="2:21" x14ac:dyDescent="0.25">
      <c r="B479">
        <v>-0.9</v>
      </c>
      <c r="C479">
        <v>-7.4603280999999999</v>
      </c>
      <c r="T479">
        <v>-0.9</v>
      </c>
      <c r="U479">
        <v>-7.5622730000000002</v>
      </c>
    </row>
    <row r="480" spans="2:21" x14ac:dyDescent="0.25">
      <c r="B480">
        <v>-0.2</v>
      </c>
      <c r="C480">
        <v>-7.4608445000000003</v>
      </c>
      <c r="T480">
        <v>-0.2</v>
      </c>
      <c r="U480">
        <v>-7.5634703999999999</v>
      </c>
    </row>
    <row r="481" spans="2:21" x14ac:dyDescent="0.25">
      <c r="B481">
        <v>0.5</v>
      </c>
      <c r="C481">
        <v>-7.4599527999999999</v>
      </c>
      <c r="T481">
        <v>0.5</v>
      </c>
      <c r="U481">
        <v>-7.5622391999999996</v>
      </c>
    </row>
    <row r="482" spans="2:21" x14ac:dyDescent="0.25">
      <c r="B482">
        <v>1.2</v>
      </c>
      <c r="C482">
        <v>-7.4636011</v>
      </c>
      <c r="T482">
        <v>1.2</v>
      </c>
      <c r="U482">
        <v>-7.5647830999999996</v>
      </c>
    </row>
    <row r="483" spans="2:21" x14ac:dyDescent="0.25">
      <c r="B483">
        <v>1.9</v>
      </c>
      <c r="C483">
        <v>-7.4706583000000002</v>
      </c>
      <c r="T483">
        <v>1.9</v>
      </c>
      <c r="U483">
        <v>-7.5704703000000002</v>
      </c>
    </row>
    <row r="484" spans="2:21" x14ac:dyDescent="0.25">
      <c r="B484">
        <v>2.6</v>
      </c>
      <c r="C484">
        <v>-7.4707879999999998</v>
      </c>
      <c r="T484">
        <v>2.6</v>
      </c>
      <c r="U484">
        <v>-7.5708751999999997</v>
      </c>
    </row>
    <row r="485" spans="2:21" x14ac:dyDescent="0.25">
      <c r="B485">
        <v>3.3</v>
      </c>
      <c r="C485">
        <v>-7.4689836999999999</v>
      </c>
      <c r="T485">
        <v>3.3</v>
      </c>
      <c r="U485">
        <v>-7.5756325999999996</v>
      </c>
    </row>
    <row r="486" spans="2:21" x14ac:dyDescent="0.25">
      <c r="B486">
        <v>4</v>
      </c>
      <c r="C486">
        <v>-7.4722232999999996</v>
      </c>
      <c r="T486">
        <v>4</v>
      </c>
      <c r="U486">
        <v>-7.579885</v>
      </c>
    </row>
    <row r="487" spans="2:21" x14ac:dyDescent="0.25">
      <c r="B487">
        <v>4.7</v>
      </c>
      <c r="C487">
        <v>-7.4822940999999998</v>
      </c>
      <c r="T487">
        <v>4.7</v>
      </c>
      <c r="U487">
        <v>-7.5824156</v>
      </c>
    </row>
    <row r="488" spans="2:21" x14ac:dyDescent="0.25">
      <c r="B488">
        <v>5.4</v>
      </c>
      <c r="C488">
        <v>-7.4890089</v>
      </c>
      <c r="T488">
        <v>5.4</v>
      </c>
      <c r="U488">
        <v>-7.5868153999999999</v>
      </c>
    </row>
    <row r="489" spans="2:21" x14ac:dyDescent="0.25">
      <c r="B489">
        <v>6.1</v>
      </c>
      <c r="C489">
        <v>-7.4935808000000002</v>
      </c>
      <c r="T489">
        <v>6.1</v>
      </c>
      <c r="U489">
        <v>-7.5959028999999996</v>
      </c>
    </row>
    <row r="490" spans="2:21" x14ac:dyDescent="0.25">
      <c r="B490">
        <v>6.8</v>
      </c>
      <c r="C490">
        <v>-7.4908432999999999</v>
      </c>
      <c r="T490">
        <v>6.8</v>
      </c>
      <c r="U490">
        <v>-7.5981411999999997</v>
      </c>
    </row>
    <row r="491" spans="2:21" x14ac:dyDescent="0.25">
      <c r="B491">
        <v>7.5</v>
      </c>
      <c r="C491">
        <v>-7.4976025000000002</v>
      </c>
      <c r="T491">
        <v>7.5</v>
      </c>
      <c r="U491">
        <v>-7.6059007999999997</v>
      </c>
    </row>
    <row r="492" spans="2:21" x14ac:dyDescent="0.25">
      <c r="B492">
        <v>8.1999999999999993</v>
      </c>
      <c r="C492">
        <v>-7.5093379000000002</v>
      </c>
      <c r="T492">
        <v>8.1999999999999993</v>
      </c>
      <c r="U492">
        <v>-7.6134129000000001</v>
      </c>
    </row>
    <row r="493" spans="2:21" x14ac:dyDescent="0.25">
      <c r="B493">
        <v>8.9</v>
      </c>
      <c r="C493">
        <v>-7.5220294000000001</v>
      </c>
      <c r="T493">
        <v>8.9</v>
      </c>
      <c r="U493">
        <v>-7.6214193999999997</v>
      </c>
    </row>
    <row r="494" spans="2:21" x14ac:dyDescent="0.25">
      <c r="B494">
        <v>9.6</v>
      </c>
      <c r="C494">
        <v>-7.5287790000000001</v>
      </c>
      <c r="T494">
        <v>9.6</v>
      </c>
      <c r="U494">
        <v>-7.6334480999999998</v>
      </c>
    </row>
    <row r="495" spans="2:21" x14ac:dyDescent="0.25">
      <c r="B495">
        <v>10.3</v>
      </c>
      <c r="C495">
        <v>-7.5376247999999997</v>
      </c>
      <c r="T495">
        <v>10.3</v>
      </c>
      <c r="U495">
        <v>-7.6450490999999996</v>
      </c>
    </row>
    <row r="496" spans="2:21" x14ac:dyDescent="0.25">
      <c r="B496">
        <v>11</v>
      </c>
      <c r="C496">
        <v>-7.5483140999999998</v>
      </c>
      <c r="T496">
        <v>11</v>
      </c>
      <c r="U496">
        <v>-7.6517029000000001</v>
      </c>
    </row>
    <row r="497" spans="2:21" x14ac:dyDescent="0.25">
      <c r="B497">
        <v>11.7</v>
      </c>
      <c r="C497">
        <v>-7.5649208999999997</v>
      </c>
      <c r="T497">
        <v>11.7</v>
      </c>
      <c r="U497">
        <v>-7.6674309000000003</v>
      </c>
    </row>
    <row r="498" spans="2:21" x14ac:dyDescent="0.25">
      <c r="B498">
        <v>12.4</v>
      </c>
      <c r="C498">
        <v>-7.5876574999999997</v>
      </c>
      <c r="T498">
        <v>12.4</v>
      </c>
      <c r="U498">
        <v>-7.6854433999999996</v>
      </c>
    </row>
    <row r="499" spans="2:21" x14ac:dyDescent="0.25">
      <c r="B499">
        <v>13.1</v>
      </c>
      <c r="C499">
        <v>-7.6078272</v>
      </c>
      <c r="T499">
        <v>13.1</v>
      </c>
      <c r="U499">
        <v>-7.6973886</v>
      </c>
    </row>
    <row r="500" spans="2:21" x14ac:dyDescent="0.25">
      <c r="B500">
        <v>13.8</v>
      </c>
      <c r="C500">
        <v>-7.6301478999999999</v>
      </c>
      <c r="T500">
        <v>13.8</v>
      </c>
      <c r="U500">
        <v>-7.7086635000000001</v>
      </c>
    </row>
    <row r="501" spans="2:21" x14ac:dyDescent="0.25">
      <c r="B501">
        <v>14.5</v>
      </c>
      <c r="C501">
        <v>-7.6587782000000004</v>
      </c>
      <c r="T501">
        <v>14.5</v>
      </c>
      <c r="U501">
        <v>-7.7327589999999997</v>
      </c>
    </row>
    <row r="502" spans="2:21" x14ac:dyDescent="0.25">
      <c r="B502">
        <v>15.2</v>
      </c>
      <c r="C502">
        <v>-7.6945047000000004</v>
      </c>
      <c r="T502">
        <v>15.2</v>
      </c>
      <c r="U502">
        <v>-7.7576532</v>
      </c>
    </row>
    <row r="503" spans="2:21" x14ac:dyDescent="0.25">
      <c r="B503">
        <v>15.9</v>
      </c>
      <c r="C503">
        <v>-7.7419814999999996</v>
      </c>
      <c r="T503">
        <v>15.9</v>
      </c>
      <c r="U503">
        <v>-7.7826576000000003</v>
      </c>
    </row>
    <row r="504" spans="2:21" x14ac:dyDescent="0.25">
      <c r="B504">
        <v>16.600000000000001</v>
      </c>
      <c r="C504">
        <v>-7.8059133999999997</v>
      </c>
      <c r="T504">
        <v>16.600000000000001</v>
      </c>
      <c r="U504">
        <v>-7.8276051999999998</v>
      </c>
    </row>
    <row r="505" spans="2:21" x14ac:dyDescent="0.25">
      <c r="B505">
        <v>17.3</v>
      </c>
      <c r="C505">
        <v>-7.8968492000000001</v>
      </c>
      <c r="T505">
        <v>17.3</v>
      </c>
      <c r="U505">
        <v>-7.9050846000000003</v>
      </c>
    </row>
    <row r="506" spans="2:21" x14ac:dyDescent="0.25">
      <c r="B506">
        <v>18</v>
      </c>
      <c r="C506">
        <v>-8.0250520999999999</v>
      </c>
      <c r="T506">
        <v>18</v>
      </c>
      <c r="U506">
        <v>-8.0096778999999998</v>
      </c>
    </row>
    <row r="507" spans="2:21" x14ac:dyDescent="0.25">
      <c r="B507">
        <v>18.7</v>
      </c>
      <c r="C507">
        <v>-8.1904745000000005</v>
      </c>
      <c r="T507">
        <v>18.7</v>
      </c>
      <c r="U507">
        <v>-8.1495800000000003</v>
      </c>
    </row>
    <row r="508" spans="2:21" x14ac:dyDescent="0.25">
      <c r="B508">
        <v>19.399999999999999</v>
      </c>
      <c r="C508">
        <v>-8.3852606000000005</v>
      </c>
      <c r="T508">
        <v>19.399999999999999</v>
      </c>
      <c r="U508">
        <v>-8.3351784000000002</v>
      </c>
    </row>
    <row r="509" spans="2:21" x14ac:dyDescent="0.25">
      <c r="B509">
        <v>20.100000000000001</v>
      </c>
      <c r="C509">
        <v>-8.6242389999999993</v>
      </c>
      <c r="T509">
        <v>20.100000000000001</v>
      </c>
      <c r="U509">
        <v>-8.5578432000000006</v>
      </c>
    </row>
    <row r="510" spans="2:21" x14ac:dyDescent="0.25">
      <c r="B510">
        <v>20.8</v>
      </c>
      <c r="C510">
        <v>-8.8874502</v>
      </c>
      <c r="T510">
        <v>20.8</v>
      </c>
      <c r="U510">
        <v>-8.8103684999999992</v>
      </c>
    </row>
    <row r="511" spans="2:21" x14ac:dyDescent="0.25">
      <c r="B511">
        <v>21.5</v>
      </c>
      <c r="C511">
        <v>-9.1316576000000005</v>
      </c>
      <c r="T511">
        <v>21.5</v>
      </c>
      <c r="U511">
        <v>-9.0533532999999995</v>
      </c>
    </row>
    <row r="512" spans="2:21" x14ac:dyDescent="0.25">
      <c r="B512">
        <v>22.2</v>
      </c>
      <c r="C512">
        <v>-9.3215771000000007</v>
      </c>
      <c r="T512">
        <v>22.2</v>
      </c>
      <c r="U512">
        <v>-9.2427501999999997</v>
      </c>
    </row>
    <row r="513" spans="2:21" x14ac:dyDescent="0.25">
      <c r="B513">
        <v>22.9</v>
      </c>
      <c r="C513">
        <v>-9.4415379000000001</v>
      </c>
      <c r="T513">
        <v>22.9</v>
      </c>
      <c r="U513">
        <v>-9.3477039000000008</v>
      </c>
    </row>
    <row r="514" spans="2:21" x14ac:dyDescent="0.25">
      <c r="B514">
        <v>23.6</v>
      </c>
      <c r="C514">
        <v>-9.4463796999999996</v>
      </c>
      <c r="T514">
        <v>23.6</v>
      </c>
      <c r="U514">
        <v>-9.3502741</v>
      </c>
    </row>
    <row r="515" spans="2:21" x14ac:dyDescent="0.25">
      <c r="B515">
        <v>24.3</v>
      </c>
      <c r="C515">
        <v>-9.4505625000000002</v>
      </c>
      <c r="T515">
        <v>24.3</v>
      </c>
      <c r="U515">
        <v>-9.3546552999999992</v>
      </c>
    </row>
    <row r="516" spans="2:21" x14ac:dyDescent="0.25">
      <c r="B516">
        <v>25</v>
      </c>
      <c r="C516">
        <v>-9.4584408</v>
      </c>
      <c r="T516">
        <v>25</v>
      </c>
      <c r="U516">
        <v>-9.3626708999999995</v>
      </c>
    </row>
    <row r="517" spans="2:21" x14ac:dyDescent="0.25">
      <c r="B517" t="s">
        <v>25</v>
      </c>
      <c r="T517" t="s">
        <v>25</v>
      </c>
    </row>
    <row r="520" spans="2:21" x14ac:dyDescent="0.25">
      <c r="B520" t="s">
        <v>285</v>
      </c>
      <c r="T520" t="s">
        <v>285</v>
      </c>
    </row>
    <row r="521" spans="2:21" x14ac:dyDescent="0.25">
      <c r="B521" t="s">
        <v>28</v>
      </c>
      <c r="T521" t="s">
        <v>28</v>
      </c>
    </row>
    <row r="522" spans="2:21" x14ac:dyDescent="0.25">
      <c r="B522" t="s">
        <v>233</v>
      </c>
      <c r="C522" t="s">
        <v>258</v>
      </c>
      <c r="T522" t="s">
        <v>233</v>
      </c>
      <c r="U522" t="s">
        <v>258</v>
      </c>
    </row>
    <row r="523" spans="2:21" x14ac:dyDescent="0.25">
      <c r="B523">
        <v>-10</v>
      </c>
      <c r="C523">
        <v>-7.6673473999999997</v>
      </c>
      <c r="T523">
        <v>-10</v>
      </c>
      <c r="U523">
        <v>-7.8494577000000003</v>
      </c>
    </row>
    <row r="524" spans="2:21" x14ac:dyDescent="0.25">
      <c r="B524">
        <v>-9.3000000000000007</v>
      </c>
      <c r="C524">
        <v>-7.6691054999999997</v>
      </c>
      <c r="T524">
        <v>-9.3000000000000007</v>
      </c>
      <c r="U524">
        <v>-7.8510331999999998</v>
      </c>
    </row>
    <row r="525" spans="2:21" x14ac:dyDescent="0.25">
      <c r="B525">
        <v>-8.6</v>
      </c>
      <c r="C525">
        <v>-7.6661409999999997</v>
      </c>
      <c r="T525">
        <v>-8.6</v>
      </c>
      <c r="U525">
        <v>-7.8499011999999997</v>
      </c>
    </row>
    <row r="526" spans="2:21" x14ac:dyDescent="0.25">
      <c r="B526">
        <v>-7.9</v>
      </c>
      <c r="C526">
        <v>-7.6671804999999997</v>
      </c>
      <c r="T526">
        <v>-7.9</v>
      </c>
      <c r="U526">
        <v>-7.8477930999999996</v>
      </c>
    </row>
    <row r="527" spans="2:21" x14ac:dyDescent="0.25">
      <c r="B527">
        <v>-7.2</v>
      </c>
      <c r="C527">
        <v>-7.6664500000000002</v>
      </c>
      <c r="T527">
        <v>-7.2</v>
      </c>
      <c r="U527">
        <v>-7.8480829999999999</v>
      </c>
    </row>
    <row r="528" spans="2:21" x14ac:dyDescent="0.25">
      <c r="B528">
        <v>-6.5</v>
      </c>
      <c r="C528">
        <v>-7.6628923000000002</v>
      </c>
      <c r="T528">
        <v>-6.5</v>
      </c>
      <c r="U528">
        <v>-7.8460355000000002</v>
      </c>
    </row>
    <row r="529" spans="2:21" x14ac:dyDescent="0.25">
      <c r="B529">
        <v>-5.8</v>
      </c>
      <c r="C529">
        <v>-7.6679525000000002</v>
      </c>
      <c r="T529">
        <v>-5.8</v>
      </c>
      <c r="U529">
        <v>-7.8496575000000002</v>
      </c>
    </row>
    <row r="530" spans="2:21" x14ac:dyDescent="0.25">
      <c r="B530">
        <v>-5.0999999999999996</v>
      </c>
      <c r="C530">
        <v>-7.6668510000000003</v>
      </c>
      <c r="T530">
        <v>-5.0999999999999996</v>
      </c>
      <c r="U530">
        <v>-7.8526496999999997</v>
      </c>
    </row>
    <row r="531" spans="2:21" x14ac:dyDescent="0.25">
      <c r="B531">
        <v>-4.4000000000000004</v>
      </c>
      <c r="C531">
        <v>-7.6707387000000002</v>
      </c>
      <c r="T531">
        <v>-4.4000000000000004</v>
      </c>
      <c r="U531">
        <v>-7.8479637999999996</v>
      </c>
    </row>
    <row r="532" spans="2:21" x14ac:dyDescent="0.25">
      <c r="B532">
        <v>-3.7</v>
      </c>
      <c r="C532">
        <v>-7.6725984</v>
      </c>
      <c r="T532">
        <v>-3.7</v>
      </c>
      <c r="U532">
        <v>-7.8544654999999999</v>
      </c>
    </row>
    <row r="533" spans="2:21" x14ac:dyDescent="0.25">
      <c r="B533">
        <v>-3</v>
      </c>
      <c r="C533">
        <v>-7.6716309000000003</v>
      </c>
      <c r="T533">
        <v>-3</v>
      </c>
      <c r="U533">
        <v>-7.8556356000000003</v>
      </c>
    </row>
    <row r="534" spans="2:21" x14ac:dyDescent="0.25">
      <c r="B534">
        <v>-2.2999999999999998</v>
      </c>
      <c r="C534">
        <v>-7.6752129</v>
      </c>
      <c r="T534">
        <v>-2.2999999999999998</v>
      </c>
      <c r="U534">
        <v>-7.8577499</v>
      </c>
    </row>
    <row r="535" spans="2:21" x14ac:dyDescent="0.25">
      <c r="B535">
        <v>-1.6</v>
      </c>
      <c r="C535">
        <v>-7.6765303999999999</v>
      </c>
      <c r="T535">
        <v>-1.6</v>
      </c>
      <c r="U535">
        <v>-7.8597216999999997</v>
      </c>
    </row>
    <row r="536" spans="2:21" x14ac:dyDescent="0.25">
      <c r="B536">
        <v>-0.9</v>
      </c>
      <c r="C536">
        <v>-7.6800737000000003</v>
      </c>
      <c r="T536">
        <v>-0.9</v>
      </c>
      <c r="U536">
        <v>-7.8580151000000003</v>
      </c>
    </row>
    <row r="537" spans="2:21" x14ac:dyDescent="0.25">
      <c r="B537">
        <v>-0.2</v>
      </c>
      <c r="C537">
        <v>-7.6851853999999999</v>
      </c>
      <c r="T537">
        <v>-0.2</v>
      </c>
      <c r="U537">
        <v>-7.8641195000000002</v>
      </c>
    </row>
    <row r="538" spans="2:21" x14ac:dyDescent="0.25">
      <c r="B538">
        <v>0.5</v>
      </c>
      <c r="C538">
        <v>-7.6889443000000002</v>
      </c>
      <c r="T538">
        <v>0.5</v>
      </c>
      <c r="U538">
        <v>-7.8652606</v>
      </c>
    </row>
    <row r="539" spans="2:21" x14ac:dyDescent="0.25">
      <c r="B539">
        <v>1.2</v>
      </c>
      <c r="C539">
        <v>-7.6925125000000003</v>
      </c>
      <c r="T539">
        <v>1.2</v>
      </c>
      <c r="U539">
        <v>-7.8669266999999996</v>
      </c>
    </row>
    <row r="540" spans="2:21" x14ac:dyDescent="0.25">
      <c r="B540">
        <v>1.9</v>
      </c>
      <c r="C540">
        <v>-7.6996836999999996</v>
      </c>
      <c r="T540">
        <v>1.9</v>
      </c>
      <c r="U540">
        <v>-7.871448</v>
      </c>
    </row>
    <row r="541" spans="2:21" x14ac:dyDescent="0.25">
      <c r="B541">
        <v>2.6</v>
      </c>
      <c r="C541">
        <v>-7.7023520000000003</v>
      </c>
      <c r="T541">
        <v>2.6</v>
      </c>
      <c r="U541">
        <v>-7.8770895000000003</v>
      </c>
    </row>
    <row r="542" spans="2:21" x14ac:dyDescent="0.25">
      <c r="B542">
        <v>3.3</v>
      </c>
      <c r="C542">
        <v>-7.7109294000000004</v>
      </c>
      <c r="T542">
        <v>3.3</v>
      </c>
      <c r="U542">
        <v>-7.8836598000000002</v>
      </c>
    </row>
    <row r="543" spans="2:21" x14ac:dyDescent="0.25">
      <c r="B543">
        <v>4</v>
      </c>
      <c r="C543">
        <v>-7.7206140000000003</v>
      </c>
      <c r="T543">
        <v>4</v>
      </c>
      <c r="U543">
        <v>-7.8876777000000002</v>
      </c>
    </row>
    <row r="544" spans="2:21" x14ac:dyDescent="0.25">
      <c r="B544">
        <v>4.7</v>
      </c>
      <c r="C544">
        <v>-7.7290096000000004</v>
      </c>
      <c r="T544">
        <v>4.7</v>
      </c>
      <c r="U544">
        <v>-7.8941669000000001</v>
      </c>
    </row>
    <row r="545" spans="2:21" x14ac:dyDescent="0.25">
      <c r="B545">
        <v>5.4</v>
      </c>
      <c r="C545">
        <v>-7.7397089000000001</v>
      </c>
      <c r="T545">
        <v>5.4</v>
      </c>
      <c r="U545">
        <v>-7.9017600999999997</v>
      </c>
    </row>
    <row r="546" spans="2:21" x14ac:dyDescent="0.25">
      <c r="B546">
        <v>6.1</v>
      </c>
      <c r="C546">
        <v>-7.7564731</v>
      </c>
      <c r="T546">
        <v>6.1</v>
      </c>
      <c r="U546">
        <v>-7.9102769000000004</v>
      </c>
    </row>
    <row r="547" spans="2:21" x14ac:dyDescent="0.25">
      <c r="B547">
        <v>6.8</v>
      </c>
      <c r="C547">
        <v>-7.7669597000000001</v>
      </c>
      <c r="T547">
        <v>6.8</v>
      </c>
      <c r="U547">
        <v>-7.9191650999999998</v>
      </c>
    </row>
    <row r="548" spans="2:21" x14ac:dyDescent="0.25">
      <c r="B548">
        <v>7.5</v>
      </c>
      <c r="C548">
        <v>-7.7830601000000001</v>
      </c>
      <c r="T548">
        <v>7.5</v>
      </c>
      <c r="U548">
        <v>-7.9261312000000004</v>
      </c>
    </row>
    <row r="549" spans="2:21" x14ac:dyDescent="0.25">
      <c r="B549">
        <v>8.1999999999999993</v>
      </c>
      <c r="C549">
        <v>-7.8057350999999997</v>
      </c>
      <c r="T549">
        <v>8.1999999999999993</v>
      </c>
      <c r="U549">
        <v>-7.9351305999999999</v>
      </c>
    </row>
    <row r="550" spans="2:21" x14ac:dyDescent="0.25">
      <c r="B550">
        <v>8.9</v>
      </c>
      <c r="C550">
        <v>-7.8277073000000001</v>
      </c>
      <c r="T550">
        <v>8.9</v>
      </c>
      <c r="U550">
        <v>-7.9461880000000003</v>
      </c>
    </row>
    <row r="551" spans="2:21" x14ac:dyDescent="0.25">
      <c r="B551">
        <v>9.6</v>
      </c>
      <c r="C551">
        <v>-7.8534565000000001</v>
      </c>
      <c r="T551">
        <v>9.6</v>
      </c>
      <c r="U551">
        <v>-7.9628304999999999</v>
      </c>
    </row>
    <row r="552" spans="2:21" x14ac:dyDescent="0.25">
      <c r="B552">
        <v>10.3</v>
      </c>
      <c r="C552">
        <v>-7.8865055999999996</v>
      </c>
      <c r="T552">
        <v>10.3</v>
      </c>
      <c r="U552">
        <v>-7.9746718000000003</v>
      </c>
    </row>
    <row r="553" spans="2:21" x14ac:dyDescent="0.25">
      <c r="B553">
        <v>11</v>
      </c>
      <c r="C553">
        <v>-7.9215169000000003</v>
      </c>
      <c r="T553">
        <v>11</v>
      </c>
      <c r="U553">
        <v>-7.9889349999999997</v>
      </c>
    </row>
    <row r="554" spans="2:21" x14ac:dyDescent="0.25">
      <c r="B554">
        <v>11.7</v>
      </c>
      <c r="C554">
        <v>-7.9629097</v>
      </c>
      <c r="T554">
        <v>11.7</v>
      </c>
      <c r="U554">
        <v>-8.0092125000000003</v>
      </c>
    </row>
    <row r="555" spans="2:21" x14ac:dyDescent="0.25">
      <c r="B555">
        <v>12.4</v>
      </c>
      <c r="C555">
        <v>-8.0114497999999994</v>
      </c>
      <c r="T555">
        <v>12.4</v>
      </c>
      <c r="U555">
        <v>-8.0288429000000008</v>
      </c>
    </row>
    <row r="556" spans="2:21" x14ac:dyDescent="0.25">
      <c r="B556">
        <v>13.1</v>
      </c>
      <c r="C556">
        <v>-8.0700903000000004</v>
      </c>
      <c r="T556">
        <v>13.1</v>
      </c>
      <c r="U556">
        <v>-8.0504674999999999</v>
      </c>
    </row>
    <row r="557" spans="2:21" x14ac:dyDescent="0.25">
      <c r="B557">
        <v>13.8</v>
      </c>
      <c r="C557">
        <v>-8.1329679000000006</v>
      </c>
      <c r="T557">
        <v>13.8</v>
      </c>
      <c r="U557">
        <v>-8.0780934999999996</v>
      </c>
    </row>
    <row r="558" spans="2:21" x14ac:dyDescent="0.25">
      <c r="B558">
        <v>14.5</v>
      </c>
      <c r="C558">
        <v>-8.2104634999999995</v>
      </c>
      <c r="T558">
        <v>14.5</v>
      </c>
      <c r="U558">
        <v>-8.1217545999999992</v>
      </c>
    </row>
    <row r="559" spans="2:21" x14ac:dyDescent="0.25">
      <c r="B559">
        <v>15.2</v>
      </c>
      <c r="C559">
        <v>-8.3079099999999997</v>
      </c>
      <c r="T559">
        <v>15.2</v>
      </c>
      <c r="U559">
        <v>-8.1768044999999994</v>
      </c>
    </row>
    <row r="560" spans="2:21" x14ac:dyDescent="0.25">
      <c r="B560">
        <v>15.9</v>
      </c>
      <c r="C560">
        <v>-8.4328175000000005</v>
      </c>
      <c r="T560">
        <v>15.9</v>
      </c>
      <c r="U560">
        <v>-8.2507572000000007</v>
      </c>
    </row>
    <row r="561" spans="2:21" x14ac:dyDescent="0.25">
      <c r="B561">
        <v>16.600000000000001</v>
      </c>
      <c r="C561">
        <v>-8.5886344999999995</v>
      </c>
      <c r="T561">
        <v>16.600000000000001</v>
      </c>
      <c r="U561">
        <v>-8.3630370999999997</v>
      </c>
    </row>
    <row r="562" spans="2:21" x14ac:dyDescent="0.25">
      <c r="B562">
        <v>17.3</v>
      </c>
      <c r="C562">
        <v>-8.7976197999999997</v>
      </c>
      <c r="T562">
        <v>17.3</v>
      </c>
      <c r="U562">
        <v>-8.5163650999999998</v>
      </c>
    </row>
    <row r="563" spans="2:21" x14ac:dyDescent="0.25">
      <c r="B563">
        <v>18</v>
      </c>
      <c r="C563">
        <v>-9.0582209000000002</v>
      </c>
      <c r="T563">
        <v>18</v>
      </c>
      <c r="U563">
        <v>-8.7262774000000007</v>
      </c>
    </row>
    <row r="564" spans="2:21" x14ac:dyDescent="0.25">
      <c r="B564">
        <v>18.7</v>
      </c>
      <c r="C564">
        <v>-9.3614922000000007</v>
      </c>
      <c r="T564">
        <v>18.7</v>
      </c>
      <c r="U564">
        <v>-9.0207081000000002</v>
      </c>
    </row>
    <row r="565" spans="2:21" x14ac:dyDescent="0.25">
      <c r="B565">
        <v>19.399999999999999</v>
      </c>
      <c r="C565">
        <v>-9.6993475</v>
      </c>
      <c r="T565">
        <v>19.399999999999999</v>
      </c>
      <c r="U565">
        <v>-9.3914804000000007</v>
      </c>
    </row>
    <row r="566" spans="2:21" x14ac:dyDescent="0.25">
      <c r="B566">
        <v>20.100000000000001</v>
      </c>
      <c r="C566">
        <v>-10.063488</v>
      </c>
      <c r="T566">
        <v>20.100000000000001</v>
      </c>
      <c r="U566">
        <v>-9.8041706000000008</v>
      </c>
    </row>
    <row r="567" spans="2:21" x14ac:dyDescent="0.25">
      <c r="B567">
        <v>20.8</v>
      </c>
      <c r="C567">
        <v>-10.436054</v>
      </c>
      <c r="T567">
        <v>20.8</v>
      </c>
      <c r="U567">
        <v>-10.207286</v>
      </c>
    </row>
    <row r="568" spans="2:21" x14ac:dyDescent="0.25">
      <c r="B568">
        <v>21.5</v>
      </c>
      <c r="C568">
        <v>-10.777671</v>
      </c>
      <c r="T568">
        <v>21.5</v>
      </c>
      <c r="U568">
        <v>-10.561161</v>
      </c>
    </row>
    <row r="569" spans="2:21" x14ac:dyDescent="0.25">
      <c r="B569">
        <v>22.2</v>
      </c>
      <c r="C569">
        <v>-11.044589</v>
      </c>
      <c r="T569">
        <v>22.2</v>
      </c>
      <c r="U569">
        <v>-10.824406</v>
      </c>
    </row>
    <row r="570" spans="2:21" x14ac:dyDescent="0.25">
      <c r="B570">
        <v>22.9</v>
      </c>
      <c r="C570">
        <v>-11.216593</v>
      </c>
      <c r="T570">
        <v>22.9</v>
      </c>
      <c r="U570">
        <v>-10.969094999999999</v>
      </c>
    </row>
    <row r="571" spans="2:21" x14ac:dyDescent="0.25">
      <c r="B571">
        <v>23.6</v>
      </c>
      <c r="C571">
        <v>-11.228142</v>
      </c>
      <c r="T571">
        <v>23.6</v>
      </c>
      <c r="U571">
        <v>-10.972111999999999</v>
      </c>
    </row>
    <row r="572" spans="2:21" x14ac:dyDescent="0.25">
      <c r="B572">
        <v>24.3</v>
      </c>
      <c r="C572">
        <v>-11.23249</v>
      </c>
      <c r="T572">
        <v>24.3</v>
      </c>
      <c r="U572">
        <v>-10.976153999999999</v>
      </c>
    </row>
    <row r="573" spans="2:21" x14ac:dyDescent="0.25">
      <c r="B573">
        <v>25</v>
      </c>
      <c r="C573">
        <v>-11.240034</v>
      </c>
      <c r="T573">
        <v>25</v>
      </c>
      <c r="U573">
        <v>-10.982339</v>
      </c>
    </row>
    <row r="574" spans="2:21" x14ac:dyDescent="0.25">
      <c r="B574" t="s">
        <v>25</v>
      </c>
      <c r="T574" t="s">
        <v>25</v>
      </c>
    </row>
    <row r="577" spans="2:21" x14ac:dyDescent="0.25">
      <c r="B577" t="s">
        <v>285</v>
      </c>
      <c r="T577" t="s">
        <v>285</v>
      </c>
    </row>
    <row r="578" spans="2:21" x14ac:dyDescent="0.25">
      <c r="B578" t="s">
        <v>29</v>
      </c>
      <c r="T578" t="s">
        <v>29</v>
      </c>
    </row>
    <row r="579" spans="2:21" x14ac:dyDescent="0.25">
      <c r="B579" t="s">
        <v>233</v>
      </c>
      <c r="C579" t="s">
        <v>319</v>
      </c>
      <c r="T579" t="s">
        <v>233</v>
      </c>
      <c r="U579" t="s">
        <v>319</v>
      </c>
    </row>
    <row r="580" spans="2:21" x14ac:dyDescent="0.25">
      <c r="B580">
        <v>-10</v>
      </c>
      <c r="C580">
        <v>-8.1879863999999998</v>
      </c>
      <c r="T580">
        <v>-10</v>
      </c>
      <c r="U580">
        <v>-8.5103597999999998</v>
      </c>
    </row>
    <row r="581" spans="2:21" x14ac:dyDescent="0.25">
      <c r="B581">
        <v>-9.3000000000000007</v>
      </c>
      <c r="C581">
        <v>-8.1891707999999994</v>
      </c>
      <c r="T581">
        <v>-9.3000000000000007</v>
      </c>
      <c r="U581">
        <v>-8.5179633999999993</v>
      </c>
    </row>
    <row r="582" spans="2:21" x14ac:dyDescent="0.25">
      <c r="B582">
        <v>-8.6</v>
      </c>
      <c r="C582">
        <v>-8.1869058999999993</v>
      </c>
      <c r="T582">
        <v>-8.6</v>
      </c>
      <c r="U582">
        <v>-8.5073957</v>
      </c>
    </row>
    <row r="583" spans="2:21" x14ac:dyDescent="0.25">
      <c r="B583">
        <v>-7.9</v>
      </c>
      <c r="C583">
        <v>-8.1918878999999993</v>
      </c>
      <c r="T583">
        <v>-7.9</v>
      </c>
      <c r="U583">
        <v>-8.5055265000000002</v>
      </c>
    </row>
    <row r="584" spans="2:21" x14ac:dyDescent="0.25">
      <c r="B584">
        <v>-7.2</v>
      </c>
      <c r="C584">
        <v>-8.1917734000000006</v>
      </c>
      <c r="T584">
        <v>-7.2</v>
      </c>
      <c r="U584">
        <v>-8.5066214000000002</v>
      </c>
    </row>
    <row r="585" spans="2:21" x14ac:dyDescent="0.25">
      <c r="B585">
        <v>-6.5</v>
      </c>
      <c r="C585">
        <v>-8.1947335999999993</v>
      </c>
      <c r="T585">
        <v>-6.5</v>
      </c>
      <c r="U585">
        <v>-8.5113629999999993</v>
      </c>
    </row>
    <row r="586" spans="2:21" x14ac:dyDescent="0.25">
      <c r="B586">
        <v>-5.8</v>
      </c>
      <c r="C586">
        <v>-8.1917009000000007</v>
      </c>
      <c r="T586">
        <v>-5.8</v>
      </c>
      <c r="U586">
        <v>-8.5074158000000004</v>
      </c>
    </row>
    <row r="587" spans="2:21" x14ac:dyDescent="0.25">
      <c r="B587">
        <v>-5.0999999999999996</v>
      </c>
      <c r="C587">
        <v>-8.1996593000000004</v>
      </c>
      <c r="T587">
        <v>-5.0999999999999996</v>
      </c>
      <c r="U587">
        <v>-8.5115376000000005</v>
      </c>
    </row>
    <row r="588" spans="2:21" x14ac:dyDescent="0.25">
      <c r="B588">
        <v>-4.4000000000000004</v>
      </c>
      <c r="C588">
        <v>-8.2032536999999994</v>
      </c>
      <c r="T588">
        <v>-4.4000000000000004</v>
      </c>
      <c r="U588">
        <v>-8.5095320000000001</v>
      </c>
    </row>
    <row r="589" spans="2:21" x14ac:dyDescent="0.25">
      <c r="B589">
        <v>-3.7</v>
      </c>
      <c r="C589">
        <v>-8.2062263000000009</v>
      </c>
      <c r="T589">
        <v>-3.7</v>
      </c>
      <c r="U589">
        <v>-8.5112219000000007</v>
      </c>
    </row>
    <row r="590" spans="2:21" x14ac:dyDescent="0.25">
      <c r="B590">
        <v>-3</v>
      </c>
      <c r="C590">
        <v>-8.2103643000000002</v>
      </c>
      <c r="T590">
        <v>-3</v>
      </c>
      <c r="U590">
        <v>-8.5147361999999998</v>
      </c>
    </row>
    <row r="591" spans="2:21" x14ac:dyDescent="0.25">
      <c r="B591">
        <v>-2.2999999999999998</v>
      </c>
      <c r="C591">
        <v>-8.2210073000000001</v>
      </c>
      <c r="T591">
        <v>-2.2999999999999998</v>
      </c>
      <c r="U591">
        <v>-8.5222110999999998</v>
      </c>
    </row>
    <row r="592" spans="2:21" x14ac:dyDescent="0.25">
      <c r="B592">
        <v>-1.6</v>
      </c>
      <c r="C592">
        <v>-8.2259378000000005</v>
      </c>
      <c r="T592">
        <v>-1.6</v>
      </c>
      <c r="U592">
        <v>-8.5237988999999992</v>
      </c>
    </row>
    <row r="593" spans="2:21" x14ac:dyDescent="0.25">
      <c r="B593">
        <v>-0.9</v>
      </c>
      <c r="C593">
        <v>-8.2376699000000002</v>
      </c>
      <c r="T593">
        <v>-0.9</v>
      </c>
      <c r="U593">
        <v>-8.5217904999999998</v>
      </c>
    </row>
    <row r="594" spans="2:21" x14ac:dyDescent="0.25">
      <c r="B594">
        <v>-0.2</v>
      </c>
      <c r="C594">
        <v>-8.2437982999999999</v>
      </c>
      <c r="T594">
        <v>-0.2</v>
      </c>
      <c r="U594">
        <v>-8.5250044000000003</v>
      </c>
    </row>
    <row r="595" spans="2:21" x14ac:dyDescent="0.25">
      <c r="B595">
        <v>0.5</v>
      </c>
      <c r="C595">
        <v>-8.2564278000000009</v>
      </c>
      <c r="T595">
        <v>0.5</v>
      </c>
      <c r="U595">
        <v>-8.5308274999999991</v>
      </c>
    </row>
    <row r="596" spans="2:21" x14ac:dyDescent="0.25">
      <c r="B596">
        <v>1.2</v>
      </c>
      <c r="C596">
        <v>-8.2720479999999998</v>
      </c>
      <c r="T596">
        <v>1.2</v>
      </c>
      <c r="U596">
        <v>-8.5359058000000001</v>
      </c>
    </row>
    <row r="597" spans="2:21" x14ac:dyDescent="0.25">
      <c r="B597">
        <v>1.9</v>
      </c>
      <c r="C597">
        <v>-8.2889166000000003</v>
      </c>
      <c r="T597">
        <v>1.9</v>
      </c>
      <c r="U597">
        <v>-8.5360031000000003</v>
      </c>
    </row>
    <row r="598" spans="2:21" x14ac:dyDescent="0.25">
      <c r="B598">
        <v>2.6</v>
      </c>
      <c r="C598">
        <v>-8.3118811000000008</v>
      </c>
      <c r="T598">
        <v>2.6</v>
      </c>
      <c r="U598">
        <v>-8.5440941000000006</v>
      </c>
    </row>
    <row r="599" spans="2:21" x14ac:dyDescent="0.25">
      <c r="B599">
        <v>3.3</v>
      </c>
      <c r="C599">
        <v>-8.3320599000000009</v>
      </c>
      <c r="T599">
        <v>3.3</v>
      </c>
      <c r="U599">
        <v>-8.5438451999999998</v>
      </c>
    </row>
    <row r="600" spans="2:21" x14ac:dyDescent="0.25">
      <c r="B600">
        <v>4</v>
      </c>
      <c r="C600">
        <v>-8.3528222999999997</v>
      </c>
      <c r="T600">
        <v>4</v>
      </c>
      <c r="U600">
        <v>-8.5526380999999994</v>
      </c>
    </row>
    <row r="601" spans="2:21" x14ac:dyDescent="0.25">
      <c r="B601">
        <v>4.7</v>
      </c>
      <c r="C601">
        <v>-8.3818149999999996</v>
      </c>
      <c r="T601">
        <v>4.7</v>
      </c>
      <c r="U601">
        <v>-8.5536957000000005</v>
      </c>
    </row>
    <row r="602" spans="2:21" x14ac:dyDescent="0.25">
      <c r="B602">
        <v>5.4</v>
      </c>
      <c r="C602">
        <v>-8.4144544999999997</v>
      </c>
      <c r="T602">
        <v>5.4</v>
      </c>
      <c r="U602">
        <v>-8.5572490999999999</v>
      </c>
    </row>
    <row r="603" spans="2:21" x14ac:dyDescent="0.25">
      <c r="B603">
        <v>6.1</v>
      </c>
      <c r="C603">
        <v>-8.4544324999999994</v>
      </c>
      <c r="T603">
        <v>6.1</v>
      </c>
      <c r="U603">
        <v>-8.5693225999999996</v>
      </c>
    </row>
    <row r="604" spans="2:21" x14ac:dyDescent="0.25">
      <c r="B604">
        <v>6.8</v>
      </c>
      <c r="C604">
        <v>-8.4985827999999994</v>
      </c>
      <c r="T604">
        <v>6.8</v>
      </c>
      <c r="U604">
        <v>-8.5731915999999995</v>
      </c>
    </row>
    <row r="605" spans="2:21" x14ac:dyDescent="0.25">
      <c r="B605">
        <v>7.5</v>
      </c>
      <c r="C605">
        <v>-8.5467204999999993</v>
      </c>
      <c r="T605">
        <v>7.5</v>
      </c>
      <c r="U605">
        <v>-8.5795688999999999</v>
      </c>
    </row>
    <row r="606" spans="2:21" x14ac:dyDescent="0.25">
      <c r="B606">
        <v>8.1999999999999993</v>
      </c>
      <c r="C606">
        <v>-8.6047659000000003</v>
      </c>
      <c r="T606">
        <v>8.1999999999999993</v>
      </c>
      <c r="U606">
        <v>-8.5920056999999996</v>
      </c>
    </row>
    <row r="607" spans="2:21" x14ac:dyDescent="0.25">
      <c r="B607">
        <v>8.9</v>
      </c>
      <c r="C607">
        <v>-8.6680021000000007</v>
      </c>
      <c r="T607">
        <v>8.9</v>
      </c>
      <c r="U607">
        <v>-8.6052283999999997</v>
      </c>
    </row>
    <row r="608" spans="2:21" x14ac:dyDescent="0.25">
      <c r="B608">
        <v>9.6</v>
      </c>
      <c r="C608">
        <v>-8.7451916000000001</v>
      </c>
      <c r="T608">
        <v>9.6</v>
      </c>
      <c r="U608">
        <v>-8.6232252000000003</v>
      </c>
    </row>
    <row r="609" spans="2:21" x14ac:dyDescent="0.25">
      <c r="B609">
        <v>10.3</v>
      </c>
      <c r="C609">
        <v>-8.8364343999999999</v>
      </c>
      <c r="T609">
        <v>10.3</v>
      </c>
      <c r="U609">
        <v>-8.6492014000000008</v>
      </c>
    </row>
    <row r="610" spans="2:21" x14ac:dyDescent="0.25">
      <c r="B610">
        <v>11</v>
      </c>
      <c r="C610">
        <v>-8.9365950000000005</v>
      </c>
      <c r="T610">
        <v>11</v>
      </c>
      <c r="U610">
        <v>-8.6889105000000004</v>
      </c>
    </row>
    <row r="611" spans="2:21" x14ac:dyDescent="0.25">
      <c r="B611">
        <v>11.7</v>
      </c>
      <c r="C611">
        <v>-9.0415410999999999</v>
      </c>
      <c r="T611">
        <v>11.7</v>
      </c>
      <c r="U611">
        <v>-8.7411480000000008</v>
      </c>
    </row>
    <row r="612" spans="2:21" x14ac:dyDescent="0.25">
      <c r="B612">
        <v>12.4</v>
      </c>
      <c r="C612">
        <v>-9.1527528999999994</v>
      </c>
      <c r="T612">
        <v>12.4</v>
      </c>
      <c r="U612">
        <v>-8.8111353000000001</v>
      </c>
    </row>
    <row r="613" spans="2:21" x14ac:dyDescent="0.25">
      <c r="B613">
        <v>13.1</v>
      </c>
      <c r="C613">
        <v>-9.2765369</v>
      </c>
      <c r="T613">
        <v>13.1</v>
      </c>
      <c r="U613">
        <v>-8.9040345999999992</v>
      </c>
    </row>
    <row r="614" spans="2:21" x14ac:dyDescent="0.25">
      <c r="B614">
        <v>13.8</v>
      </c>
      <c r="C614">
        <v>-9.4153985999999996</v>
      </c>
      <c r="T614">
        <v>13.8</v>
      </c>
      <c r="U614">
        <v>-9.0197105000000004</v>
      </c>
    </row>
    <row r="615" spans="2:21" x14ac:dyDescent="0.25">
      <c r="B615">
        <v>14.5</v>
      </c>
      <c r="C615">
        <v>-9.5807971999999992</v>
      </c>
      <c r="T615">
        <v>14.5</v>
      </c>
      <c r="U615">
        <v>-9.1714382000000008</v>
      </c>
    </row>
    <row r="616" spans="2:21" x14ac:dyDescent="0.25">
      <c r="B616">
        <v>15.2</v>
      </c>
      <c r="C616">
        <v>-9.7913961</v>
      </c>
      <c r="T616">
        <v>15.2</v>
      </c>
      <c r="U616">
        <v>-9.3573971</v>
      </c>
    </row>
    <row r="617" spans="2:21" x14ac:dyDescent="0.25">
      <c r="B617">
        <v>15.9</v>
      </c>
      <c r="C617">
        <v>-10.053369999999999</v>
      </c>
      <c r="T617">
        <v>15.9</v>
      </c>
      <c r="U617">
        <v>-9.5830183000000009</v>
      </c>
    </row>
    <row r="618" spans="2:21" x14ac:dyDescent="0.25">
      <c r="B618">
        <v>16.600000000000001</v>
      </c>
      <c r="C618">
        <v>-10.361274999999999</v>
      </c>
      <c r="T618">
        <v>16.600000000000001</v>
      </c>
      <c r="U618">
        <v>-9.8844595000000002</v>
      </c>
    </row>
    <row r="619" spans="2:21" x14ac:dyDescent="0.25">
      <c r="B619">
        <v>17.3</v>
      </c>
      <c r="C619">
        <v>-10.708144000000001</v>
      </c>
      <c r="T619">
        <v>17.3</v>
      </c>
      <c r="U619">
        <v>-10.271317</v>
      </c>
    </row>
    <row r="620" spans="2:21" x14ac:dyDescent="0.25">
      <c r="B620">
        <v>18</v>
      </c>
      <c r="C620">
        <v>-11.097782</v>
      </c>
      <c r="T620">
        <v>18</v>
      </c>
      <c r="U620">
        <v>-10.717641</v>
      </c>
    </row>
    <row r="621" spans="2:21" x14ac:dyDescent="0.25">
      <c r="B621">
        <v>18.7</v>
      </c>
      <c r="C621">
        <v>-11.532401999999999</v>
      </c>
      <c r="T621">
        <v>18.7</v>
      </c>
      <c r="U621">
        <v>-11.206992</v>
      </c>
    </row>
    <row r="622" spans="2:21" x14ac:dyDescent="0.25">
      <c r="B622">
        <v>19.399999999999999</v>
      </c>
      <c r="C622">
        <v>-12.000538000000001</v>
      </c>
      <c r="T622">
        <v>19.399999999999999</v>
      </c>
      <c r="U622">
        <v>-11.709975999999999</v>
      </c>
    </row>
    <row r="623" spans="2:21" x14ac:dyDescent="0.25">
      <c r="B623">
        <v>20.100000000000001</v>
      </c>
      <c r="C623">
        <v>-12.475267000000001</v>
      </c>
      <c r="T623">
        <v>20.100000000000001</v>
      </c>
      <c r="U623">
        <v>-12.206901999999999</v>
      </c>
    </row>
    <row r="624" spans="2:21" x14ac:dyDescent="0.25">
      <c r="B624">
        <v>20.8</v>
      </c>
      <c r="C624">
        <v>-12.926508</v>
      </c>
      <c r="T624">
        <v>20.8</v>
      </c>
      <c r="U624">
        <v>-12.671244</v>
      </c>
    </row>
    <row r="625" spans="2:21" x14ac:dyDescent="0.25">
      <c r="B625">
        <v>21.5</v>
      </c>
      <c r="C625">
        <v>-13.313694999999999</v>
      </c>
      <c r="T625">
        <v>21.5</v>
      </c>
      <c r="U625">
        <v>-13.065455999999999</v>
      </c>
    </row>
    <row r="626" spans="2:21" x14ac:dyDescent="0.25">
      <c r="B626">
        <v>22.2</v>
      </c>
      <c r="C626">
        <v>-13.601765</v>
      </c>
      <c r="T626">
        <v>22.2</v>
      </c>
      <c r="U626">
        <v>-13.354872</v>
      </c>
    </row>
    <row r="627" spans="2:21" x14ac:dyDescent="0.25">
      <c r="B627">
        <v>22.9</v>
      </c>
      <c r="C627">
        <v>-13.774189</v>
      </c>
      <c r="T627">
        <v>22.9</v>
      </c>
      <c r="U627">
        <v>-13.516608</v>
      </c>
    </row>
    <row r="628" spans="2:21" x14ac:dyDescent="0.25">
      <c r="B628">
        <v>23.6</v>
      </c>
      <c r="C628">
        <v>-13.779431000000001</v>
      </c>
      <c r="T628">
        <v>23.6</v>
      </c>
      <c r="U628">
        <v>-13.520016</v>
      </c>
    </row>
    <row r="629" spans="2:21" x14ac:dyDescent="0.25">
      <c r="B629">
        <v>24.3</v>
      </c>
      <c r="C629">
        <v>-13.784319999999999</v>
      </c>
      <c r="T629">
        <v>24.3</v>
      </c>
      <c r="U629">
        <v>-13.525194000000001</v>
      </c>
    </row>
    <row r="630" spans="2:21" x14ac:dyDescent="0.25">
      <c r="B630">
        <v>25</v>
      </c>
      <c r="C630">
        <v>-13.792254</v>
      </c>
      <c r="T630">
        <v>25</v>
      </c>
      <c r="U630">
        <v>-13.531507</v>
      </c>
    </row>
    <row r="631" spans="2:21" x14ac:dyDescent="0.25">
      <c r="B631" t="s">
        <v>25</v>
      </c>
      <c r="T631" t="s">
        <v>25</v>
      </c>
    </row>
    <row r="634" spans="2:21" x14ac:dyDescent="0.25">
      <c r="B634" t="s">
        <v>285</v>
      </c>
      <c r="T634" t="s">
        <v>285</v>
      </c>
    </row>
    <row r="635" spans="2:21" x14ac:dyDescent="0.25">
      <c r="B635" t="s">
        <v>40</v>
      </c>
      <c r="T635" t="s">
        <v>40</v>
      </c>
    </row>
    <row r="636" spans="2:21" x14ac:dyDescent="0.25">
      <c r="B636" t="s">
        <v>233</v>
      </c>
      <c r="C636" t="s">
        <v>261</v>
      </c>
      <c r="T636" t="s">
        <v>233</v>
      </c>
      <c r="U636" t="s">
        <v>261</v>
      </c>
    </row>
    <row r="637" spans="2:21" x14ac:dyDescent="0.25">
      <c r="B637">
        <v>-10</v>
      </c>
      <c r="C637">
        <v>-10.035875000000001</v>
      </c>
      <c r="T637">
        <v>-10</v>
      </c>
      <c r="U637">
        <v>-9.9446287000000009</v>
      </c>
    </row>
    <row r="638" spans="2:21" x14ac:dyDescent="0.25">
      <c r="B638">
        <v>-9.3000000000000007</v>
      </c>
      <c r="C638">
        <v>-10.034803999999999</v>
      </c>
      <c r="T638">
        <v>-9.3000000000000007</v>
      </c>
      <c r="U638">
        <v>-9.9565362999999998</v>
      </c>
    </row>
    <row r="639" spans="2:21" x14ac:dyDescent="0.25">
      <c r="B639">
        <v>-8.6</v>
      </c>
      <c r="C639">
        <v>-10.035487</v>
      </c>
      <c r="T639">
        <v>-8.6</v>
      </c>
      <c r="U639">
        <v>-9.9465217999999993</v>
      </c>
    </row>
    <row r="640" spans="2:21" x14ac:dyDescent="0.25">
      <c r="B640">
        <v>-7.9</v>
      </c>
      <c r="C640">
        <v>-10.052766999999999</v>
      </c>
      <c r="T640">
        <v>-7.9</v>
      </c>
      <c r="U640">
        <v>-9.9465188999999992</v>
      </c>
    </row>
    <row r="641" spans="2:21" x14ac:dyDescent="0.25">
      <c r="B641">
        <v>-7.2</v>
      </c>
      <c r="C641">
        <v>-10.054554</v>
      </c>
      <c r="T641">
        <v>-7.2</v>
      </c>
      <c r="U641">
        <v>-9.9356585000000006</v>
      </c>
    </row>
    <row r="642" spans="2:21" x14ac:dyDescent="0.25">
      <c r="B642">
        <v>-6.5</v>
      </c>
      <c r="C642">
        <v>-10.067264</v>
      </c>
      <c r="T642">
        <v>-6.5</v>
      </c>
      <c r="U642">
        <v>-9.9410839000000006</v>
      </c>
    </row>
    <row r="643" spans="2:21" x14ac:dyDescent="0.25">
      <c r="B643">
        <v>-5.8</v>
      </c>
      <c r="C643">
        <v>-10.079078000000001</v>
      </c>
      <c r="T643">
        <v>-5.8</v>
      </c>
      <c r="U643">
        <v>-9.9401530999999999</v>
      </c>
    </row>
    <row r="644" spans="2:21" x14ac:dyDescent="0.25">
      <c r="B644">
        <v>-5.0999999999999996</v>
      </c>
      <c r="C644">
        <v>-10.094404000000001</v>
      </c>
      <c r="T644">
        <v>-5.0999999999999996</v>
      </c>
      <c r="U644">
        <v>-9.9357977000000002</v>
      </c>
    </row>
    <row r="645" spans="2:21" x14ac:dyDescent="0.25">
      <c r="B645">
        <v>-4.4000000000000004</v>
      </c>
      <c r="C645">
        <v>-10.113</v>
      </c>
      <c r="T645">
        <v>-4.4000000000000004</v>
      </c>
      <c r="U645">
        <v>-9.9387664999999998</v>
      </c>
    </row>
    <row r="646" spans="2:21" x14ac:dyDescent="0.25">
      <c r="B646">
        <v>-3.7</v>
      </c>
      <c r="C646">
        <v>-10.132534</v>
      </c>
      <c r="T646">
        <v>-3.7</v>
      </c>
      <c r="U646">
        <v>-9.9367999999999999</v>
      </c>
    </row>
    <row r="647" spans="2:21" x14ac:dyDescent="0.25">
      <c r="B647">
        <v>-3</v>
      </c>
      <c r="C647">
        <v>-10.154099</v>
      </c>
      <c r="T647">
        <v>-3</v>
      </c>
      <c r="U647">
        <v>-9.9380865000000007</v>
      </c>
    </row>
    <row r="648" spans="2:21" x14ac:dyDescent="0.25">
      <c r="B648">
        <v>-2.2999999999999998</v>
      </c>
      <c r="C648">
        <v>-10.181986999999999</v>
      </c>
      <c r="T648">
        <v>-2.2999999999999998</v>
      </c>
      <c r="U648">
        <v>-9.9417267000000002</v>
      </c>
    </row>
    <row r="649" spans="2:21" x14ac:dyDescent="0.25">
      <c r="B649">
        <v>-1.6</v>
      </c>
      <c r="C649">
        <v>-10.216576999999999</v>
      </c>
      <c r="T649">
        <v>-1.6</v>
      </c>
      <c r="U649">
        <v>-9.9414587000000001</v>
      </c>
    </row>
    <row r="650" spans="2:21" x14ac:dyDescent="0.25">
      <c r="B650">
        <v>-0.9</v>
      </c>
      <c r="C650">
        <v>-10.251583999999999</v>
      </c>
      <c r="T650">
        <v>-0.9</v>
      </c>
      <c r="U650">
        <v>-9.9442710999999999</v>
      </c>
    </row>
    <row r="651" spans="2:21" x14ac:dyDescent="0.25">
      <c r="B651">
        <v>-0.2</v>
      </c>
      <c r="C651">
        <v>-10.292973</v>
      </c>
      <c r="T651">
        <v>-0.2</v>
      </c>
      <c r="U651">
        <v>-9.9432039000000003</v>
      </c>
    </row>
    <row r="652" spans="2:21" x14ac:dyDescent="0.25">
      <c r="B652">
        <v>0.5</v>
      </c>
      <c r="C652">
        <v>-10.336834</v>
      </c>
      <c r="T652">
        <v>0.5</v>
      </c>
      <c r="U652">
        <v>-9.9511547</v>
      </c>
    </row>
    <row r="653" spans="2:21" x14ac:dyDescent="0.25">
      <c r="B653">
        <v>1.2</v>
      </c>
      <c r="C653">
        <v>-10.386485</v>
      </c>
      <c r="T653">
        <v>1.2</v>
      </c>
      <c r="U653">
        <v>-9.9533919999999991</v>
      </c>
    </row>
    <row r="654" spans="2:21" x14ac:dyDescent="0.25">
      <c r="B654">
        <v>1.9</v>
      </c>
      <c r="C654">
        <v>-10.440988000000001</v>
      </c>
      <c r="T654">
        <v>1.9</v>
      </c>
      <c r="U654">
        <v>-9.9585094000000005</v>
      </c>
    </row>
    <row r="655" spans="2:21" x14ac:dyDescent="0.25">
      <c r="B655">
        <v>2.6</v>
      </c>
      <c r="C655">
        <v>-10.504061</v>
      </c>
      <c r="T655">
        <v>2.6</v>
      </c>
      <c r="U655">
        <v>-9.9691010000000002</v>
      </c>
    </row>
    <row r="656" spans="2:21" x14ac:dyDescent="0.25">
      <c r="B656">
        <v>3.3</v>
      </c>
      <c r="C656">
        <v>-10.565028999999999</v>
      </c>
      <c r="T656">
        <v>3.3</v>
      </c>
      <c r="U656">
        <v>-9.9806785999999992</v>
      </c>
    </row>
    <row r="657" spans="2:21" x14ac:dyDescent="0.25">
      <c r="B657">
        <v>4</v>
      </c>
      <c r="C657">
        <v>-10.632464000000001</v>
      </c>
      <c r="T657">
        <v>4</v>
      </c>
      <c r="U657">
        <v>-9.9990044000000005</v>
      </c>
    </row>
    <row r="658" spans="2:21" x14ac:dyDescent="0.25">
      <c r="B658">
        <v>4.7</v>
      </c>
      <c r="C658">
        <v>-10.701031</v>
      </c>
      <c r="T658">
        <v>4.7</v>
      </c>
      <c r="U658">
        <v>-10.022216</v>
      </c>
    </row>
    <row r="659" spans="2:21" x14ac:dyDescent="0.25">
      <c r="B659">
        <v>5.4</v>
      </c>
      <c r="C659">
        <v>-10.771162</v>
      </c>
      <c r="T659">
        <v>5.4</v>
      </c>
      <c r="U659">
        <v>-10.050191</v>
      </c>
    </row>
    <row r="660" spans="2:21" x14ac:dyDescent="0.25">
      <c r="B660">
        <v>6.1</v>
      </c>
      <c r="C660">
        <v>-10.843515</v>
      </c>
      <c r="T660">
        <v>6.1</v>
      </c>
      <c r="U660">
        <v>-10.095544</v>
      </c>
    </row>
    <row r="661" spans="2:21" x14ac:dyDescent="0.25">
      <c r="B661">
        <v>6.8</v>
      </c>
      <c r="C661">
        <v>-10.909973000000001</v>
      </c>
      <c r="T661">
        <v>6.8</v>
      </c>
      <c r="U661">
        <v>-10.151627</v>
      </c>
    </row>
    <row r="662" spans="2:21" x14ac:dyDescent="0.25">
      <c r="B662">
        <v>7.5</v>
      </c>
      <c r="C662">
        <v>-10.980943</v>
      </c>
      <c r="T662">
        <v>7.5</v>
      </c>
      <c r="U662">
        <v>-10.223462</v>
      </c>
    </row>
    <row r="663" spans="2:21" x14ac:dyDescent="0.25">
      <c r="B663">
        <v>8.1999999999999993</v>
      </c>
      <c r="C663">
        <v>-11.054494999999999</v>
      </c>
      <c r="T663">
        <v>8.1999999999999993</v>
      </c>
      <c r="U663">
        <v>-10.309067000000001</v>
      </c>
    </row>
    <row r="664" spans="2:21" x14ac:dyDescent="0.25">
      <c r="B664">
        <v>8.9</v>
      </c>
      <c r="C664">
        <v>-11.125351</v>
      </c>
      <c r="T664">
        <v>8.9</v>
      </c>
      <c r="U664">
        <v>-10.405704999999999</v>
      </c>
    </row>
    <row r="665" spans="2:21" x14ac:dyDescent="0.25">
      <c r="B665">
        <v>9.6</v>
      </c>
      <c r="C665">
        <v>-11.190462</v>
      </c>
      <c r="T665">
        <v>9.6</v>
      </c>
      <c r="U665">
        <v>-10.515105</v>
      </c>
    </row>
    <row r="666" spans="2:21" x14ac:dyDescent="0.25">
      <c r="B666">
        <v>10.3</v>
      </c>
      <c r="C666">
        <v>-11.261295</v>
      </c>
      <c r="T666">
        <v>10.3</v>
      </c>
      <c r="U666">
        <v>-10.631876999999999</v>
      </c>
    </row>
    <row r="667" spans="2:21" x14ac:dyDescent="0.25">
      <c r="B667">
        <v>11</v>
      </c>
      <c r="C667">
        <v>-11.332338</v>
      </c>
      <c r="T667">
        <v>11</v>
      </c>
      <c r="U667">
        <v>-10.745772000000001</v>
      </c>
    </row>
    <row r="668" spans="2:21" x14ac:dyDescent="0.25">
      <c r="B668">
        <v>11.7</v>
      </c>
      <c r="C668">
        <v>-11.408942</v>
      </c>
      <c r="T668">
        <v>11.7</v>
      </c>
      <c r="U668">
        <v>-10.860315999999999</v>
      </c>
    </row>
    <row r="669" spans="2:21" x14ac:dyDescent="0.25">
      <c r="B669">
        <v>12.4</v>
      </c>
      <c r="C669">
        <v>-11.488009</v>
      </c>
      <c r="T669">
        <v>12.4</v>
      </c>
      <c r="U669">
        <v>-10.975061</v>
      </c>
    </row>
    <row r="670" spans="2:21" x14ac:dyDescent="0.25">
      <c r="B670">
        <v>13.1</v>
      </c>
      <c r="C670">
        <v>-11.601979999999999</v>
      </c>
      <c r="T670">
        <v>13.1</v>
      </c>
      <c r="U670">
        <v>-11.100618000000001</v>
      </c>
    </row>
    <row r="671" spans="2:21" x14ac:dyDescent="0.25">
      <c r="B671">
        <v>13.8</v>
      </c>
      <c r="C671">
        <v>-11.771017000000001</v>
      </c>
      <c r="T671">
        <v>13.8</v>
      </c>
      <c r="U671">
        <v>-11.236459999999999</v>
      </c>
    </row>
    <row r="672" spans="2:21" x14ac:dyDescent="0.25">
      <c r="B672">
        <v>14.5</v>
      </c>
      <c r="C672">
        <v>-12.012515</v>
      </c>
      <c r="T672">
        <v>14.5</v>
      </c>
      <c r="U672">
        <v>-11.418917</v>
      </c>
    </row>
    <row r="673" spans="2:21" x14ac:dyDescent="0.25">
      <c r="B673">
        <v>15.2</v>
      </c>
      <c r="C673">
        <v>-12.300995</v>
      </c>
      <c r="T673">
        <v>15.2</v>
      </c>
      <c r="U673">
        <v>-11.700407999999999</v>
      </c>
    </row>
    <row r="674" spans="2:21" x14ac:dyDescent="0.25">
      <c r="B674">
        <v>15.9</v>
      </c>
      <c r="C674">
        <v>-12.631931</v>
      </c>
      <c r="T674">
        <v>15.9</v>
      </c>
      <c r="U674">
        <v>-12.086202999999999</v>
      </c>
    </row>
    <row r="675" spans="2:21" x14ac:dyDescent="0.25">
      <c r="B675">
        <v>16.600000000000001</v>
      </c>
      <c r="C675">
        <v>-13.024208</v>
      </c>
      <c r="T675">
        <v>16.600000000000001</v>
      </c>
      <c r="U675">
        <v>-12.555213</v>
      </c>
    </row>
    <row r="676" spans="2:21" x14ac:dyDescent="0.25">
      <c r="B676">
        <v>17.3</v>
      </c>
      <c r="C676">
        <v>-13.483122</v>
      </c>
      <c r="T676">
        <v>17.3</v>
      </c>
      <c r="U676">
        <v>-13.068972</v>
      </c>
    </row>
    <row r="677" spans="2:21" x14ac:dyDescent="0.25">
      <c r="B677">
        <v>18</v>
      </c>
      <c r="C677">
        <v>-13.984783999999999</v>
      </c>
      <c r="T677">
        <v>18</v>
      </c>
      <c r="U677">
        <v>-13.604263</v>
      </c>
    </row>
    <row r="678" spans="2:21" x14ac:dyDescent="0.25">
      <c r="B678">
        <v>18.7</v>
      </c>
      <c r="C678">
        <v>-14.508717000000001</v>
      </c>
      <c r="T678">
        <v>18.7</v>
      </c>
      <c r="U678">
        <v>-14.151296</v>
      </c>
    </row>
    <row r="679" spans="2:21" x14ac:dyDescent="0.25">
      <c r="B679">
        <v>19.399999999999999</v>
      </c>
      <c r="C679">
        <v>-15.032727</v>
      </c>
      <c r="T679">
        <v>19.399999999999999</v>
      </c>
      <c r="U679">
        <v>-14.699194</v>
      </c>
    </row>
    <row r="680" spans="2:21" x14ac:dyDescent="0.25">
      <c r="B680">
        <v>20.100000000000001</v>
      </c>
      <c r="C680">
        <v>-15.541582999999999</v>
      </c>
      <c r="T680">
        <v>20.100000000000001</v>
      </c>
      <c r="U680">
        <v>-15.232915999999999</v>
      </c>
    </row>
    <row r="681" spans="2:21" x14ac:dyDescent="0.25">
      <c r="B681">
        <v>20.8</v>
      </c>
      <c r="C681">
        <v>-16.003637000000001</v>
      </c>
      <c r="T681">
        <v>20.8</v>
      </c>
      <c r="U681">
        <v>-15.726991</v>
      </c>
    </row>
    <row r="682" spans="2:21" x14ac:dyDescent="0.25">
      <c r="B682">
        <v>21.5</v>
      </c>
      <c r="C682">
        <v>-16.389628999999999</v>
      </c>
      <c r="T682">
        <v>21.5</v>
      </c>
      <c r="U682">
        <v>-16.142645000000002</v>
      </c>
    </row>
    <row r="683" spans="2:21" x14ac:dyDescent="0.25">
      <c r="B683">
        <v>22.2</v>
      </c>
      <c r="C683">
        <v>-16.669926</v>
      </c>
      <c r="T683">
        <v>22.2</v>
      </c>
      <c r="U683">
        <v>-16.446895999999999</v>
      </c>
    </row>
    <row r="684" spans="2:21" x14ac:dyDescent="0.25">
      <c r="B684">
        <v>22.9</v>
      </c>
      <c r="C684">
        <v>-16.819210000000002</v>
      </c>
      <c r="T684">
        <v>22.9</v>
      </c>
      <c r="U684">
        <v>-16.623139999999999</v>
      </c>
    </row>
    <row r="685" spans="2:21" x14ac:dyDescent="0.25">
      <c r="B685">
        <v>23.6</v>
      </c>
      <c r="C685">
        <v>-16.823532</v>
      </c>
      <c r="T685">
        <v>23.6</v>
      </c>
      <c r="U685">
        <v>-16.627137999999999</v>
      </c>
    </row>
    <row r="686" spans="2:21" x14ac:dyDescent="0.25">
      <c r="B686">
        <v>24.3</v>
      </c>
      <c r="C686">
        <v>-16.828762000000001</v>
      </c>
      <c r="T686">
        <v>24.3</v>
      </c>
      <c r="U686">
        <v>-16.630794999999999</v>
      </c>
    </row>
    <row r="687" spans="2:21" x14ac:dyDescent="0.25">
      <c r="B687">
        <v>25</v>
      </c>
      <c r="C687">
        <v>-16.836310999999998</v>
      </c>
      <c r="T687">
        <v>25</v>
      </c>
      <c r="U687">
        <v>-16.63768</v>
      </c>
    </row>
    <row r="688" spans="2:21" x14ac:dyDescent="0.25">
      <c r="B688" t="s">
        <v>25</v>
      </c>
      <c r="T688" t="s">
        <v>25</v>
      </c>
    </row>
    <row r="1243" spans="1:19" x14ac:dyDescent="0.25">
      <c r="A1243" s="39" t="s">
        <v>236</v>
      </c>
      <c r="S1243" s="39" t="s">
        <v>237</v>
      </c>
    </row>
  </sheetData>
  <mergeCells count="4">
    <mergeCell ref="X1:AC1"/>
    <mergeCell ref="AE1:AJ1"/>
    <mergeCell ref="F1:K1"/>
    <mergeCell ref="M1: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09"/>
  <sheetViews>
    <sheetView topLeftCell="H1" workbookViewId="0">
      <selection activeCell="AA2" sqref="AA2:AE2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0" max="10" width="2.140625" style="19" customWidth="1"/>
    <col min="11" max="16" width="10.7109375" style="6" customWidth="1"/>
    <col min="17" max="17" width="13.7109375" style="40" customWidth="1"/>
    <col min="18" max="18" width="10" customWidth="1"/>
    <col min="19" max="19" width="1.7109375" style="19" customWidth="1"/>
    <col min="26" max="26" width="2.140625" style="19" customWidth="1"/>
    <col min="27" max="32" width="10.7109375" style="6" customWidth="1"/>
    <col min="33" max="33" width="1.7109375" style="19" customWidth="1"/>
  </cols>
  <sheetData>
    <row r="1" spans="1:33" x14ac:dyDescent="0.25">
      <c r="D1" s="103" t="s">
        <v>264</v>
      </c>
      <c r="E1" s="103"/>
      <c r="F1" s="103"/>
      <c r="G1" s="103"/>
      <c r="H1" s="103"/>
      <c r="I1" s="103"/>
      <c r="J1" s="42"/>
      <c r="K1" s="103" t="s">
        <v>263</v>
      </c>
      <c r="L1" s="103"/>
      <c r="M1" s="103"/>
      <c r="N1" s="103"/>
      <c r="O1" s="103"/>
      <c r="P1" s="103"/>
      <c r="T1" s="103" t="s">
        <v>265</v>
      </c>
      <c r="U1" s="103"/>
      <c r="V1" s="103"/>
      <c r="W1" s="103"/>
      <c r="X1" s="103"/>
      <c r="Y1" s="103"/>
      <c r="Z1" s="42"/>
      <c r="AA1" s="103" t="s">
        <v>266</v>
      </c>
      <c r="AB1" s="103"/>
      <c r="AC1" s="103"/>
      <c r="AD1" s="103"/>
      <c r="AE1" s="103"/>
      <c r="AF1" s="103"/>
    </row>
    <row r="2" spans="1:33" x14ac:dyDescent="0.25">
      <c r="A2" s="39" t="s">
        <v>115</v>
      </c>
      <c r="B2" t="s">
        <v>243</v>
      </c>
      <c r="D2" s="72">
        <v>24</v>
      </c>
      <c r="E2" s="72">
        <v>22</v>
      </c>
      <c r="F2" s="72">
        <v>20</v>
      </c>
      <c r="G2" s="72">
        <v>18</v>
      </c>
      <c r="H2" s="72">
        <v>16</v>
      </c>
      <c r="I2" s="72">
        <v>14</v>
      </c>
      <c r="K2" s="72">
        <v>24</v>
      </c>
      <c r="L2" s="72">
        <v>21</v>
      </c>
      <c r="M2" s="72">
        <v>18</v>
      </c>
      <c r="N2" s="72">
        <v>15</v>
      </c>
      <c r="O2" s="72">
        <v>12</v>
      </c>
      <c r="P2" s="72"/>
      <c r="Q2" s="39" t="s">
        <v>116</v>
      </c>
      <c r="T2" s="72">
        <v>24</v>
      </c>
      <c r="U2" s="72">
        <v>22</v>
      </c>
      <c r="V2" s="72">
        <v>20</v>
      </c>
      <c r="W2" s="72">
        <v>18</v>
      </c>
      <c r="X2" s="72">
        <v>16</v>
      </c>
      <c r="Y2" s="72">
        <v>14</v>
      </c>
      <c r="AA2" s="72">
        <v>24</v>
      </c>
      <c r="AB2" s="72">
        <v>21</v>
      </c>
      <c r="AC2" s="72">
        <v>18</v>
      </c>
      <c r="AD2" s="72">
        <v>15</v>
      </c>
      <c r="AE2" s="72">
        <v>12</v>
      </c>
      <c r="AF2" s="72"/>
    </row>
    <row r="3" spans="1:33" x14ac:dyDescent="0.25">
      <c r="D3" s="44" t="str">
        <f>'P1dB CL'!F3</f>
        <v>P1dB +24dBm LO Log Mag(dB)</v>
      </c>
      <c r="E3" s="44" t="str">
        <f>'P1dB CL'!G3</f>
        <v>P1dB +22dBm LO Log Mag(dB)</v>
      </c>
      <c r="F3" s="44" t="str">
        <f>'P1dB CL'!H3</f>
        <v>P1dB +20dBm LO Log Mag(dB)</v>
      </c>
      <c r="G3" s="44" t="str">
        <f>'P1dB CL'!I3</f>
        <v>P1dB +18dBm Log Mag(dB)</v>
      </c>
      <c r="H3" s="44" t="str">
        <f>'P1dB CL'!J3</f>
        <v>P1dB +16dBm Log Mag(dB)</v>
      </c>
      <c r="I3" s="44" t="str">
        <f>'P1dB CL'!K3</f>
        <v>P1dB +14dBm LO Log Mag(dB)</v>
      </c>
      <c r="K3" s="44" t="str">
        <f>'P1dB CL'!M3</f>
        <v>P1dB +24dBm LO Log Mag(dB)</v>
      </c>
      <c r="L3" s="44" t="str">
        <f>'P1dB CL'!N3</f>
        <v>P1dB +21dBm Log Mag(dB)</v>
      </c>
      <c r="M3" s="44" t="str">
        <f>'P1dB CL'!O3</f>
        <v>P1dB +18dBm Log Mag(dB)</v>
      </c>
      <c r="N3" s="44" t="str">
        <f>'P1dB CL'!P3</f>
        <v>P1dB +15dBm LO Log Mag(dB)</v>
      </c>
      <c r="O3" s="44" t="str">
        <f>'P1dB CL'!Q3</f>
        <v>P1dB +12dBm LO Log Mag(dB)</v>
      </c>
      <c r="P3" s="44">
        <f>'P1dB CL'!R3</f>
        <v>0</v>
      </c>
      <c r="T3" s="44" t="str">
        <f>'P1dB CL'!X3</f>
        <v>P1dB +24dBm LO Log Mag(dB)</v>
      </c>
      <c r="U3" s="44" t="str">
        <f>'P1dB CL'!Y3</f>
        <v>P1dB +22dBm LO Log Mag(dB)</v>
      </c>
      <c r="V3" s="44" t="str">
        <f>'P1dB CL'!Z3</f>
        <v>P1dB +20dBm LO Log Mag(dB)</v>
      </c>
      <c r="W3" s="44" t="str">
        <f>'P1dB CL'!AA3</f>
        <v>P1dB +18dBm Log Mag(dB)</v>
      </c>
      <c r="X3" s="44" t="str">
        <f>'P1dB CL'!AB3</f>
        <v>P1dB +16dBm Log Mag(dB)</v>
      </c>
      <c r="Y3" s="44" t="str">
        <f>'P1dB CL'!AC3</f>
        <v>P1dB +14dBm LO Log Mag(dB)</v>
      </c>
      <c r="AA3" s="44" t="str">
        <f>'P1dB CL'!AE3</f>
        <v>P1dB +24dBm LO Log Mag(dB)</v>
      </c>
      <c r="AB3" s="44" t="str">
        <f>'P1dB CL'!AF3</f>
        <v>P1dB +21dBm Log Mag(dB)</v>
      </c>
      <c r="AC3" s="44" t="str">
        <f>'P1dB CL'!AG3</f>
        <v>P1dB +18dBm Log Mag(dB)</v>
      </c>
      <c r="AD3" s="44" t="str">
        <f>'P1dB CL'!AH3</f>
        <v>P1dB +15dBm LO Log Mag(dB)</v>
      </c>
      <c r="AE3" s="44" t="str">
        <f>'P1dB CL'!AI3</f>
        <v>P1dB +12dBm LO Log Mag(dB)</v>
      </c>
      <c r="AF3" s="44">
        <f>'P1dB CL'!AJ3</f>
        <v>0</v>
      </c>
    </row>
    <row r="5" spans="1:33" x14ac:dyDescent="0.25">
      <c r="B5" t="s">
        <v>242</v>
      </c>
      <c r="C5" s="20"/>
      <c r="D5" s="44">
        <f>'P1dB CL'!F57</f>
        <v>-7.585216</v>
      </c>
      <c r="E5" s="44">
        <f>'P1dB CL'!G57</f>
        <v>-7.7138152</v>
      </c>
      <c r="F5" s="44">
        <f>'P1dB CL'!H57</f>
        <v>-7.9329432999999998</v>
      </c>
      <c r="G5" s="44">
        <f>'P1dB CL'!I57</f>
        <v>-8.2938375000000004</v>
      </c>
      <c r="H5" s="44">
        <f>'P1dB CL'!J57</f>
        <v>-8.8293637999999994</v>
      </c>
      <c r="I5" s="44">
        <f>'P1dB CL'!K57</f>
        <v>-9.5596847999999994</v>
      </c>
      <c r="J5" s="80"/>
      <c r="K5" s="44">
        <f>'P1dB CL'!M57</f>
        <v>-7.3474421999999997</v>
      </c>
      <c r="L5" s="44">
        <f>'P1dB CL'!N57</f>
        <v>-7.4535384000000002</v>
      </c>
      <c r="M5" s="44">
        <f>'P1dB CL'!O57</f>
        <v>-7.6628923000000002</v>
      </c>
      <c r="N5" s="44">
        <f>'P1dB CL'!P57</f>
        <v>-8.1869058999999993</v>
      </c>
      <c r="O5" s="44">
        <f>'P1dB CL'!Q57</f>
        <v>-10.034803999999999</v>
      </c>
      <c r="P5" s="44">
        <f>'P1dB CL'!R57</f>
        <v>0</v>
      </c>
      <c r="R5" t="s">
        <v>242</v>
      </c>
      <c r="S5" s="20"/>
      <c r="T5" s="44">
        <f>'P1dB CL'!X57</f>
        <v>-7.8158120999999996</v>
      </c>
      <c r="U5" s="44">
        <f>'P1dB CL'!Y57</f>
        <v>-7.7928661999999997</v>
      </c>
      <c r="V5" s="44">
        <f>'P1dB CL'!Z57</f>
        <v>-7.8194203</v>
      </c>
      <c r="W5" s="44">
        <f>'P1dB CL'!AA57</f>
        <v>-7.8817409999999999</v>
      </c>
      <c r="X5" s="44">
        <f>'P1dB CL'!AB57</f>
        <v>-8.0059090000000008</v>
      </c>
      <c r="Y5" s="44">
        <f>'P1dB CL'!AC57</f>
        <v>-8.1739625999999994</v>
      </c>
      <c r="Z5" s="20"/>
      <c r="AA5" s="44">
        <f>'P1dB CL'!AE57</f>
        <v>-7.4341435000000002</v>
      </c>
      <c r="AB5" s="44">
        <f>'P1dB CL'!AF57</f>
        <v>-7.5532126000000002</v>
      </c>
      <c r="AC5" s="44">
        <f>'P1dB CL'!AG57</f>
        <v>-7.8460355000000002</v>
      </c>
      <c r="AD5" s="44">
        <f>'P1dB CL'!AH57</f>
        <v>-8.5055265000000002</v>
      </c>
      <c r="AE5" s="44">
        <f>'P1dB CL'!AI57</f>
        <v>-9.9356585000000006</v>
      </c>
      <c r="AF5" s="44">
        <f>'P1dB CL'!AJ57</f>
        <v>0</v>
      </c>
      <c r="AG5" s="20"/>
    </row>
    <row r="6" spans="1:33" x14ac:dyDescent="0.25">
      <c r="B6" t="s">
        <v>244</v>
      </c>
      <c r="C6" s="20"/>
      <c r="D6" s="74">
        <f>D7+INDEX('P1dB CL'!F5:'P1dB CL'!F55,MATCH(TRUE,INDEX(D9:D59&gt;1,0),))+1</f>
        <v>13.099875300000001</v>
      </c>
      <c r="E6" s="74">
        <f>E7+INDEX('P1dB CL'!G5:'P1dB CL'!G55,MATCH(TRUE,INDEX(E9:E59&gt;1,0),))+1</f>
        <v>12.328297200000002</v>
      </c>
      <c r="F6" s="74">
        <f>F7+INDEX('P1dB CL'!H5:'P1dB CL'!H55,MATCH(TRUE,INDEX(F9:F59&gt;1,0),))+1</f>
        <v>11.305292499999998</v>
      </c>
      <c r="G6" s="74">
        <f>G7+INDEX('P1dB CL'!I5:'P1dB CL'!I55,MATCH(TRUE,INDEX(G9:G59&gt;1,0),))+1</f>
        <v>9.4907169000000007</v>
      </c>
      <c r="H6" s="74">
        <f>H7+INDEX('P1dB CL'!J5:'P1dB CL'!J55,MATCH(TRUE,INDEX(H9:H59&gt;1,0),))+1</f>
        <v>7.0080475</v>
      </c>
      <c r="I6" s="74">
        <f>I7+INDEX('P1dB CL'!K5:'P1dB CL'!K55,MATCH(TRUE,INDEX(I9:I59&gt;1,0),))+1</f>
        <v>4.2294940000000008</v>
      </c>
      <c r="J6" s="75"/>
      <c r="K6" s="74">
        <f>K7+INDEX('P1dB CL'!M5:'P1dB CL'!M55,MATCH(TRUE,INDEX(K9:K59&gt;1,0),))+1</f>
        <v>13.328858200000001</v>
      </c>
      <c r="L6" s="74">
        <f>L7+INDEX('P1dB CL'!N5:'P1dB CL'!N55,MATCH(TRUE,INDEX(L9:L59&gt;1,0),))+1</f>
        <v>12.475761000000002</v>
      </c>
      <c r="M6" s="74">
        <f>M7+INDEX('P1dB CL'!O5:'P1dB CL'!O55,MATCH(TRUE,INDEX(M9:M59&gt;1,0),))+1</f>
        <v>9.5023802000000011</v>
      </c>
      <c r="N6" s="74">
        <f>N7+INDEX('P1dB CL'!P5:'P1dB CL'!P55,MATCH(TRUE,INDEX(N9:N59&gt;1,0),))+1</f>
        <v>4.8234630999999997</v>
      </c>
      <c r="O6" s="74">
        <f>O7+INDEX('P1dB CL'!Q5:'P1dB CL'!Q55,MATCH(TRUE,INDEX(O9:O59&gt;1,0),))+1</f>
        <v>-1.854495</v>
      </c>
      <c r="P6" s="74" t="e">
        <f>P7+INDEX('P1dB CL'!R5:'P1dB CL'!R55,MATCH(TRUE,INDEX(P9:P59&gt;1,0),))+1</f>
        <v>#N/A</v>
      </c>
      <c r="Q6" s="76"/>
      <c r="R6" s="77"/>
      <c r="S6" s="75"/>
      <c r="T6" s="74">
        <f>T7+INDEX('P1dB CL'!X5:'P1dB CL'!X55,MATCH(TRUE,INDEX(T9:T59&gt;1,0),))+1</f>
        <v>12.150536200000001</v>
      </c>
      <c r="U6" s="74">
        <f>U7+INDEX('P1dB CL'!Y5:'P1dB CL'!Y55,MATCH(TRUE,INDEX(U9:U59&gt;1,0),))+1</f>
        <v>11.337169999999999</v>
      </c>
      <c r="V6" s="74">
        <f>V7+INDEX('P1dB CL'!Z5:'P1dB CL'!Z55,MATCH(TRUE,INDEX(V9:V59&gt;1,0),))+1</f>
        <v>9.9412050000000001</v>
      </c>
      <c r="W6" s="74">
        <f>W7+INDEX('P1dB CL'!AA5:'P1dB CL'!AA55,MATCH(TRUE,INDEX(W9:W59&gt;1,0),))+1</f>
        <v>8.4485603000000022</v>
      </c>
      <c r="X6" s="74">
        <f>X7+INDEX('P1dB CL'!AB5:'P1dB CL'!AB55,MATCH(TRUE,INDEX(X9:X59&gt;1,0),))+1</f>
        <v>6.9129936000000001</v>
      </c>
      <c r="Y6" s="74">
        <f>Y7+INDEX('P1dB CL'!AC5:'P1dB CL'!AC55,MATCH(TRUE,INDEX(Y9:Y59&gt;1,0),))+1</f>
        <v>5.3261821999999999</v>
      </c>
      <c r="Z6" s="75"/>
      <c r="AA6" s="74">
        <f>AA7+INDEX('P1dB CL'!AE5:'P1dB CL'!AE55,MATCH(TRUE,INDEX(AA9:AA59&gt;1,0),))+1</f>
        <v>13.310679200000001</v>
      </c>
      <c r="AB6" s="74">
        <f>AB7+INDEX('P1dB CL'!AF5:'P1dB CL'!AF55,MATCH(TRUE,INDEX(AB9:AB59&gt;1,0),))+1</f>
        <v>12.542156800000001</v>
      </c>
      <c r="AC6" s="74">
        <f>AC7+INDEX('P1dB CL'!AG5:'P1dB CL'!AG55,MATCH(TRUE,INDEX(AC9:AC59&gt;1,0),))+1</f>
        <v>10.679291899999999</v>
      </c>
      <c r="AD6" s="74">
        <f>AD7+INDEX('P1dB CL'!AH5:'P1dB CL'!AH55,MATCH(TRUE,INDEX(AD9:AD59&gt;1,0),))+1</f>
        <v>7.3169816999999995</v>
      </c>
      <c r="AE6" s="74">
        <f>AE7+INDEX('P1dB CL'!AI5:'P1dB CL'!AI55,MATCH(TRUE,INDEX(AE9:AE59&gt;1,0),))+1</f>
        <v>2.4249390000000002</v>
      </c>
      <c r="AF6" s="74" t="e">
        <f>AF7+INDEX('P1dB CL'!AJ5:'P1dB CL'!AJ55,MATCH(TRUE,INDEX(AF9:AF59&gt;1,0),))+1</f>
        <v>#N/A</v>
      </c>
    </row>
    <row r="7" spans="1:33" x14ac:dyDescent="0.25">
      <c r="B7" t="s">
        <v>245</v>
      </c>
      <c r="D7" s="74">
        <f>INDEX(B9:B59,MATCH(TRUE,INDEX(D9:D59&gt;1,0),))</f>
        <v>20.8</v>
      </c>
      <c r="E7" s="74">
        <f>INDEX(B9:B59,MATCH(TRUE,INDEX(E9:E59&gt;1,0),))</f>
        <v>20.100000000000001</v>
      </c>
      <c r="F7" s="74">
        <f>INDEX(B9:B59,MATCH(TRUE,INDEX(F9:F59&gt;1,0),))</f>
        <v>19.399999999999999</v>
      </c>
      <c r="G7" s="74">
        <f>INDEX(B9:B59,MATCH(TRUE,INDEX(G9:G59&gt;1,0),))</f>
        <v>18</v>
      </c>
      <c r="H7" s="74">
        <f>INDEX(B9:B59,MATCH(TRUE,INDEX(H9:H59&gt;1,0),))</f>
        <v>15.9</v>
      </c>
      <c r="I7" s="74">
        <f>INDEX(B9:B59,MATCH(TRUE,INDEX(I9:I59&gt;1,0),))</f>
        <v>13.8</v>
      </c>
      <c r="J7" s="75"/>
      <c r="K7" s="74">
        <f>INDEX(B9:B59,MATCH(TRUE,INDEX(K9:K59&gt;1,0),))</f>
        <v>20.8</v>
      </c>
      <c r="L7" s="74">
        <f>INDEX(B9:B59,MATCH(TRUE,INDEX(L9:L59&gt;1,0),))</f>
        <v>20.100000000000001</v>
      </c>
      <c r="M7" s="74">
        <f>INDEX(B9:B59,MATCH(TRUE,INDEX(M9:M59&gt;1,0),))</f>
        <v>17.3</v>
      </c>
      <c r="N7" s="74">
        <f>INDEX(B9:B59,MATCH(TRUE,INDEX(N9:N59&gt;1,0),))</f>
        <v>13.1</v>
      </c>
      <c r="O7" s="74">
        <f>INDEX(B9:B59,MATCH(TRUE,INDEX(O9:O59&gt;1,0),))</f>
        <v>8.1999999999999993</v>
      </c>
      <c r="P7" s="74" t="e">
        <f>INDEX(B9:B209,MATCH(TRUE,INDEX(P9:P209&gt;1,0),))</f>
        <v>#N/A</v>
      </c>
      <c r="Q7" s="76"/>
      <c r="R7" s="77"/>
      <c r="S7" s="75"/>
      <c r="T7" s="74">
        <f>INDEX(R9:R59,MATCH(TRUE,INDEX(T9:T59&gt;1,0),))</f>
        <v>20.100000000000001</v>
      </c>
      <c r="U7" s="74">
        <f>INDEX(R9:R59,MATCH(TRUE,INDEX(U9:U59&gt;1,0),))</f>
        <v>19.399999999999999</v>
      </c>
      <c r="V7" s="74">
        <f>INDEX(R9:R59,MATCH(TRUE,INDEX(V9:V59&gt;1,0),))</f>
        <v>18</v>
      </c>
      <c r="W7" s="74">
        <f>INDEX(R9:R59,MATCH(TRUE,INDEX(W9:W59&gt;1,0),))</f>
        <v>16.600000000000001</v>
      </c>
      <c r="X7" s="74">
        <f>INDEX(R9:R59,MATCH(TRUE,INDEX(X9:X59&gt;1,0),))</f>
        <v>15.2</v>
      </c>
      <c r="Y7" s="74">
        <f>INDEX(R9:R59,MATCH(TRUE,INDEX(Y9:Y59&gt;1,0),))</f>
        <v>13.8</v>
      </c>
      <c r="Z7" s="75"/>
      <c r="AA7" s="74">
        <f>INDEX(R9:R59,MATCH(TRUE,INDEX(AA9:AA59&gt;1,0),))</f>
        <v>20.8</v>
      </c>
      <c r="AB7" s="74">
        <f>INDEX(R9:R59,MATCH(TRUE,INDEX(AB9:AB59&gt;1,0),))</f>
        <v>20.100000000000001</v>
      </c>
      <c r="AC7" s="74">
        <f>INDEX(R9:R59,MATCH(TRUE,INDEX(AC9:AC59&gt;1,0),))</f>
        <v>18.7</v>
      </c>
      <c r="AD7" s="74">
        <f>INDEX(R9:R59,MATCH(TRUE,INDEX(AD9:AD59&gt;1,0),))</f>
        <v>15.9</v>
      </c>
      <c r="AE7" s="74">
        <f>INDEX(R9:R59,MATCH(TRUE,INDEX(AE9:AE59&gt;1,0),))</f>
        <v>12.4</v>
      </c>
      <c r="AF7" s="74" t="e">
        <f>INDEX(R9:R59,MATCH(TRUE,INDEX(AF9:AF59&gt;1,0),))</f>
        <v>#N/A</v>
      </c>
    </row>
    <row r="8" spans="1:33" x14ac:dyDescent="0.25">
      <c r="B8" t="s">
        <v>232</v>
      </c>
      <c r="C8" s="20"/>
      <c r="D8" s="74"/>
      <c r="E8" s="44"/>
      <c r="F8" s="44"/>
      <c r="G8" s="44"/>
      <c r="H8" s="44"/>
      <c r="I8" s="44"/>
      <c r="J8" s="20"/>
      <c r="K8" s="44"/>
      <c r="L8" s="44"/>
      <c r="M8" s="44"/>
      <c r="N8" s="44"/>
      <c r="O8" s="44"/>
      <c r="P8" s="44"/>
      <c r="R8" t="s">
        <v>232</v>
      </c>
      <c r="S8" s="20"/>
      <c r="T8" s="74"/>
      <c r="U8" s="44"/>
      <c r="V8" s="44"/>
      <c r="W8" s="44"/>
      <c r="X8" s="44"/>
      <c r="Y8" s="44"/>
      <c r="Z8" s="20"/>
      <c r="AA8" s="44"/>
      <c r="AB8" s="44"/>
      <c r="AC8" s="44"/>
      <c r="AD8" s="44"/>
      <c r="AE8" s="44"/>
      <c r="AF8" s="44"/>
      <c r="AG8" s="20"/>
    </row>
    <row r="9" spans="1:33" x14ac:dyDescent="0.25">
      <c r="B9" s="6">
        <f>'P1dB CL'!E5</f>
        <v>-10</v>
      </c>
      <c r="C9" s="20"/>
      <c r="D9" s="79">
        <f>ABS('P1dB CL'!F5-D$5)</f>
        <v>2.8443999999998582E-3</v>
      </c>
      <c r="E9" s="82">
        <f>ABS('P1dB CL'!G5-E$5)</f>
        <v>1.5156300000000122E-2</v>
      </c>
      <c r="F9" s="82">
        <f>ABS('P1dB CL'!H5-F$5)</f>
        <v>7.59700000000052E-3</v>
      </c>
      <c r="G9" s="82">
        <f>ABS('P1dB CL'!I5-G$5)</f>
        <v>1.0758400000000279E-2</v>
      </c>
      <c r="H9" s="82">
        <f>ABS('P1dB CL'!J5-H$5)</f>
        <v>6.1827000000000965E-3</v>
      </c>
      <c r="I9" s="82">
        <f>ABS('P1dB CL'!K5-I$5)</f>
        <v>6.4200999999997066E-3</v>
      </c>
      <c r="J9" s="20"/>
      <c r="K9" s="82">
        <f>ABS('P1dB CL'!M5-K$5)</f>
        <v>1.5418000000000376E-2</v>
      </c>
      <c r="L9" s="82">
        <f>ABS('P1dB CL'!N5-L$5)</f>
        <v>1.3207500000000039E-2</v>
      </c>
      <c r="M9" s="82">
        <f>ABS('P1dB CL'!O5-M$5)</f>
        <v>4.45509999999949E-3</v>
      </c>
      <c r="N9" s="82">
        <f>ABS('P1dB CL'!P5-N$5)</f>
        <v>1.0805000000004839E-3</v>
      </c>
      <c r="O9" s="82">
        <f>ABS('P1dB CL'!Q5-O$5)</f>
        <v>1.0710000000013764E-3</v>
      </c>
      <c r="P9" s="82">
        <f>ABS('P1dB CL'!R5-P$5)</f>
        <v>0</v>
      </c>
      <c r="R9" s="6">
        <f>'P1dB CL'!E5</f>
        <v>-10</v>
      </c>
      <c r="S9" s="20"/>
      <c r="T9" s="79">
        <f>ABS('P1dB CL'!X5-T$5)</f>
        <v>7.1445000000007752E-3</v>
      </c>
      <c r="U9" s="82">
        <f>ABS('P1dB CL'!Y5-U$5)</f>
        <v>7.5269000000002251E-3</v>
      </c>
      <c r="V9" s="82">
        <f>ABS('P1dB CL'!Z5-V$5)</f>
        <v>1.1811800000000261E-2</v>
      </c>
      <c r="W9" s="82">
        <f>ABS('P1dB CL'!AA5-W$5)</f>
        <v>2.2072399999999881E-2</v>
      </c>
      <c r="X9" s="82">
        <f>ABS('P1dB CL'!AB5-X$5)</f>
        <v>1.0313999999999268E-2</v>
      </c>
      <c r="Y9" s="82">
        <f>ABS('P1dB CL'!AC5-Y$5)</f>
        <v>4.9676999999999083E-3</v>
      </c>
      <c r="Z9" s="20"/>
      <c r="AA9" s="82">
        <f>ABS('P1dB CL'!AE5-AA$5)</f>
        <v>9.0332000000001855E-3</v>
      </c>
      <c r="AB9" s="82">
        <f>ABS('P1dB CL'!AF5-AB$5)</f>
        <v>7.3609999999995068E-3</v>
      </c>
      <c r="AC9" s="82">
        <f>ABS('P1dB CL'!AG5-AC$5)</f>
        <v>3.4222000000001529E-3</v>
      </c>
      <c r="AD9" s="82">
        <f>ABS('P1dB CL'!AH5-AD$5)</f>
        <v>4.8332999999995963E-3</v>
      </c>
      <c r="AE9" s="82">
        <f>ABS('P1dB CL'!AI5-AE$5)</f>
        <v>8.9702000000002613E-3</v>
      </c>
      <c r="AF9" s="82">
        <f>ABS('P1dB CL'!AJ5-AF$5)</f>
        <v>0</v>
      </c>
      <c r="AG9" s="20"/>
    </row>
    <row r="10" spans="1:33" x14ac:dyDescent="0.25">
      <c r="B10" s="79">
        <f>'P1dB CL'!E6</f>
        <v>-9.3000000000000007</v>
      </c>
      <c r="C10" s="20"/>
      <c r="D10" s="82">
        <f>ABS('P1dB CL'!F6-D$5)</f>
        <v>5.8990000000047615E-4</v>
      </c>
      <c r="E10" s="82">
        <f>ABS('P1dB CL'!G6-E$5)</f>
        <v>1.2036799999999737E-2</v>
      </c>
      <c r="F10" s="82">
        <f>ABS('P1dB CL'!H6-F$5)</f>
        <v>1.1672500000000419E-2</v>
      </c>
      <c r="G10" s="82">
        <f>ABS('P1dB CL'!I6-G$5)</f>
        <v>1.4430100000000223E-2</v>
      </c>
      <c r="H10" s="82">
        <f>ABS('P1dB CL'!J6-H$5)</f>
        <v>7.4339000000005484E-3</v>
      </c>
      <c r="I10" s="82">
        <f>ABS('P1dB CL'!K6-I$5)</f>
        <v>5.9709000000012225E-3</v>
      </c>
      <c r="J10" s="20"/>
      <c r="K10" s="82">
        <f>ABS('P1dB CL'!M6-K$5)</f>
        <v>7.0543000000000688E-3</v>
      </c>
      <c r="L10" s="82">
        <f>ABS('P1dB CL'!N6-L$5)</f>
        <v>7.5320999999997085E-3</v>
      </c>
      <c r="M10" s="82">
        <f>ABS('P1dB CL'!O6-M$5)</f>
        <v>6.2131999999994747E-3</v>
      </c>
      <c r="N10" s="82">
        <f>ABS('P1dB CL'!P6-N$5)</f>
        <v>2.2649000000001251E-3</v>
      </c>
      <c r="O10" s="82">
        <f>ABS('P1dB CL'!Q6-O$5)</f>
        <v>0</v>
      </c>
      <c r="P10" s="82">
        <f>ABS('P1dB CL'!R6-P$5)</f>
        <v>0</v>
      </c>
      <c r="R10" s="79">
        <f>'P1dB CL'!E6</f>
        <v>-9.3000000000000007</v>
      </c>
      <c r="S10" s="20"/>
      <c r="T10" s="82">
        <f>ABS('P1dB CL'!X6-T$5)</f>
        <v>1.0005500000000112E-2</v>
      </c>
      <c r="U10" s="82">
        <f>ABS('P1dB CL'!Y6-U$5)</f>
        <v>1.1947199999999825E-2</v>
      </c>
      <c r="V10" s="82">
        <f>ABS('P1dB CL'!Z6-V$5)</f>
        <v>8.2526999999998907E-3</v>
      </c>
      <c r="W10" s="82">
        <f>ABS('P1dB CL'!AA6-W$5)</f>
        <v>1.6253999999999991E-2</v>
      </c>
      <c r="X10" s="82">
        <f>ABS('P1dB CL'!AB6-X$5)</f>
        <v>9.8685999999990059E-3</v>
      </c>
      <c r="Y10" s="82">
        <f>ABS('P1dB CL'!AC6-Y$5)</f>
        <v>4.8103000000008223E-3</v>
      </c>
      <c r="Z10" s="20"/>
      <c r="AA10" s="82">
        <f>ABS('P1dB CL'!AE6-AA$5)</f>
        <v>1.4375699999999547E-2</v>
      </c>
      <c r="AB10" s="82">
        <f>ABS('P1dB CL'!AF6-AB$5)</f>
        <v>9.9115999999996873E-3</v>
      </c>
      <c r="AC10" s="82">
        <f>ABS('P1dB CL'!AG6-AC$5)</f>
        <v>4.9976999999996607E-3</v>
      </c>
      <c r="AD10" s="82">
        <f>ABS('P1dB CL'!AH6-AD$5)</f>
        <v>1.2436899999999085E-2</v>
      </c>
      <c r="AE10" s="82">
        <f>ABS('P1dB CL'!AI6-AE$5)</f>
        <v>2.0877799999999169E-2</v>
      </c>
      <c r="AF10" s="82">
        <f>ABS('P1dB CL'!AJ6-AF$5)</f>
        <v>0</v>
      </c>
      <c r="AG10" s="20"/>
    </row>
    <row r="11" spans="1:33" x14ac:dyDescent="0.25">
      <c r="B11" s="79">
        <f>'P1dB CL'!E7</f>
        <v>-8.6</v>
      </c>
      <c r="C11" s="20"/>
      <c r="D11" s="82">
        <f>ABS('P1dB CL'!F7-D$5)</f>
        <v>1.4849000000003443E-3</v>
      </c>
      <c r="E11" s="82">
        <f>ABS('P1dB CL'!G7-E$5)</f>
        <v>2.884899999999746E-3</v>
      </c>
      <c r="F11" s="82">
        <f>ABS('P1dB CL'!H7-F$5)</f>
        <v>0</v>
      </c>
      <c r="G11" s="82">
        <f>ABS('P1dB CL'!I7-G$5)</f>
        <v>5.4303000000004431E-3</v>
      </c>
      <c r="H11" s="82">
        <f>ABS('P1dB CL'!J7-H$5)</f>
        <v>7.9717999999999734E-3</v>
      </c>
      <c r="I11" s="82">
        <f>ABS('P1dB CL'!K7-I$5)</f>
        <v>3.0984000000007228E-3</v>
      </c>
      <c r="J11" s="20"/>
      <c r="K11" s="82">
        <f>ABS('P1dB CL'!M7-K$5)</f>
        <v>2.1995999999999682E-3</v>
      </c>
      <c r="L11" s="82">
        <f>ABS('P1dB CL'!N7-L$5)</f>
        <v>1.4281000000000432E-3</v>
      </c>
      <c r="M11" s="82">
        <f>ABS('P1dB CL'!O7-M$5)</f>
        <v>3.2486999999994381E-3</v>
      </c>
      <c r="N11" s="82">
        <f>ABS('P1dB CL'!P7-N$5)</f>
        <v>0</v>
      </c>
      <c r="O11" s="82">
        <f>ABS('P1dB CL'!Q7-O$5)</f>
        <v>6.8300000000043326E-4</v>
      </c>
      <c r="P11" s="82">
        <f>ABS('P1dB CL'!R7-P$5)</f>
        <v>0</v>
      </c>
      <c r="R11" s="79">
        <f>'P1dB CL'!E7</f>
        <v>-8.6</v>
      </c>
      <c r="S11" s="20"/>
      <c r="T11" s="82">
        <f>ABS('P1dB CL'!X7-T$5)</f>
        <v>6.3076000000004129E-3</v>
      </c>
      <c r="U11" s="82">
        <f>ABS('P1dB CL'!Y7-U$5)</f>
        <v>3.1348000000006593E-3</v>
      </c>
      <c r="V11" s="82">
        <f>ABS('P1dB CL'!Z7-V$5)</f>
        <v>1.6103000000002865E-3</v>
      </c>
      <c r="W11" s="82">
        <f>ABS('P1dB CL'!AA7-W$5)</f>
        <v>0</v>
      </c>
      <c r="X11" s="82">
        <f>ABS('P1dB CL'!AB7-X$5)</f>
        <v>2.1714999999993267E-3</v>
      </c>
      <c r="Y11" s="82">
        <f>ABS('P1dB CL'!AC7-Y$5)</f>
        <v>0</v>
      </c>
      <c r="Z11" s="20"/>
      <c r="AA11" s="82">
        <f>ABS('P1dB CL'!AE7-AA$5)</f>
        <v>6.797800000000187E-3</v>
      </c>
      <c r="AB11" s="82">
        <f>ABS('P1dB CL'!AF7-AB$5)</f>
        <v>1.8000999999996381E-3</v>
      </c>
      <c r="AC11" s="82">
        <f>ABS('P1dB CL'!AG7-AC$5)</f>
        <v>3.8656999999995278E-3</v>
      </c>
      <c r="AD11" s="82">
        <f>ABS('P1dB CL'!AH7-AD$5)</f>
        <v>1.8691999999997932E-3</v>
      </c>
      <c r="AE11" s="82">
        <f>ABS('P1dB CL'!AI7-AE$5)</f>
        <v>1.0863299999998688E-2</v>
      </c>
      <c r="AF11" s="82">
        <f>ABS('P1dB CL'!AJ7-AF$5)</f>
        <v>0</v>
      </c>
      <c r="AG11" s="20"/>
    </row>
    <row r="12" spans="1:33" x14ac:dyDescent="0.25">
      <c r="B12" s="79">
        <f>'P1dB CL'!E8</f>
        <v>-7.9</v>
      </c>
      <c r="C12" s="20"/>
      <c r="D12" s="82">
        <f>ABS('P1dB CL'!F8-D$5)</f>
        <v>2.3046000000004341E-3</v>
      </c>
      <c r="E12" s="82">
        <f>ABS('P1dB CL'!G8-E$5)</f>
        <v>4.7516999999999143E-3</v>
      </c>
      <c r="F12" s="82">
        <f>ABS('P1dB CL'!H8-F$5)</f>
        <v>1.8200999999997691E-3</v>
      </c>
      <c r="G12" s="82">
        <f>ABS('P1dB CL'!I8-G$5)</f>
        <v>5.1574999999992599E-3</v>
      </c>
      <c r="H12" s="82">
        <f>ABS('P1dB CL'!J8-H$5)</f>
        <v>5.7515999999999678E-3</v>
      </c>
      <c r="I12" s="82">
        <f>ABS('P1dB CL'!K8-I$5)</f>
        <v>6.902600000000092E-3</v>
      </c>
      <c r="J12" s="20"/>
      <c r="K12" s="82">
        <f>ABS('P1dB CL'!M8-K$5)</f>
        <v>0</v>
      </c>
      <c r="L12" s="82">
        <f>ABS('P1dB CL'!N8-L$5)</f>
        <v>2.5453999999998089E-3</v>
      </c>
      <c r="M12" s="82">
        <f>ABS('P1dB CL'!O8-M$5)</f>
        <v>4.2881999999995202E-3</v>
      </c>
      <c r="N12" s="82">
        <f>ABS('P1dB CL'!P8-N$5)</f>
        <v>4.982000000000042E-3</v>
      </c>
      <c r="O12" s="82">
        <f>ABS('P1dB CL'!Q8-O$5)</f>
        <v>1.7962999999999951E-2</v>
      </c>
      <c r="P12" s="82">
        <f>ABS('P1dB CL'!R8-P$5)</f>
        <v>0</v>
      </c>
      <c r="R12" s="79">
        <f>'P1dB CL'!E8</f>
        <v>-7.9</v>
      </c>
      <c r="S12" s="20"/>
      <c r="T12" s="82">
        <f>ABS('P1dB CL'!X8-T$5)</f>
        <v>0</v>
      </c>
      <c r="U12" s="82">
        <f>ABS('P1dB CL'!Y8-U$5)</f>
        <v>2.4513999999999925E-3</v>
      </c>
      <c r="V12" s="82">
        <f>ABS('P1dB CL'!Z8-V$5)</f>
        <v>5.9300000000002129E-3</v>
      </c>
      <c r="W12" s="82">
        <f>ABS('P1dB CL'!AA8-W$5)</f>
        <v>1.3584200000000379E-2</v>
      </c>
      <c r="X12" s="82">
        <f>ABS('P1dB CL'!AB8-X$5)</f>
        <v>6.8873999999983226E-3</v>
      </c>
      <c r="Y12" s="82">
        <f>ABS('P1dB CL'!AC8-Y$5)</f>
        <v>5.1899000000013018E-3</v>
      </c>
      <c r="Z12" s="20"/>
      <c r="AA12" s="82">
        <f>ABS('P1dB CL'!AE8-AA$5)</f>
        <v>3.6339999999999151E-3</v>
      </c>
      <c r="AB12" s="82">
        <f>ABS('P1dB CL'!AF8-AB$5)</f>
        <v>4.6539999999994919E-3</v>
      </c>
      <c r="AC12" s="82">
        <f>ABS('P1dB CL'!AG8-AC$5)</f>
        <v>1.7575999999994707E-3</v>
      </c>
      <c r="AD12" s="82">
        <f>ABS('P1dB CL'!AH8-AD$5)</f>
        <v>0</v>
      </c>
      <c r="AE12" s="82">
        <f>ABS('P1dB CL'!AI8-AE$5)</f>
        <v>1.0860399999998549E-2</v>
      </c>
      <c r="AF12" s="82">
        <f>ABS('P1dB CL'!AJ8-AF$5)</f>
        <v>0</v>
      </c>
      <c r="AG12" s="20"/>
    </row>
    <row r="13" spans="1:33" x14ac:dyDescent="0.25">
      <c r="B13" s="79">
        <f>'P1dB CL'!E9</f>
        <v>-7.2</v>
      </c>
      <c r="C13" s="20"/>
      <c r="D13" s="82">
        <f>ABS('P1dB CL'!F9-D$5)</f>
        <v>5.2699999999994418E-4</v>
      </c>
      <c r="E13" s="82">
        <f>ABS('P1dB CL'!G9-E$5)</f>
        <v>5.5452000000002499E-3</v>
      </c>
      <c r="F13" s="82">
        <f>ABS('P1dB CL'!H9-F$5)</f>
        <v>4.9499999999991218E-4</v>
      </c>
      <c r="G13" s="82">
        <f>ABS('P1dB CL'!I9-G$5)</f>
        <v>1.461100000000215E-3</v>
      </c>
      <c r="H13" s="82">
        <f>ABS('P1dB CL'!J9-H$5)</f>
        <v>0</v>
      </c>
      <c r="I13" s="82">
        <f>ABS('P1dB CL'!K9-I$5)</f>
        <v>0</v>
      </c>
      <c r="J13" s="20"/>
      <c r="K13" s="82">
        <f>ABS('P1dB CL'!M9-K$5)</f>
        <v>6.8979000000002344E-3</v>
      </c>
      <c r="L13" s="82">
        <f>ABS('P1dB CL'!N9-L$5)</f>
        <v>3.4810000000007335E-4</v>
      </c>
      <c r="M13" s="82">
        <f>ABS('P1dB CL'!O9-M$5)</f>
        <v>3.557699999999997E-3</v>
      </c>
      <c r="N13" s="82">
        <f>ABS('P1dB CL'!P9-N$5)</f>
        <v>4.8675000000013569E-3</v>
      </c>
      <c r="O13" s="82">
        <f>ABS('P1dB CL'!Q9-O$5)</f>
        <v>1.9750000000000156E-2</v>
      </c>
      <c r="P13" s="82">
        <f>ABS('P1dB CL'!R9-P$5)</f>
        <v>0</v>
      </c>
      <c r="R13" s="79">
        <f>'P1dB CL'!E9</f>
        <v>-7.2</v>
      </c>
      <c r="S13" s="20"/>
      <c r="T13" s="82">
        <f>ABS('P1dB CL'!X9-T$5)</f>
        <v>1.0090000000007038E-3</v>
      </c>
      <c r="U13" s="82">
        <f>ABS('P1dB CL'!Y9-U$5)</f>
        <v>8.4110000000006124E-3</v>
      </c>
      <c r="V13" s="82">
        <f>ABS('P1dB CL'!Z9-V$5)</f>
        <v>0</v>
      </c>
      <c r="W13" s="82">
        <f>ABS('P1dB CL'!AA9-W$5)</f>
        <v>1.0605899999999835E-2</v>
      </c>
      <c r="X13" s="82">
        <f>ABS('P1dB CL'!AB9-X$5)</f>
        <v>4.4669999999999987E-3</v>
      </c>
      <c r="Y13" s="82">
        <f>ABS('P1dB CL'!AC9-Y$5)</f>
        <v>2.3908999999999736E-3</v>
      </c>
      <c r="Z13" s="20"/>
      <c r="AA13" s="82">
        <f>ABS('P1dB CL'!AE9-AA$5)</f>
        <v>4.8503999999995884E-3</v>
      </c>
      <c r="AB13" s="82">
        <f>ABS('P1dB CL'!AF9-AB$5)</f>
        <v>4.4526999999998651E-3</v>
      </c>
      <c r="AC13" s="82">
        <f>ABS('P1dB CL'!AG9-AC$5)</f>
        <v>2.0474999999997578E-3</v>
      </c>
      <c r="AD13" s="82">
        <f>ABS('P1dB CL'!AH9-AD$5)</f>
        <v>1.0949000000000098E-3</v>
      </c>
      <c r="AE13" s="82">
        <f>ABS('P1dB CL'!AI9-AE$5)</f>
        <v>0</v>
      </c>
      <c r="AF13" s="82">
        <f>ABS('P1dB CL'!AJ9-AF$5)</f>
        <v>0</v>
      </c>
      <c r="AG13" s="20"/>
    </row>
    <row r="14" spans="1:33" x14ac:dyDescent="0.25">
      <c r="B14" s="79">
        <f>'P1dB CL'!E10</f>
        <v>-6.5</v>
      </c>
      <c r="C14" s="20"/>
      <c r="D14" s="82">
        <f>ABS('P1dB CL'!F10-D$5)</f>
        <v>3.1476000000001392E-3</v>
      </c>
      <c r="E14" s="82">
        <f>ABS('P1dB CL'!G10-E$5)</f>
        <v>0</v>
      </c>
      <c r="F14" s="82">
        <f>ABS('P1dB CL'!H10-F$5)</f>
        <v>8.6360000000063053E-4</v>
      </c>
      <c r="G14" s="82">
        <f>ABS('P1dB CL'!I10-G$5)</f>
        <v>0</v>
      </c>
      <c r="H14" s="82">
        <f>ABS('P1dB CL'!J10-H$5)</f>
        <v>2.775000000010408E-4</v>
      </c>
      <c r="I14" s="82">
        <f>ABS('P1dB CL'!K10-I$5)</f>
        <v>3.4609999999979379E-4</v>
      </c>
      <c r="J14" s="20"/>
      <c r="K14" s="82">
        <f>ABS('P1dB CL'!M10-K$5)</f>
        <v>4.6357999999999677E-3</v>
      </c>
      <c r="L14" s="82">
        <f>ABS('P1dB CL'!N10-L$5)</f>
        <v>1.0909999999997311E-3</v>
      </c>
      <c r="M14" s="82">
        <f>ABS('P1dB CL'!O10-M$5)</f>
        <v>0</v>
      </c>
      <c r="N14" s="82">
        <f>ABS('P1dB CL'!P10-N$5)</f>
        <v>7.827699999999993E-3</v>
      </c>
      <c r="O14" s="82">
        <f>ABS('P1dB CL'!Q10-O$5)</f>
        <v>3.2460000000000377E-2</v>
      </c>
      <c r="P14" s="82">
        <f>ABS('P1dB CL'!R10-P$5)</f>
        <v>0</v>
      </c>
      <c r="R14" s="79">
        <f>'P1dB CL'!E10</f>
        <v>-6.5</v>
      </c>
      <c r="S14" s="20"/>
      <c r="T14" s="82">
        <f>ABS('P1dB CL'!X10-T$5)</f>
        <v>2.8415000000006074E-3</v>
      </c>
      <c r="U14" s="82">
        <f>ABS('P1dB CL'!Y10-U$5)</f>
        <v>0</v>
      </c>
      <c r="V14" s="82">
        <f>ABS('P1dB CL'!Z10-V$5)</f>
        <v>4.1390000000003369E-3</v>
      </c>
      <c r="W14" s="82">
        <f>ABS('P1dB CL'!AA10-W$5)</f>
        <v>1.2324399999999791E-2</v>
      </c>
      <c r="X14" s="82">
        <f>ABS('P1dB CL'!AB10-X$5)</f>
        <v>0</v>
      </c>
      <c r="Y14" s="82">
        <f>ABS('P1dB CL'!AC10-Y$5)</f>
        <v>7.4739000000008105E-3</v>
      </c>
      <c r="Z14" s="20"/>
      <c r="AA14" s="82">
        <f>ABS('P1dB CL'!AE10-AA$5)</f>
        <v>0</v>
      </c>
      <c r="AB14" s="82">
        <f>ABS('P1dB CL'!AF10-AB$5)</f>
        <v>2.5000999999997831E-3</v>
      </c>
      <c r="AC14" s="82">
        <f>ABS('P1dB CL'!AG10-AC$5)</f>
        <v>0</v>
      </c>
      <c r="AD14" s="82">
        <f>ABS('P1dB CL'!AH10-AD$5)</f>
        <v>5.836499999999134E-3</v>
      </c>
      <c r="AE14" s="82">
        <f>ABS('P1dB CL'!AI10-AE$5)</f>
        <v>5.4254000000000246E-3</v>
      </c>
      <c r="AF14" s="82">
        <f>ABS('P1dB CL'!AJ10-AF$5)</f>
        <v>0</v>
      </c>
      <c r="AG14" s="20"/>
    </row>
    <row r="15" spans="1:33" x14ac:dyDescent="0.25">
      <c r="B15" s="79">
        <f>'P1dB CL'!E11</f>
        <v>-5.8</v>
      </c>
      <c r="C15" s="20"/>
      <c r="D15" s="82">
        <f>ABS('P1dB CL'!F11-D$5)</f>
        <v>3.0429999999981305E-4</v>
      </c>
      <c r="E15" s="82">
        <f>ABS('P1dB CL'!G11-E$5)</f>
        <v>6.7839999999996792E-3</v>
      </c>
      <c r="F15" s="82">
        <f>ABS('P1dB CL'!H11-F$5)</f>
        <v>4.3183000000004412E-3</v>
      </c>
      <c r="G15" s="82">
        <f>ABS('P1dB CL'!I11-G$5)</f>
        <v>4.1131999999990398E-3</v>
      </c>
      <c r="H15" s="82">
        <f>ABS('P1dB CL'!J11-H$5)</f>
        <v>3.8853000000003135E-3</v>
      </c>
      <c r="I15" s="82">
        <f>ABS('P1dB CL'!K11-I$5)</f>
        <v>3.571500000001393E-3</v>
      </c>
      <c r="J15" s="20"/>
      <c r="K15" s="82">
        <f>ABS('P1dB CL'!M11-K$5)</f>
        <v>8.1562000000001689E-3</v>
      </c>
      <c r="L15" s="82">
        <f>ABS('P1dB CL'!N11-L$5)</f>
        <v>3.1609999999995253E-3</v>
      </c>
      <c r="M15" s="82">
        <f>ABS('P1dB CL'!O11-M$5)</f>
        <v>5.0601999999999592E-3</v>
      </c>
      <c r="N15" s="82">
        <f>ABS('P1dB CL'!P11-N$5)</f>
        <v>4.795000000001437E-3</v>
      </c>
      <c r="O15" s="82">
        <f>ABS('P1dB CL'!Q11-O$5)</f>
        <v>4.4274000000001479E-2</v>
      </c>
      <c r="P15" s="82">
        <f>ABS('P1dB CL'!R11-P$5)</f>
        <v>0</v>
      </c>
      <c r="R15" s="79">
        <f>'P1dB CL'!E11</f>
        <v>-5.8</v>
      </c>
      <c r="S15" s="20"/>
      <c r="T15" s="82">
        <f>ABS('P1dB CL'!X11-T$5)</f>
        <v>2.9988000000003012E-3</v>
      </c>
      <c r="U15" s="82">
        <f>ABS('P1dB CL'!Y11-U$5)</f>
        <v>1.822999999999908E-3</v>
      </c>
      <c r="V15" s="82">
        <f>ABS('P1dB CL'!Z11-V$5)</f>
        <v>4.5300000000025875E-5</v>
      </c>
      <c r="W15" s="82">
        <f>ABS('P1dB CL'!AA11-W$5)</f>
        <v>1.8411699999999698E-2</v>
      </c>
      <c r="X15" s="82">
        <f>ABS('P1dB CL'!AB11-X$5)</f>
        <v>4.9990999999991459E-3</v>
      </c>
      <c r="Y15" s="82">
        <f>ABS('P1dB CL'!AC11-Y$5)</f>
        <v>1.0147100000001075E-2</v>
      </c>
      <c r="Z15" s="20"/>
      <c r="AA15" s="82">
        <f>ABS('P1dB CL'!AE11-AA$5)</f>
        <v>5.4660000000001929E-3</v>
      </c>
      <c r="AB15" s="82">
        <f>ABS('P1dB CL'!AF11-AB$5)</f>
        <v>4.7546000000000532E-3</v>
      </c>
      <c r="AC15" s="82">
        <f>ABS('P1dB CL'!AG11-AC$5)</f>
        <v>3.6220000000000141E-3</v>
      </c>
      <c r="AD15" s="82">
        <f>ABS('P1dB CL'!AH11-AD$5)</f>
        <v>1.8893000000002047E-3</v>
      </c>
      <c r="AE15" s="82">
        <f>ABS('P1dB CL'!AI11-AE$5)</f>
        <v>4.4945999999992381E-3</v>
      </c>
      <c r="AF15" s="82">
        <f>ABS('P1dB CL'!AJ11-AF$5)</f>
        <v>0</v>
      </c>
      <c r="AG15" s="20"/>
    </row>
    <row r="16" spans="1:33" x14ac:dyDescent="0.25">
      <c r="B16" s="79">
        <f>'P1dB CL'!E12</f>
        <v>-5.0999999999999996</v>
      </c>
      <c r="C16" s="20"/>
      <c r="D16" s="82">
        <f>ABS('P1dB CL'!F12-D$5)</f>
        <v>7.5059999999993465E-4</v>
      </c>
      <c r="E16" s="82">
        <f>ABS('P1dB CL'!G12-E$5)</f>
        <v>5.5126999999997039E-3</v>
      </c>
      <c r="F16" s="82">
        <f>ABS('P1dB CL'!H12-F$5)</f>
        <v>7.6204000000004157E-3</v>
      </c>
      <c r="G16" s="82">
        <f>ABS('P1dB CL'!I12-G$5)</f>
        <v>5.1994999999998015E-3</v>
      </c>
      <c r="H16" s="82">
        <f>ABS('P1dB CL'!J12-H$5)</f>
        <v>7.770600000000627E-3</v>
      </c>
      <c r="I16" s="82">
        <f>ABS('P1dB CL'!K12-I$5)</f>
        <v>3.2700999999999425E-3</v>
      </c>
      <c r="J16" s="20"/>
      <c r="K16" s="82">
        <f>ABS('P1dB CL'!M12-K$5)</f>
        <v>7.5755000000006234E-3</v>
      </c>
      <c r="L16" s="82">
        <f>ABS('P1dB CL'!N12-L$5)</f>
        <v>2.6193000000001021E-3</v>
      </c>
      <c r="M16" s="82">
        <f>ABS('P1dB CL'!O12-M$5)</f>
        <v>3.9587000000000927E-3</v>
      </c>
      <c r="N16" s="82">
        <f>ABS('P1dB CL'!P12-N$5)</f>
        <v>1.2753400000001136E-2</v>
      </c>
      <c r="O16" s="82">
        <f>ABS('P1dB CL'!Q12-O$5)</f>
        <v>5.960000000000143E-2</v>
      </c>
      <c r="P16" s="82">
        <f>ABS('P1dB CL'!R12-P$5)</f>
        <v>0</v>
      </c>
      <c r="R16" s="79">
        <f>'P1dB CL'!E12</f>
        <v>-5.0999999999999996</v>
      </c>
      <c r="S16" s="20"/>
      <c r="T16" s="82">
        <f>ABS('P1dB CL'!X12-T$5)</f>
        <v>3.3217000000007602E-3</v>
      </c>
      <c r="U16" s="82">
        <f>ABS('P1dB CL'!Y12-U$5)</f>
        <v>3.967300000000229E-3</v>
      </c>
      <c r="V16" s="82">
        <f>ABS('P1dB CL'!Z12-V$5)</f>
        <v>2.9316000000001452E-3</v>
      </c>
      <c r="W16" s="82">
        <f>ABS('P1dB CL'!AA12-W$5)</f>
        <v>1.130589999999998E-2</v>
      </c>
      <c r="X16" s="82">
        <f>ABS('P1dB CL'!AB12-X$5)</f>
        <v>7.1353999999992368E-3</v>
      </c>
      <c r="Y16" s="82">
        <f>ABS('P1dB CL'!AC12-Y$5)</f>
        <v>5.7430000000007198E-3</v>
      </c>
      <c r="Z16" s="20"/>
      <c r="AA16" s="82">
        <f>ABS('P1dB CL'!AE12-AA$5)</f>
        <v>4.6688000000001395E-3</v>
      </c>
      <c r="AB16" s="82">
        <f>ABS('P1dB CL'!AF12-AB$5)</f>
        <v>0</v>
      </c>
      <c r="AC16" s="82">
        <f>ABS('P1dB CL'!AG12-AC$5)</f>
        <v>6.6141999999995704E-3</v>
      </c>
      <c r="AD16" s="82">
        <f>ABS('P1dB CL'!AH12-AD$5)</f>
        <v>6.011100000000269E-3</v>
      </c>
      <c r="AE16" s="82">
        <f>ABS('P1dB CL'!AI12-AE$5)</f>
        <v>1.391999999995619E-4</v>
      </c>
      <c r="AF16" s="82">
        <f>ABS('P1dB CL'!AJ12-AF$5)</f>
        <v>0</v>
      </c>
      <c r="AG16" s="20"/>
    </row>
    <row r="17" spans="2:33" x14ac:dyDescent="0.25">
      <c r="B17" s="79">
        <f>'P1dB CL'!E13</f>
        <v>-4.4000000000000004</v>
      </c>
      <c r="C17" s="20"/>
      <c r="D17" s="82">
        <f>ABS('P1dB CL'!F13-D$5)</f>
        <v>3.0299000000004739E-3</v>
      </c>
      <c r="E17" s="82">
        <f>ABS('P1dB CL'!G13-E$5)</f>
        <v>2.7857000000004462E-3</v>
      </c>
      <c r="F17" s="82">
        <f>ABS('P1dB CL'!H13-F$5)</f>
        <v>9.8957999999997881E-3</v>
      </c>
      <c r="G17" s="82">
        <f>ABS('P1dB CL'!I13-G$5)</f>
        <v>7.100200000000001E-3</v>
      </c>
      <c r="H17" s="82">
        <f>ABS('P1dB CL'!J13-H$5)</f>
        <v>4.2343000000002462E-3</v>
      </c>
      <c r="I17" s="82">
        <f>ABS('P1dB CL'!K13-I$5)</f>
        <v>3.6277000000008996E-3</v>
      </c>
      <c r="J17" s="20"/>
      <c r="K17" s="82">
        <f>ABS('P1dB CL'!M13-K$5)</f>
        <v>7.8681999999998808E-3</v>
      </c>
      <c r="L17" s="82">
        <f>ABS('P1dB CL'!N13-L$5)</f>
        <v>9.3459999999989662E-4</v>
      </c>
      <c r="M17" s="82">
        <f>ABS('P1dB CL'!O13-M$5)</f>
        <v>7.8464000000000311E-3</v>
      </c>
      <c r="N17" s="82">
        <f>ABS('P1dB CL'!P13-N$5)</f>
        <v>1.6347800000000134E-2</v>
      </c>
      <c r="O17" s="82">
        <f>ABS('P1dB CL'!Q13-O$5)</f>
        <v>7.8196000000000154E-2</v>
      </c>
      <c r="P17" s="82">
        <f>ABS('P1dB CL'!R13-P$5)</f>
        <v>0</v>
      </c>
      <c r="R17" s="79">
        <f>'P1dB CL'!E13</f>
        <v>-4.4000000000000004</v>
      </c>
      <c r="S17" s="20"/>
      <c r="T17" s="82">
        <f>ABS('P1dB CL'!X13-T$5)</f>
        <v>6.8900000000038375E-4</v>
      </c>
      <c r="U17" s="82">
        <f>ABS('P1dB CL'!Y13-U$5)</f>
        <v>7.4325000000001751E-3</v>
      </c>
      <c r="V17" s="82">
        <f>ABS('P1dB CL'!Z13-V$5)</f>
        <v>8.1053000000004261E-3</v>
      </c>
      <c r="W17" s="82">
        <f>ABS('P1dB CL'!AA13-W$5)</f>
        <v>1.474859999999989E-2</v>
      </c>
      <c r="X17" s="82">
        <f>ABS('P1dB CL'!AB13-X$5)</f>
        <v>6.2780000000000058E-3</v>
      </c>
      <c r="Y17" s="82">
        <f>ABS('P1dB CL'!AC13-Y$5)</f>
        <v>9.1934000000009064E-3</v>
      </c>
      <c r="Z17" s="20"/>
      <c r="AA17" s="82">
        <f>ABS('P1dB CL'!AE13-AA$5)</f>
        <v>6.0639999999994032E-3</v>
      </c>
      <c r="AB17" s="82">
        <f>ABS('P1dB CL'!AF13-AB$5)</f>
        <v>4.0502999999993961E-3</v>
      </c>
      <c r="AC17" s="82">
        <f>ABS('P1dB CL'!AG13-AC$5)</f>
        <v>1.9282999999994388E-3</v>
      </c>
      <c r="AD17" s="82">
        <f>ABS('P1dB CL'!AH13-AD$5)</f>
        <v>4.0054999999998842E-3</v>
      </c>
      <c r="AE17" s="82">
        <f>ABS('P1dB CL'!AI13-AE$5)</f>
        <v>3.1079999999992225E-3</v>
      </c>
      <c r="AF17" s="82">
        <f>ABS('P1dB CL'!AJ13-AF$5)</f>
        <v>0</v>
      </c>
      <c r="AG17" s="20"/>
    </row>
    <row r="18" spans="2:33" x14ac:dyDescent="0.25">
      <c r="B18" s="79">
        <f>'P1dB CL'!E14</f>
        <v>-3.7</v>
      </c>
      <c r="C18" s="20"/>
      <c r="D18" s="82">
        <f>ABS('P1dB CL'!F14-D$5)</f>
        <v>0</v>
      </c>
      <c r="E18" s="82">
        <f>ABS('P1dB CL'!G14-E$5)</f>
        <v>7.7404999999997059E-3</v>
      </c>
      <c r="F18" s="82">
        <f>ABS('P1dB CL'!H14-F$5)</f>
        <v>8.274100000000395E-3</v>
      </c>
      <c r="G18" s="82">
        <f>ABS('P1dB CL'!I14-G$5)</f>
        <v>6.5413000000003052E-3</v>
      </c>
      <c r="H18" s="82">
        <f>ABS('P1dB CL'!J14-H$5)</f>
        <v>7.6952000000005683E-3</v>
      </c>
      <c r="I18" s="82">
        <f>ABS('P1dB CL'!K14-I$5)</f>
        <v>4.6625000000002359E-3</v>
      </c>
      <c r="J18" s="20"/>
      <c r="K18" s="82">
        <f>ABS('P1dB CL'!M14-K$5)</f>
        <v>1.9268000000005614E-3</v>
      </c>
      <c r="L18" s="82">
        <f>ABS('P1dB CL'!N14-L$5)</f>
        <v>2.9024999999993639E-3</v>
      </c>
      <c r="M18" s="82">
        <f>ABS('P1dB CL'!O14-M$5)</f>
        <v>9.7060999999998288E-3</v>
      </c>
      <c r="N18" s="82">
        <f>ABS('P1dB CL'!P14-N$5)</f>
        <v>1.932040000000157E-2</v>
      </c>
      <c r="O18" s="82">
        <f>ABS('P1dB CL'!Q14-O$5)</f>
        <v>9.7730000000000317E-2</v>
      </c>
      <c r="P18" s="82">
        <f>ABS('P1dB CL'!R14-P$5)</f>
        <v>0</v>
      </c>
      <c r="R18" s="79">
        <f>'P1dB CL'!E14</f>
        <v>-3.7</v>
      </c>
      <c r="S18" s="20"/>
      <c r="T18" s="82">
        <f>ABS('P1dB CL'!X14-T$5)</f>
        <v>1.0376000000000829E-3</v>
      </c>
      <c r="U18" s="82">
        <f>ABS('P1dB CL'!Y14-U$5)</f>
        <v>4.3196999999999264E-3</v>
      </c>
      <c r="V18" s="82">
        <f>ABS('P1dB CL'!Z14-V$5)</f>
        <v>7.9288999999995724E-3</v>
      </c>
      <c r="W18" s="82">
        <f>ABS('P1dB CL'!AA14-W$5)</f>
        <v>1.3575099999999729E-2</v>
      </c>
      <c r="X18" s="82">
        <f>ABS('P1dB CL'!AB14-X$5)</f>
        <v>9.1723999999988592E-3</v>
      </c>
      <c r="Y18" s="82">
        <f>ABS('P1dB CL'!AC14-Y$5)</f>
        <v>1.5875799999999884E-2</v>
      </c>
      <c r="Z18" s="20"/>
      <c r="AA18" s="82">
        <f>ABS('P1dB CL'!AE14-AA$5)</f>
        <v>9.9999999999944578E-4</v>
      </c>
      <c r="AB18" s="82">
        <f>ABS('P1dB CL'!AF14-AB$5)</f>
        <v>2.47099999999989E-3</v>
      </c>
      <c r="AC18" s="82">
        <f>ABS('P1dB CL'!AG14-AC$5)</f>
        <v>8.4299999999997155E-3</v>
      </c>
      <c r="AD18" s="82">
        <f>ABS('P1dB CL'!AH14-AD$5)</f>
        <v>5.6954000000004612E-3</v>
      </c>
      <c r="AE18" s="82">
        <f>ABS('P1dB CL'!AI14-AE$5)</f>
        <v>1.1414999999992403E-3</v>
      </c>
      <c r="AF18" s="82">
        <f>ABS('P1dB CL'!AJ14-AF$5)</f>
        <v>0</v>
      </c>
      <c r="AG18" s="20"/>
    </row>
    <row r="19" spans="2:33" x14ac:dyDescent="0.25">
      <c r="B19" s="79">
        <f>'P1dB CL'!E15</f>
        <v>-3</v>
      </c>
      <c r="C19" s="20"/>
      <c r="D19" s="82">
        <f>ABS('P1dB CL'!F15-D$5)</f>
        <v>1.7996000000000123E-3</v>
      </c>
      <c r="E19" s="82">
        <f>ABS('P1dB CL'!G15-E$5)</f>
        <v>7.1659000000003914E-3</v>
      </c>
      <c r="F19" s="82">
        <f>ABS('P1dB CL'!H15-F$5)</f>
        <v>1.2416899999999842E-2</v>
      </c>
      <c r="G19" s="82">
        <f>ABS('P1dB CL'!I15-G$5)</f>
        <v>9.9153999999987974E-3</v>
      </c>
      <c r="H19" s="82">
        <f>ABS('P1dB CL'!J15-H$5)</f>
        <v>1.002219999999987E-2</v>
      </c>
      <c r="I19" s="82">
        <f>ABS('P1dB CL'!K15-I$5)</f>
        <v>1.3880700000001411E-2</v>
      </c>
      <c r="J19" s="20"/>
      <c r="K19" s="82">
        <f>ABS('P1dB CL'!M15-K$5)</f>
        <v>3.7894000000004979E-3</v>
      </c>
      <c r="L19" s="82">
        <f>ABS('P1dB CL'!N15-L$5)</f>
        <v>0</v>
      </c>
      <c r="M19" s="82">
        <f>ABS('P1dB CL'!O15-M$5)</f>
        <v>8.7386000000000408E-3</v>
      </c>
      <c r="N19" s="82">
        <f>ABS('P1dB CL'!P15-N$5)</f>
        <v>2.3458400000000879E-2</v>
      </c>
      <c r="O19" s="82">
        <f>ABS('P1dB CL'!Q15-O$5)</f>
        <v>0.11929500000000104</v>
      </c>
      <c r="P19" s="82">
        <f>ABS('P1dB CL'!R15-P$5)</f>
        <v>0</v>
      </c>
      <c r="R19" s="79">
        <f>'P1dB CL'!E15</f>
        <v>-3</v>
      </c>
      <c r="S19" s="20"/>
      <c r="T19" s="82">
        <f>ABS('P1dB CL'!X15-T$5)</f>
        <v>3.4509000000007006E-3</v>
      </c>
      <c r="U19" s="82">
        <f>ABS('P1dB CL'!Y15-U$5)</f>
        <v>1.2613000000003538E-3</v>
      </c>
      <c r="V19" s="82">
        <f>ABS('P1dB CL'!Z15-V$5)</f>
        <v>2.9225999999997754E-3</v>
      </c>
      <c r="W19" s="82">
        <f>ABS('P1dB CL'!AA15-W$5)</f>
        <v>1.4475400000000249E-2</v>
      </c>
      <c r="X19" s="82">
        <f>ABS('P1dB CL'!AB15-X$5)</f>
        <v>1.284689999999955E-2</v>
      </c>
      <c r="Y19" s="82">
        <f>ABS('P1dB CL'!AC15-Y$5)</f>
        <v>1.4162999999999926E-2</v>
      </c>
      <c r="Z19" s="20"/>
      <c r="AA19" s="82">
        <f>ABS('P1dB CL'!AE15-AA$5)</f>
        <v>5.3358999999995049E-3</v>
      </c>
      <c r="AB19" s="82">
        <f>ABS('P1dB CL'!AF15-AB$5)</f>
        <v>2.936899999999909E-3</v>
      </c>
      <c r="AC19" s="82">
        <f>ABS('P1dB CL'!AG15-AC$5)</f>
        <v>9.6001000000001113E-3</v>
      </c>
      <c r="AD19" s="82">
        <f>ABS('P1dB CL'!AH15-AD$5)</f>
        <v>9.2096999999995433E-3</v>
      </c>
      <c r="AE19" s="82">
        <f>ABS('P1dB CL'!AI15-AE$5)</f>
        <v>2.4280000000000967E-3</v>
      </c>
      <c r="AF19" s="82">
        <f>ABS('P1dB CL'!AJ15-AF$5)</f>
        <v>0</v>
      </c>
      <c r="AG19" s="20"/>
    </row>
    <row r="20" spans="2:33" x14ac:dyDescent="0.25">
      <c r="B20" s="79">
        <f>'P1dB CL'!E16</f>
        <v>-2.2999999999999998</v>
      </c>
      <c r="C20" s="20"/>
      <c r="D20" s="82">
        <f>ABS('P1dB CL'!F16-D$5)</f>
        <v>1.7877000000003918E-3</v>
      </c>
      <c r="E20" s="82">
        <f>ABS('P1dB CL'!G16-E$5)</f>
        <v>3.7760999999996159E-3</v>
      </c>
      <c r="F20" s="82">
        <f>ABS('P1dB CL'!H16-F$5)</f>
        <v>1.3579899999999867E-2</v>
      </c>
      <c r="G20" s="82">
        <f>ABS('P1dB CL'!I16-G$5)</f>
        <v>1.2334899999999038E-2</v>
      </c>
      <c r="H20" s="82">
        <f>ABS('P1dB CL'!J16-H$5)</f>
        <v>1.1504200000000964E-2</v>
      </c>
      <c r="I20" s="82">
        <f>ABS('P1dB CL'!K16-I$5)</f>
        <v>1.5543900000000832E-2</v>
      </c>
      <c r="J20" s="20"/>
      <c r="K20" s="82">
        <f>ABS('P1dB CL'!M16-K$5)</f>
        <v>2.7365000000001416E-3</v>
      </c>
      <c r="L20" s="82">
        <f>ABS('P1dB CL'!N16-L$5)</f>
        <v>5.8955999999996678E-3</v>
      </c>
      <c r="M20" s="82">
        <f>ABS('P1dB CL'!O16-M$5)</f>
        <v>1.2320599999999793E-2</v>
      </c>
      <c r="N20" s="82">
        <f>ABS('P1dB CL'!P16-N$5)</f>
        <v>3.4101400000000837E-2</v>
      </c>
      <c r="O20" s="82">
        <f>ABS('P1dB CL'!Q16-O$5)</f>
        <v>0.14718300000000006</v>
      </c>
      <c r="P20" s="82">
        <f>ABS('P1dB CL'!R16-P$5)</f>
        <v>0</v>
      </c>
      <c r="R20" s="79">
        <f>'P1dB CL'!E16</f>
        <v>-2.2999999999999998</v>
      </c>
      <c r="S20" s="20"/>
      <c r="T20" s="82">
        <f>ABS('P1dB CL'!X16-T$5)</f>
        <v>5.3949000000006464E-3</v>
      </c>
      <c r="U20" s="82">
        <f>ABS('P1dB CL'!Y16-U$5)</f>
        <v>7.7085999999999544E-3</v>
      </c>
      <c r="V20" s="82">
        <f>ABS('P1dB CL'!Z16-V$5)</f>
        <v>7.0401000000002156E-3</v>
      </c>
      <c r="W20" s="82">
        <f>ABS('P1dB CL'!AA16-W$5)</f>
        <v>2.0925100000000363E-2</v>
      </c>
      <c r="X20" s="82">
        <f>ABS('P1dB CL'!AB16-X$5)</f>
        <v>1.0869899999999433E-2</v>
      </c>
      <c r="Y20" s="82">
        <f>ABS('P1dB CL'!AC16-Y$5)</f>
        <v>1.7933799999999778E-2</v>
      </c>
      <c r="Z20" s="20"/>
      <c r="AA20" s="82">
        <f>ABS('P1dB CL'!AE16-AA$5)</f>
        <v>3.2410999999994416E-3</v>
      </c>
      <c r="AB20" s="82">
        <f>ABS('P1dB CL'!AF16-AB$5)</f>
        <v>3.9725999999999928E-3</v>
      </c>
      <c r="AC20" s="82">
        <f>ABS('P1dB CL'!AG16-AC$5)</f>
        <v>1.1714399999999792E-2</v>
      </c>
      <c r="AD20" s="82">
        <f>ABS('P1dB CL'!AH16-AD$5)</f>
        <v>1.6684599999999605E-2</v>
      </c>
      <c r="AE20" s="82">
        <f>ABS('P1dB CL'!AI16-AE$5)</f>
        <v>6.068199999999635E-3</v>
      </c>
      <c r="AF20" s="82">
        <f>ABS('P1dB CL'!AJ16-AF$5)</f>
        <v>0</v>
      </c>
      <c r="AG20" s="20"/>
    </row>
    <row r="21" spans="2:33" x14ac:dyDescent="0.25">
      <c r="B21" s="79">
        <f>'P1dB CL'!E17</f>
        <v>-1.6</v>
      </c>
      <c r="C21" s="20"/>
      <c r="D21" s="82">
        <f>ABS('P1dB CL'!F17-D$5)</f>
        <v>3.1452999999999065E-3</v>
      </c>
      <c r="E21" s="82">
        <f>ABS('P1dB CL'!G17-E$5)</f>
        <v>9.7956999999997407E-3</v>
      </c>
      <c r="F21" s="82">
        <f>ABS('P1dB CL'!H17-F$5)</f>
        <v>1.4862100000000211E-2</v>
      </c>
      <c r="G21" s="82">
        <f>ABS('P1dB CL'!I17-G$5)</f>
        <v>1.7281600000000452E-2</v>
      </c>
      <c r="H21" s="82">
        <f>ABS('P1dB CL'!J17-H$5)</f>
        <v>1.9438800000001422E-2</v>
      </c>
      <c r="I21" s="82">
        <f>ABS('P1dB CL'!K17-I$5)</f>
        <v>1.7905200000001287E-2</v>
      </c>
      <c r="J21" s="20"/>
      <c r="K21" s="82">
        <f>ABS('P1dB CL'!M17-K$5)</f>
        <v>7.5397000000005931E-3</v>
      </c>
      <c r="L21" s="82">
        <f>ABS('P1dB CL'!N17-L$5)</f>
        <v>8.080500000000157E-3</v>
      </c>
      <c r="M21" s="82">
        <f>ABS('P1dB CL'!O17-M$5)</f>
        <v>1.3638099999999653E-2</v>
      </c>
      <c r="N21" s="82">
        <f>ABS('P1dB CL'!P17-N$5)</f>
        <v>3.903190000000123E-2</v>
      </c>
      <c r="O21" s="82">
        <f>ABS('P1dB CL'!Q17-O$5)</f>
        <v>0.18177299999999974</v>
      </c>
      <c r="P21" s="82">
        <f>ABS('P1dB CL'!R17-P$5)</f>
        <v>0</v>
      </c>
      <c r="R21" s="79">
        <f>'P1dB CL'!E17</f>
        <v>-1.6</v>
      </c>
      <c r="S21" s="20"/>
      <c r="T21" s="82">
        <f>ABS('P1dB CL'!X17-T$5)</f>
        <v>3.116600000000247E-3</v>
      </c>
      <c r="U21" s="82">
        <f>ABS('P1dB CL'!Y17-U$5)</f>
        <v>1.077940000000055E-2</v>
      </c>
      <c r="V21" s="82">
        <f>ABS('P1dB CL'!Z17-V$5)</f>
        <v>1.2171300000000329E-2</v>
      </c>
      <c r="W21" s="82">
        <f>ABS('P1dB CL'!AA17-W$5)</f>
        <v>1.8066000000000138E-2</v>
      </c>
      <c r="X21" s="82">
        <f>ABS('P1dB CL'!AB17-X$5)</f>
        <v>1.9650399999999735E-2</v>
      </c>
      <c r="Y21" s="82">
        <f>ABS('P1dB CL'!AC17-Y$5)</f>
        <v>1.890180000000008E-2</v>
      </c>
      <c r="Z21" s="20"/>
      <c r="AA21" s="82">
        <f>ABS('P1dB CL'!AE17-AA$5)</f>
        <v>8.6364999999997139E-3</v>
      </c>
      <c r="AB21" s="82">
        <f>ABS('P1dB CL'!AF17-AB$5)</f>
        <v>8.1106000000001899E-3</v>
      </c>
      <c r="AC21" s="82">
        <f>ABS('P1dB CL'!AG17-AC$5)</f>
        <v>1.3686199999999538E-2</v>
      </c>
      <c r="AD21" s="82">
        <f>ABS('P1dB CL'!AH17-AD$5)</f>
        <v>1.8272399999998967E-2</v>
      </c>
      <c r="AE21" s="82">
        <f>ABS('P1dB CL'!AI17-AE$5)</f>
        <v>5.800199999999478E-3</v>
      </c>
      <c r="AF21" s="82">
        <f>ABS('P1dB CL'!AJ17-AF$5)</f>
        <v>0</v>
      </c>
      <c r="AG21" s="20"/>
    </row>
    <row r="22" spans="2:33" x14ac:dyDescent="0.25">
      <c r="B22" s="79">
        <f>'P1dB CL'!E18</f>
        <v>-0.9</v>
      </c>
      <c r="C22" s="20"/>
      <c r="D22" s="82">
        <f>ABS('P1dB CL'!F18-D$5)</f>
        <v>7.4316000000003157E-3</v>
      </c>
      <c r="E22" s="82">
        <f>ABS('P1dB CL'!G18-E$5)</f>
        <v>1.2235200000000113E-2</v>
      </c>
      <c r="F22" s="82">
        <f>ABS('P1dB CL'!H18-F$5)</f>
        <v>1.5038099999999943E-2</v>
      </c>
      <c r="G22" s="82">
        <f>ABS('P1dB CL'!I18-G$5)</f>
        <v>2.1825800000000228E-2</v>
      </c>
      <c r="H22" s="82">
        <f>ABS('P1dB CL'!J18-H$5)</f>
        <v>2.0458200000000204E-2</v>
      </c>
      <c r="I22" s="82">
        <f>ABS('P1dB CL'!K18-I$5)</f>
        <v>2.3291500000000909E-2</v>
      </c>
      <c r="J22" s="20"/>
      <c r="K22" s="82">
        <f>ABS('P1dB CL'!M18-K$5)</f>
        <v>3.3221000000001055E-3</v>
      </c>
      <c r="L22" s="82">
        <f>ABS('P1dB CL'!N18-L$5)</f>
        <v>6.7896999999996765E-3</v>
      </c>
      <c r="M22" s="82">
        <f>ABS('P1dB CL'!O18-M$5)</f>
        <v>1.7181400000000124E-2</v>
      </c>
      <c r="N22" s="82">
        <f>ABS('P1dB CL'!P18-N$5)</f>
        <v>5.0764000000000919E-2</v>
      </c>
      <c r="O22" s="82">
        <f>ABS('P1dB CL'!Q18-O$5)</f>
        <v>0.21677999999999997</v>
      </c>
      <c r="P22" s="82">
        <f>ABS('P1dB CL'!R18-P$5)</f>
        <v>0</v>
      </c>
      <c r="R22" s="79">
        <f>'P1dB CL'!E18</f>
        <v>-0.9</v>
      </c>
      <c r="S22" s="20"/>
      <c r="T22" s="82">
        <f>ABS('P1dB CL'!X18-T$5)</f>
        <v>7.351400000000119E-3</v>
      </c>
      <c r="U22" s="82">
        <f>ABS('P1dB CL'!Y18-U$5)</f>
        <v>7.8912000000004312E-3</v>
      </c>
      <c r="V22" s="82">
        <f>ABS('P1dB CL'!Z18-V$5)</f>
        <v>1.1710200000000448E-2</v>
      </c>
      <c r="W22" s="82">
        <f>ABS('P1dB CL'!AA18-W$5)</f>
        <v>2.2529200000000138E-2</v>
      </c>
      <c r="X22" s="82">
        <f>ABS('P1dB CL'!AB18-X$5)</f>
        <v>1.5966399999999936E-2</v>
      </c>
      <c r="Y22" s="82">
        <f>ABS('P1dB CL'!AC18-Y$5)</f>
        <v>2.6245100000000576E-2</v>
      </c>
      <c r="Z22" s="20"/>
      <c r="AA22" s="82">
        <f>ABS('P1dB CL'!AE18-AA$5)</f>
        <v>8.3484999999994258E-3</v>
      </c>
      <c r="AB22" s="82">
        <f>ABS('P1dB CL'!AF18-AB$5)</f>
        <v>9.0604000000000795E-3</v>
      </c>
      <c r="AC22" s="82">
        <f>ABS('P1dB CL'!AG18-AC$5)</f>
        <v>1.197960000000009E-2</v>
      </c>
      <c r="AD22" s="82">
        <f>ABS('P1dB CL'!AH18-AD$5)</f>
        <v>1.6263999999999612E-2</v>
      </c>
      <c r="AE22" s="82">
        <f>ABS('P1dB CL'!AI18-AE$5)</f>
        <v>8.6125999999993041E-3</v>
      </c>
      <c r="AF22" s="82">
        <f>ABS('P1dB CL'!AJ18-AF$5)</f>
        <v>0</v>
      </c>
      <c r="AG22" s="20"/>
    </row>
    <row r="23" spans="2:33" x14ac:dyDescent="0.25">
      <c r="B23" s="79">
        <f>'P1dB CL'!E19</f>
        <v>-0.2</v>
      </c>
      <c r="C23" s="20"/>
      <c r="D23" s="82">
        <f>ABS('P1dB CL'!F19-D$5)</f>
        <v>8.226399999999856E-3</v>
      </c>
      <c r="E23" s="82">
        <f>ABS('P1dB CL'!G19-E$5)</f>
        <v>1.6753200000000135E-2</v>
      </c>
      <c r="F23" s="82">
        <f>ABS('P1dB CL'!H19-F$5)</f>
        <v>2.4605799999999789E-2</v>
      </c>
      <c r="G23" s="82">
        <f>ABS('P1dB CL'!I19-G$5)</f>
        <v>2.2809099999999916E-2</v>
      </c>
      <c r="H23" s="82">
        <f>ABS('P1dB CL'!J19-H$5)</f>
        <v>2.2371300000001426E-2</v>
      </c>
      <c r="I23" s="82">
        <f>ABS('P1dB CL'!K19-I$5)</f>
        <v>3.7830300000001316E-2</v>
      </c>
      <c r="J23" s="20"/>
      <c r="K23" s="82">
        <f>ABS('P1dB CL'!M19-K$5)</f>
        <v>1.069300000000073E-2</v>
      </c>
      <c r="L23" s="82">
        <f>ABS('P1dB CL'!N19-L$5)</f>
        <v>7.3061000000000931E-3</v>
      </c>
      <c r="M23" s="82">
        <f>ABS('P1dB CL'!O19-M$5)</f>
        <v>2.2293099999999733E-2</v>
      </c>
      <c r="N23" s="82">
        <f>ABS('P1dB CL'!P19-N$5)</f>
        <v>5.689240000000062E-2</v>
      </c>
      <c r="O23" s="82">
        <f>ABS('P1dB CL'!Q19-O$5)</f>
        <v>0.25816900000000054</v>
      </c>
      <c r="P23" s="82">
        <f>ABS('P1dB CL'!R19-P$5)</f>
        <v>0</v>
      </c>
      <c r="R23" s="79">
        <f>'P1dB CL'!E19</f>
        <v>-0.2</v>
      </c>
      <c r="S23" s="20"/>
      <c r="T23" s="82">
        <f>ABS('P1dB CL'!X19-T$5)</f>
        <v>1.1242900000000056E-2</v>
      </c>
      <c r="U23" s="82">
        <f>ABS('P1dB CL'!Y19-U$5)</f>
        <v>1.1687800000000692E-2</v>
      </c>
      <c r="V23" s="82">
        <f>ABS('P1dB CL'!Z19-V$5)</f>
        <v>1.0944900000000146E-2</v>
      </c>
      <c r="W23" s="82">
        <f>ABS('P1dB CL'!AA19-W$5)</f>
        <v>2.8687999999999825E-2</v>
      </c>
      <c r="X23" s="82">
        <f>ABS('P1dB CL'!AB19-X$5)</f>
        <v>2.1854399999998719E-2</v>
      </c>
      <c r="Y23" s="82">
        <f>ABS('P1dB CL'!AC19-Y$5)</f>
        <v>2.749250000000103E-2</v>
      </c>
      <c r="Z23" s="20"/>
      <c r="AA23" s="82">
        <f>ABS('P1dB CL'!AE19-AA$5)</f>
        <v>6.05779999999978E-3</v>
      </c>
      <c r="AB23" s="82">
        <f>ABS('P1dB CL'!AF19-AB$5)</f>
        <v>1.0257799999999762E-2</v>
      </c>
      <c r="AC23" s="82">
        <f>ABS('P1dB CL'!AG19-AC$5)</f>
        <v>1.8083999999999989E-2</v>
      </c>
      <c r="AD23" s="82">
        <f>ABS('P1dB CL'!AH19-AD$5)</f>
        <v>1.9477900000000048E-2</v>
      </c>
      <c r="AE23" s="82">
        <f>ABS('P1dB CL'!AI19-AE$5)</f>
        <v>7.5453999999997023E-3</v>
      </c>
      <c r="AF23" s="82">
        <f>ABS('P1dB CL'!AJ19-AF$5)</f>
        <v>0</v>
      </c>
      <c r="AG23" s="20"/>
    </row>
    <row r="24" spans="2:33" x14ac:dyDescent="0.25">
      <c r="B24" s="79">
        <f>'P1dB CL'!E20</f>
        <v>0.5</v>
      </c>
      <c r="C24" s="20"/>
      <c r="D24" s="82">
        <f>ABS('P1dB CL'!F20-D$5)</f>
        <v>7.675700000000063E-3</v>
      </c>
      <c r="E24" s="82">
        <f>ABS('P1dB CL'!G20-E$5)</f>
        <v>1.5547800000000223E-2</v>
      </c>
      <c r="F24" s="82">
        <f>ABS('P1dB CL'!H20-F$5)</f>
        <v>2.3782300000000589E-2</v>
      </c>
      <c r="G24" s="82">
        <f>ABS('P1dB CL'!I20-G$5)</f>
        <v>2.5784500000000321E-2</v>
      </c>
      <c r="H24" s="82">
        <f>ABS('P1dB CL'!J20-H$5)</f>
        <v>2.5813100000000588E-2</v>
      </c>
      <c r="I24" s="82">
        <f>ABS('P1dB CL'!K20-I$5)</f>
        <v>3.6488500000000812E-2</v>
      </c>
      <c r="J24" s="20"/>
      <c r="K24" s="82">
        <f>ABS('P1dB CL'!M20-K$5)</f>
        <v>1.1343899999999962E-2</v>
      </c>
      <c r="L24" s="82">
        <f>ABS('P1dB CL'!N20-L$5)</f>
        <v>6.4143999999997092E-3</v>
      </c>
      <c r="M24" s="82">
        <f>ABS('P1dB CL'!O20-M$5)</f>
        <v>2.6051999999999964E-2</v>
      </c>
      <c r="N24" s="82">
        <f>ABS('P1dB CL'!P20-N$5)</f>
        <v>6.952190000000158E-2</v>
      </c>
      <c r="O24" s="82">
        <f>ABS('P1dB CL'!Q20-O$5)</f>
        <v>0.30203000000000024</v>
      </c>
      <c r="P24" s="82">
        <f>ABS('P1dB CL'!R20-P$5)</f>
        <v>0</v>
      </c>
      <c r="R24" s="79">
        <f>'P1dB CL'!E20</f>
        <v>0.5</v>
      </c>
      <c r="S24" s="20"/>
      <c r="T24" s="82">
        <f>ABS('P1dB CL'!X20-T$5)</f>
        <v>8.5588000000003106E-3</v>
      </c>
      <c r="U24" s="82">
        <f>ABS('P1dB CL'!Y20-U$5)</f>
        <v>1.4025700000000363E-2</v>
      </c>
      <c r="V24" s="82">
        <f>ABS('P1dB CL'!Z20-V$5)</f>
        <v>1.4587399999999917E-2</v>
      </c>
      <c r="W24" s="82">
        <f>ABS('P1dB CL'!AA20-W$5)</f>
        <v>2.4858000000000047E-2</v>
      </c>
      <c r="X24" s="82">
        <f>ABS('P1dB CL'!AB20-X$5)</f>
        <v>2.9109000000000052E-2</v>
      </c>
      <c r="Y24" s="82">
        <f>ABS('P1dB CL'!AC20-Y$5)</f>
        <v>2.8309800000000607E-2</v>
      </c>
      <c r="Z24" s="20"/>
      <c r="AA24" s="82">
        <f>ABS('P1dB CL'!AE20-AA$5)</f>
        <v>8.0504999999995164E-3</v>
      </c>
      <c r="AB24" s="82">
        <f>ABS('P1dB CL'!AF20-AB$5)</f>
        <v>9.0265999999994406E-3</v>
      </c>
      <c r="AC24" s="82">
        <f>ABS('P1dB CL'!AG20-AC$5)</f>
        <v>1.9225099999999884E-2</v>
      </c>
      <c r="AD24" s="82">
        <f>ABS('P1dB CL'!AH20-AD$5)</f>
        <v>2.5300999999998908E-2</v>
      </c>
      <c r="AE24" s="82">
        <f>ABS('P1dB CL'!AI20-AE$5)</f>
        <v>1.5496199999999405E-2</v>
      </c>
      <c r="AF24" s="82">
        <f>ABS('P1dB CL'!AJ20-AF$5)</f>
        <v>0</v>
      </c>
      <c r="AG24" s="20"/>
    </row>
    <row r="25" spans="2:33" x14ac:dyDescent="0.25">
      <c r="B25" s="79">
        <f>'P1dB CL'!E21</f>
        <v>1.2</v>
      </c>
      <c r="C25" s="20"/>
      <c r="D25" s="82">
        <f>ABS('P1dB CL'!F21-D$5)</f>
        <v>9.7285000000004729E-3</v>
      </c>
      <c r="E25" s="82">
        <f>ABS('P1dB CL'!G21-E$5)</f>
        <v>2.0858800000000066E-2</v>
      </c>
      <c r="F25" s="82">
        <f>ABS('P1dB CL'!H21-F$5)</f>
        <v>2.5028299999999781E-2</v>
      </c>
      <c r="G25" s="82">
        <f>ABS('P1dB CL'!I21-G$5)</f>
        <v>2.9335999999998918E-2</v>
      </c>
      <c r="H25" s="82">
        <f>ABS('P1dB CL'!J21-H$5)</f>
        <v>3.6260600000000309E-2</v>
      </c>
      <c r="I25" s="82">
        <f>ABS('P1dB CL'!K21-I$5)</f>
        <v>4.675000000000118E-2</v>
      </c>
      <c r="J25" s="20"/>
      <c r="K25" s="82">
        <f>ABS('P1dB CL'!M21-K$5)</f>
        <v>9.6945000000001613E-3</v>
      </c>
      <c r="L25" s="82">
        <f>ABS('P1dB CL'!N21-L$5)</f>
        <v>1.0062699999999758E-2</v>
      </c>
      <c r="M25" s="82">
        <f>ABS('P1dB CL'!O21-M$5)</f>
        <v>2.9620200000000096E-2</v>
      </c>
      <c r="N25" s="82">
        <f>ABS('P1dB CL'!P21-N$5)</f>
        <v>8.5142100000000553E-2</v>
      </c>
      <c r="O25" s="82">
        <f>ABS('P1dB CL'!Q21-O$5)</f>
        <v>0.35168100000000102</v>
      </c>
      <c r="P25" s="82">
        <f>ABS('P1dB CL'!R21-P$5)</f>
        <v>0</v>
      </c>
      <c r="R25" s="79">
        <f>'P1dB CL'!E21</f>
        <v>1.2</v>
      </c>
      <c r="S25" s="20"/>
      <c r="T25" s="82">
        <f>ABS('P1dB CL'!X21-T$5)</f>
        <v>8.2955000000000112E-3</v>
      </c>
      <c r="U25" s="82">
        <f>ABS('P1dB CL'!Y21-U$5)</f>
        <v>1.6375100000000309E-2</v>
      </c>
      <c r="V25" s="82">
        <f>ABS('P1dB CL'!Z21-V$5)</f>
        <v>2.4182800000000171E-2</v>
      </c>
      <c r="W25" s="82">
        <f>ABS('P1dB CL'!AA21-W$5)</f>
        <v>3.2045400000000335E-2</v>
      </c>
      <c r="X25" s="82">
        <f>ABS('P1dB CL'!AB21-X$5)</f>
        <v>2.5902699999999612E-2</v>
      </c>
      <c r="Y25" s="82">
        <f>ABS('P1dB CL'!AC21-Y$5)</f>
        <v>3.6391300000000015E-2</v>
      </c>
      <c r="Z25" s="20"/>
      <c r="AA25" s="82">
        <f>ABS('P1dB CL'!AE21-AA$5)</f>
        <v>1.4805400000000191E-2</v>
      </c>
      <c r="AB25" s="82">
        <f>ABS('P1dB CL'!AF21-AB$5)</f>
        <v>1.1570499999999484E-2</v>
      </c>
      <c r="AC25" s="82">
        <f>ABS('P1dB CL'!AG21-AC$5)</f>
        <v>2.0891199999999444E-2</v>
      </c>
      <c r="AD25" s="82">
        <f>ABS('P1dB CL'!AH21-AD$5)</f>
        <v>3.0379299999999887E-2</v>
      </c>
      <c r="AE25" s="82">
        <f>ABS('P1dB CL'!AI21-AE$5)</f>
        <v>1.7733499999998514E-2</v>
      </c>
      <c r="AF25" s="82">
        <f>ABS('P1dB CL'!AJ21-AF$5)</f>
        <v>0</v>
      </c>
      <c r="AG25" s="20"/>
    </row>
    <row r="26" spans="2:33" x14ac:dyDescent="0.25">
      <c r="B26" s="79">
        <f>'P1dB CL'!E22</f>
        <v>1.9</v>
      </c>
      <c r="C26" s="20"/>
      <c r="D26" s="82">
        <f>ABS('P1dB CL'!F22-D$5)</f>
        <v>1.1902899999999939E-2</v>
      </c>
      <c r="E26" s="82">
        <f>ABS('P1dB CL'!G22-E$5)</f>
        <v>2.3203399999999874E-2</v>
      </c>
      <c r="F26" s="82">
        <f>ABS('P1dB CL'!H22-F$5)</f>
        <v>3.7954400000000277E-2</v>
      </c>
      <c r="G26" s="82">
        <f>ABS('P1dB CL'!I22-G$5)</f>
        <v>4.1672799999998844E-2</v>
      </c>
      <c r="H26" s="82">
        <f>ABS('P1dB CL'!J22-H$5)</f>
        <v>3.8818400000000253E-2</v>
      </c>
      <c r="I26" s="82">
        <f>ABS('P1dB CL'!K22-I$5)</f>
        <v>5.8725300000000757E-2</v>
      </c>
      <c r="J26" s="20"/>
      <c r="K26" s="82">
        <f>ABS('P1dB CL'!M22-K$5)</f>
        <v>1.0784600000000033E-2</v>
      </c>
      <c r="L26" s="82">
        <f>ABS('P1dB CL'!N22-L$5)</f>
        <v>1.7119899999999966E-2</v>
      </c>
      <c r="M26" s="82">
        <f>ABS('P1dB CL'!O22-M$5)</f>
        <v>3.6791399999999364E-2</v>
      </c>
      <c r="N26" s="82">
        <f>ABS('P1dB CL'!P22-N$5)</f>
        <v>0.10201070000000101</v>
      </c>
      <c r="O26" s="82">
        <f>ABS('P1dB CL'!Q22-O$5)</f>
        <v>0.40618400000000143</v>
      </c>
      <c r="P26" s="82">
        <f>ABS('P1dB CL'!R22-P$5)</f>
        <v>0</v>
      </c>
      <c r="R26" s="79">
        <f>'P1dB CL'!E22</f>
        <v>1.9</v>
      </c>
      <c r="S26" s="20"/>
      <c r="T26" s="82">
        <f>ABS('P1dB CL'!X22-T$5)</f>
        <v>1.2169800000000564E-2</v>
      </c>
      <c r="U26" s="82">
        <f>ABS('P1dB CL'!Y22-U$5)</f>
        <v>1.8756400000000006E-2</v>
      </c>
      <c r="V26" s="82">
        <f>ABS('P1dB CL'!Z22-V$5)</f>
        <v>2.1974100000000441E-2</v>
      </c>
      <c r="W26" s="82">
        <f>ABS('P1dB CL'!AA22-W$5)</f>
        <v>3.6115200000000236E-2</v>
      </c>
      <c r="X26" s="82">
        <f>ABS('P1dB CL'!AB22-X$5)</f>
        <v>3.0831299999999118E-2</v>
      </c>
      <c r="Y26" s="82">
        <f>ABS('P1dB CL'!AC22-Y$5)</f>
        <v>4.4264800000000548E-2</v>
      </c>
      <c r="Z26" s="20"/>
      <c r="AA26" s="82">
        <f>ABS('P1dB CL'!AE22-AA$5)</f>
        <v>1.0751799999999534E-2</v>
      </c>
      <c r="AB26" s="82">
        <f>ABS('P1dB CL'!AF22-AB$5)</f>
        <v>1.7257700000000042E-2</v>
      </c>
      <c r="AC26" s="82">
        <f>ABS('P1dB CL'!AG22-AC$5)</f>
        <v>2.5412499999999838E-2</v>
      </c>
      <c r="AD26" s="82">
        <f>ABS('P1dB CL'!AH22-AD$5)</f>
        <v>3.0476600000000076E-2</v>
      </c>
      <c r="AE26" s="82">
        <f>ABS('P1dB CL'!AI22-AE$5)</f>
        <v>2.2850899999999896E-2</v>
      </c>
      <c r="AF26" s="82">
        <f>ABS('P1dB CL'!AJ22-AF$5)</f>
        <v>0</v>
      </c>
      <c r="AG26" s="20"/>
    </row>
    <row r="27" spans="2:33" x14ac:dyDescent="0.25">
      <c r="B27" s="79">
        <f>'P1dB CL'!E23</f>
        <v>2.6</v>
      </c>
      <c r="C27" s="20"/>
      <c r="D27" s="82">
        <f>ABS('P1dB CL'!F23-D$5)</f>
        <v>1.4855400000000074E-2</v>
      </c>
      <c r="E27" s="82">
        <f>ABS('P1dB CL'!G23-E$5)</f>
        <v>3.2284699999999944E-2</v>
      </c>
      <c r="F27" s="82">
        <f>ABS('P1dB CL'!H23-F$5)</f>
        <v>4.3788499999999786E-2</v>
      </c>
      <c r="G27" s="82">
        <f>ABS('P1dB CL'!I23-G$5)</f>
        <v>4.818060000000024E-2</v>
      </c>
      <c r="H27" s="82">
        <f>ABS('P1dB CL'!J23-H$5)</f>
        <v>4.6179800000000881E-2</v>
      </c>
      <c r="I27" s="82">
        <f>ABS('P1dB CL'!K23-I$5)</f>
        <v>7.2421000000000291E-2</v>
      </c>
      <c r="J27" s="20"/>
      <c r="K27" s="82">
        <f>ABS('P1dB CL'!M23-K$5)</f>
        <v>1.4501500000000611E-2</v>
      </c>
      <c r="L27" s="82">
        <f>ABS('P1dB CL'!N23-L$5)</f>
        <v>1.7249599999999532E-2</v>
      </c>
      <c r="M27" s="82">
        <f>ABS('P1dB CL'!O23-M$5)</f>
        <v>3.9459700000000097E-2</v>
      </c>
      <c r="N27" s="82">
        <f>ABS('P1dB CL'!P23-N$5)</f>
        <v>0.12497520000000151</v>
      </c>
      <c r="O27" s="82">
        <f>ABS('P1dB CL'!Q23-O$5)</f>
        <v>0.4692570000000007</v>
      </c>
      <c r="P27" s="82">
        <f>ABS('P1dB CL'!R23-P$5)</f>
        <v>0</v>
      </c>
      <c r="R27" s="79">
        <f>'P1dB CL'!E23</f>
        <v>2.6</v>
      </c>
      <c r="S27" s="20"/>
      <c r="T27" s="82">
        <f>ABS('P1dB CL'!X23-T$5)</f>
        <v>1.908970000000032E-2</v>
      </c>
      <c r="U27" s="82">
        <f>ABS('P1dB CL'!Y23-U$5)</f>
        <v>2.1452000000000027E-2</v>
      </c>
      <c r="V27" s="82">
        <f>ABS('P1dB CL'!Z23-V$5)</f>
        <v>2.690220000000032E-2</v>
      </c>
      <c r="W27" s="82">
        <f>ABS('P1dB CL'!AA23-W$5)</f>
        <v>4.2248299999999794E-2</v>
      </c>
      <c r="X27" s="82">
        <f>ABS('P1dB CL'!AB23-X$5)</f>
        <v>4.2694999999998373E-2</v>
      </c>
      <c r="Y27" s="82">
        <f>ABS('P1dB CL'!AC23-Y$5)</f>
        <v>4.6017600000000769E-2</v>
      </c>
      <c r="Z27" s="20"/>
      <c r="AA27" s="82">
        <f>ABS('P1dB CL'!AE23-AA$5)</f>
        <v>1.2124099999999416E-2</v>
      </c>
      <c r="AB27" s="82">
        <f>ABS('P1dB CL'!AF23-AB$5)</f>
        <v>1.7662599999999529E-2</v>
      </c>
      <c r="AC27" s="82">
        <f>ABS('P1dB CL'!AG23-AC$5)</f>
        <v>3.1054000000000137E-2</v>
      </c>
      <c r="AD27" s="82">
        <f>ABS('P1dB CL'!AH23-AD$5)</f>
        <v>3.8567600000000368E-2</v>
      </c>
      <c r="AE27" s="82">
        <f>ABS('P1dB CL'!AI23-AE$5)</f>
        <v>3.3442499999999598E-2</v>
      </c>
      <c r="AF27" s="82">
        <f>ABS('P1dB CL'!AJ23-AF$5)</f>
        <v>0</v>
      </c>
      <c r="AG27" s="20"/>
    </row>
    <row r="28" spans="2:33" x14ac:dyDescent="0.25">
      <c r="B28" s="79">
        <f>'P1dB CL'!E24</f>
        <v>3.3</v>
      </c>
      <c r="C28" s="20"/>
      <c r="D28" s="82">
        <f>ABS('P1dB CL'!F24-D$5)</f>
        <v>1.9042500000000295E-2</v>
      </c>
      <c r="E28" s="82">
        <f>ABS('P1dB CL'!G24-E$5)</f>
        <v>3.2501200000000452E-2</v>
      </c>
      <c r="F28" s="82">
        <f>ABS('P1dB CL'!H24-F$5)</f>
        <v>4.3484700000000487E-2</v>
      </c>
      <c r="G28" s="82">
        <f>ABS('P1dB CL'!I24-G$5)</f>
        <v>5.3814899999999E-2</v>
      </c>
      <c r="H28" s="82">
        <f>ABS('P1dB CL'!J24-H$5)</f>
        <v>5.3642299999999921E-2</v>
      </c>
      <c r="I28" s="82">
        <f>ABS('P1dB CL'!K24-I$5)</f>
        <v>8.1944400000001139E-2</v>
      </c>
      <c r="J28" s="20"/>
      <c r="K28" s="82">
        <f>ABS('P1dB CL'!M24-K$5)</f>
        <v>1.0491800000000495E-2</v>
      </c>
      <c r="L28" s="82">
        <f>ABS('P1dB CL'!N24-L$5)</f>
        <v>1.5445299999999662E-2</v>
      </c>
      <c r="M28" s="82">
        <f>ABS('P1dB CL'!O24-M$5)</f>
        <v>4.8037100000000166E-2</v>
      </c>
      <c r="N28" s="82">
        <f>ABS('P1dB CL'!P24-N$5)</f>
        <v>0.14515400000000156</v>
      </c>
      <c r="O28" s="82">
        <f>ABS('P1dB CL'!Q24-O$5)</f>
        <v>0.53022499999999972</v>
      </c>
      <c r="P28" s="82">
        <f>ABS('P1dB CL'!R24-P$5)</f>
        <v>0</v>
      </c>
      <c r="R28" s="79">
        <f>'P1dB CL'!E24</f>
        <v>3.3</v>
      </c>
      <c r="S28" s="20"/>
      <c r="T28" s="82">
        <f>ABS('P1dB CL'!X24-T$5)</f>
        <v>1.751190000000058E-2</v>
      </c>
      <c r="U28" s="82">
        <f>ABS('P1dB CL'!Y24-U$5)</f>
        <v>2.2381800000000673E-2</v>
      </c>
      <c r="V28" s="82">
        <f>ABS('P1dB CL'!Z24-V$5)</f>
        <v>2.9071799999999648E-2</v>
      </c>
      <c r="W28" s="82">
        <f>ABS('P1dB CL'!AA24-W$5)</f>
        <v>4.7673300000000474E-2</v>
      </c>
      <c r="X28" s="82">
        <f>ABS('P1dB CL'!AB24-X$5)</f>
        <v>4.3984399999999368E-2</v>
      </c>
      <c r="Y28" s="82">
        <f>ABS('P1dB CL'!AC24-Y$5)</f>
        <v>4.8449500000000256E-2</v>
      </c>
      <c r="Z28" s="20"/>
      <c r="AA28" s="82">
        <f>ABS('P1dB CL'!AE24-AA$5)</f>
        <v>1.6402799999999829E-2</v>
      </c>
      <c r="AB28" s="82">
        <f>ABS('P1dB CL'!AF24-AB$5)</f>
        <v>2.241999999999944E-2</v>
      </c>
      <c r="AC28" s="82">
        <f>ABS('P1dB CL'!AG24-AC$5)</f>
        <v>3.7624300000000055E-2</v>
      </c>
      <c r="AD28" s="82">
        <f>ABS('P1dB CL'!AH24-AD$5)</f>
        <v>3.8318699999999595E-2</v>
      </c>
      <c r="AE28" s="82">
        <f>ABS('P1dB CL'!AI24-AE$5)</f>
        <v>4.5020099999998564E-2</v>
      </c>
      <c r="AF28" s="82">
        <f>ABS('P1dB CL'!AJ24-AF$5)</f>
        <v>0</v>
      </c>
      <c r="AG28" s="20"/>
    </row>
    <row r="29" spans="2:33" x14ac:dyDescent="0.25">
      <c r="B29" s="79">
        <f>'P1dB CL'!E25</f>
        <v>4</v>
      </c>
      <c r="C29" s="20"/>
      <c r="D29" s="82">
        <f>ABS('P1dB CL'!F25-D$5)</f>
        <v>2.555279999999982E-2</v>
      </c>
      <c r="E29" s="82">
        <f>ABS('P1dB CL'!G25-E$5)</f>
        <v>4.0897900000000043E-2</v>
      </c>
      <c r="F29" s="82">
        <f>ABS('P1dB CL'!H25-F$5)</f>
        <v>5.2756800000000048E-2</v>
      </c>
      <c r="G29" s="82">
        <f>ABS('P1dB CL'!I25-G$5)</f>
        <v>6.4414099999998697E-2</v>
      </c>
      <c r="H29" s="82">
        <f>ABS('P1dB CL'!J25-H$5)</f>
        <v>6.1351800000000623E-2</v>
      </c>
      <c r="I29" s="82">
        <f>ABS('P1dB CL'!K25-I$5)</f>
        <v>9.9674200000000823E-2</v>
      </c>
      <c r="J29" s="20"/>
      <c r="K29" s="82">
        <f>ABS('P1dB CL'!M25-K$5)</f>
        <v>1.4689399999999964E-2</v>
      </c>
      <c r="L29" s="82">
        <f>ABS('P1dB CL'!N25-L$5)</f>
        <v>1.8684899999999338E-2</v>
      </c>
      <c r="M29" s="82">
        <f>ABS('P1dB CL'!O25-M$5)</f>
        <v>5.7721700000000098E-2</v>
      </c>
      <c r="N29" s="82">
        <f>ABS('P1dB CL'!P25-N$5)</f>
        <v>0.16591640000000041</v>
      </c>
      <c r="O29" s="82">
        <f>ABS('P1dB CL'!Q25-O$5)</f>
        <v>0.59766000000000119</v>
      </c>
      <c r="P29" s="82">
        <f>ABS('P1dB CL'!R25-P$5)</f>
        <v>0</v>
      </c>
      <c r="R29" s="79">
        <f>'P1dB CL'!E25</f>
        <v>4</v>
      </c>
      <c r="S29" s="20"/>
      <c r="T29" s="82">
        <f>ABS('P1dB CL'!X25-T$5)</f>
        <v>1.9867400000000757E-2</v>
      </c>
      <c r="U29" s="82">
        <f>ABS('P1dB CL'!Y25-U$5)</f>
        <v>2.7845899999999979E-2</v>
      </c>
      <c r="V29" s="82">
        <f>ABS('P1dB CL'!Z25-V$5)</f>
        <v>3.8934300000000199E-2</v>
      </c>
      <c r="W29" s="82">
        <f>ABS('P1dB CL'!AA25-W$5)</f>
        <v>4.9911500000000331E-2</v>
      </c>
      <c r="X29" s="82">
        <f>ABS('P1dB CL'!AB25-X$5)</f>
        <v>4.676149999999879E-2</v>
      </c>
      <c r="Y29" s="82">
        <f>ABS('P1dB CL'!AC25-Y$5)</f>
        <v>5.6992499999999779E-2</v>
      </c>
      <c r="Z29" s="20"/>
      <c r="AA29" s="82">
        <f>ABS('P1dB CL'!AE25-AA$5)</f>
        <v>1.8772600000000139E-2</v>
      </c>
      <c r="AB29" s="82">
        <f>ABS('P1dB CL'!AF25-AB$5)</f>
        <v>2.6672399999999818E-2</v>
      </c>
      <c r="AC29" s="82">
        <f>ABS('P1dB CL'!AG25-AC$5)</f>
        <v>4.1642200000000074E-2</v>
      </c>
      <c r="AD29" s="82">
        <f>ABS('P1dB CL'!AH25-AD$5)</f>
        <v>4.7111599999999143E-2</v>
      </c>
      <c r="AE29" s="82">
        <f>ABS('P1dB CL'!AI25-AE$5)</f>
        <v>6.3345899999999844E-2</v>
      </c>
      <c r="AF29" s="82">
        <f>ABS('P1dB CL'!AJ25-AF$5)</f>
        <v>0</v>
      </c>
      <c r="AG29" s="20"/>
    </row>
    <row r="30" spans="2:33" x14ac:dyDescent="0.25">
      <c r="B30" s="79">
        <f>'P1dB CL'!E26</f>
        <v>4.7</v>
      </c>
      <c r="C30" s="20"/>
      <c r="D30" s="82">
        <f>ABS('P1dB CL'!F26-D$5)</f>
        <v>2.778439999999982E-2</v>
      </c>
      <c r="E30" s="82">
        <f>ABS('P1dB CL'!G26-E$5)</f>
        <v>4.2949700000000313E-2</v>
      </c>
      <c r="F30" s="82">
        <f>ABS('P1dB CL'!H26-F$5)</f>
        <v>6.6881200000000085E-2</v>
      </c>
      <c r="G30" s="82">
        <f>ABS('P1dB CL'!I26-G$5)</f>
        <v>7.8539899999999108E-2</v>
      </c>
      <c r="H30" s="82">
        <f>ABS('P1dB CL'!J26-H$5)</f>
        <v>6.759930000000125E-2</v>
      </c>
      <c r="I30" s="82">
        <f>ABS('P1dB CL'!K26-I$5)</f>
        <v>0.12017340000000054</v>
      </c>
      <c r="J30" s="20"/>
      <c r="K30" s="82">
        <f>ABS('P1dB CL'!M26-K$5)</f>
        <v>1.9601300000000599E-2</v>
      </c>
      <c r="L30" s="82">
        <f>ABS('P1dB CL'!N26-L$5)</f>
        <v>2.8755699999999607E-2</v>
      </c>
      <c r="M30" s="82">
        <f>ABS('P1dB CL'!O26-M$5)</f>
        <v>6.6117300000000157E-2</v>
      </c>
      <c r="N30" s="82">
        <f>ABS('P1dB CL'!P26-N$5)</f>
        <v>0.19490910000000028</v>
      </c>
      <c r="O30" s="82">
        <f>ABS('P1dB CL'!Q26-O$5)</f>
        <v>0.66622700000000101</v>
      </c>
      <c r="P30" s="82">
        <f>ABS('P1dB CL'!R26-P$5)</f>
        <v>0</v>
      </c>
      <c r="R30" s="79">
        <f>'P1dB CL'!E26</f>
        <v>4.7</v>
      </c>
      <c r="S30" s="20"/>
      <c r="T30" s="82">
        <f>ABS('P1dB CL'!X26-T$5)</f>
        <v>2.8355600000000258E-2</v>
      </c>
      <c r="U30" s="82">
        <f>ABS('P1dB CL'!Y26-U$5)</f>
        <v>3.4020900000000687E-2</v>
      </c>
      <c r="V30" s="82">
        <f>ABS('P1dB CL'!Z26-V$5)</f>
        <v>4.169939999999972E-2</v>
      </c>
      <c r="W30" s="82">
        <f>ABS('P1dB CL'!AA26-W$5)</f>
        <v>5.9267100000000461E-2</v>
      </c>
      <c r="X30" s="82">
        <f>ABS('P1dB CL'!AB26-X$5)</f>
        <v>5.3512499999998298E-2</v>
      </c>
      <c r="Y30" s="82">
        <f>ABS('P1dB CL'!AC26-Y$5)</f>
        <v>7.1049700000001437E-2</v>
      </c>
      <c r="Z30" s="20"/>
      <c r="AA30" s="82">
        <f>ABS('P1dB CL'!AE26-AA$5)</f>
        <v>1.8223799999999457E-2</v>
      </c>
      <c r="AB30" s="82">
        <f>ABS('P1dB CL'!AF26-AB$5)</f>
        <v>2.9202999999999868E-2</v>
      </c>
      <c r="AC30" s="82">
        <f>ABS('P1dB CL'!AG26-AC$5)</f>
        <v>4.8131399999999935E-2</v>
      </c>
      <c r="AD30" s="82">
        <f>ABS('P1dB CL'!AH26-AD$5)</f>
        <v>4.8169200000000245E-2</v>
      </c>
      <c r="AE30" s="82">
        <f>ABS('P1dB CL'!AI26-AE$5)</f>
        <v>8.6557499999999621E-2</v>
      </c>
      <c r="AF30" s="82">
        <f>ABS('P1dB CL'!AJ26-AF$5)</f>
        <v>0</v>
      </c>
      <c r="AG30" s="20"/>
    </row>
    <row r="31" spans="2:33" x14ac:dyDescent="0.25">
      <c r="B31" s="79">
        <f>'P1dB CL'!E27</f>
        <v>5.4</v>
      </c>
      <c r="C31" s="20"/>
      <c r="D31" s="82">
        <f>ABS('P1dB CL'!F27-D$5)</f>
        <v>2.7454399999999879E-2</v>
      </c>
      <c r="E31" s="82">
        <f>ABS('P1dB CL'!G27-E$5)</f>
        <v>5.1297700000000113E-2</v>
      </c>
      <c r="F31" s="82">
        <f>ABS('P1dB CL'!H27-F$5)</f>
        <v>7.335190000000047E-2</v>
      </c>
      <c r="G31" s="82">
        <f>ABS('P1dB CL'!I27-G$5)</f>
        <v>8.4499400000000335E-2</v>
      </c>
      <c r="H31" s="82">
        <f>ABS('P1dB CL'!J27-H$5)</f>
        <v>8.1041400000000152E-2</v>
      </c>
      <c r="I31" s="82">
        <f>ABS('P1dB CL'!K27-I$5)</f>
        <v>0.13882350000000088</v>
      </c>
      <c r="J31" s="20"/>
      <c r="K31" s="82">
        <f>ABS('P1dB CL'!M27-K$5)</f>
        <v>2.4382100000000406E-2</v>
      </c>
      <c r="L31" s="82">
        <f>ABS('P1dB CL'!N27-L$5)</f>
        <v>3.5470499999999738E-2</v>
      </c>
      <c r="M31" s="82">
        <f>ABS('P1dB CL'!O27-M$5)</f>
        <v>7.6816599999999902E-2</v>
      </c>
      <c r="N31" s="82">
        <f>ABS('P1dB CL'!P27-N$5)</f>
        <v>0.22754860000000043</v>
      </c>
      <c r="O31" s="82">
        <f>ABS('P1dB CL'!Q27-O$5)</f>
        <v>0.73635800000000096</v>
      </c>
      <c r="P31" s="82">
        <f>ABS('P1dB CL'!R27-P$5)</f>
        <v>0</v>
      </c>
      <c r="R31" s="79">
        <f>'P1dB CL'!E27</f>
        <v>5.4</v>
      </c>
      <c r="S31" s="20"/>
      <c r="T31" s="82">
        <f>ABS('P1dB CL'!X27-T$5)</f>
        <v>3.1074500000000782E-2</v>
      </c>
      <c r="U31" s="82">
        <f>ABS('P1dB CL'!Y27-U$5)</f>
        <v>3.7071700000000263E-2</v>
      </c>
      <c r="V31" s="82">
        <f>ABS('P1dB CL'!Z27-V$5)</f>
        <v>4.0551699999999968E-2</v>
      </c>
      <c r="W31" s="82">
        <f>ABS('P1dB CL'!AA27-W$5)</f>
        <v>5.9992400000000501E-2</v>
      </c>
      <c r="X31" s="82">
        <f>ABS('P1dB CL'!AB27-X$5)</f>
        <v>6.3010199999999017E-2</v>
      </c>
      <c r="Y31" s="82">
        <f>ABS('P1dB CL'!AC27-Y$5)</f>
        <v>7.4216800000000305E-2</v>
      </c>
      <c r="Z31" s="20"/>
      <c r="AA31" s="82">
        <f>ABS('P1dB CL'!AE27-AA$5)</f>
        <v>2.2858699999999565E-2</v>
      </c>
      <c r="AB31" s="82">
        <f>ABS('P1dB CL'!AF27-AB$5)</f>
        <v>3.3602799999999711E-2</v>
      </c>
      <c r="AC31" s="82">
        <f>ABS('P1dB CL'!AG27-AC$5)</f>
        <v>5.5724599999999569E-2</v>
      </c>
      <c r="AD31" s="82">
        <f>ABS('P1dB CL'!AH27-AD$5)</f>
        <v>5.172259999999973E-2</v>
      </c>
      <c r="AE31" s="82">
        <f>ABS('P1dB CL'!AI27-AE$5)</f>
        <v>0.11453249999999926</v>
      </c>
      <c r="AF31" s="82">
        <f>ABS('P1dB CL'!AJ27-AF$5)</f>
        <v>0</v>
      </c>
      <c r="AG31" s="20"/>
    </row>
    <row r="32" spans="2:33" x14ac:dyDescent="0.25">
      <c r="B32" s="79">
        <f>'P1dB CL'!E28</f>
        <v>6.1</v>
      </c>
      <c r="C32" s="20"/>
      <c r="D32" s="82">
        <f>ABS('P1dB CL'!F28-D$5)</f>
        <v>4.0442999999999785E-2</v>
      </c>
      <c r="E32" s="82">
        <f>ABS('P1dB CL'!G28-E$5)</f>
        <v>6.1518699999999704E-2</v>
      </c>
      <c r="F32" s="82">
        <f>ABS('P1dB CL'!H28-F$5)</f>
        <v>8.4694000000000713E-2</v>
      </c>
      <c r="G32" s="82">
        <f>ABS('P1dB CL'!I28-G$5)</f>
        <v>9.9592299999999412E-2</v>
      </c>
      <c r="H32" s="82">
        <f>ABS('P1dB CL'!J28-H$5)</f>
        <v>9.7277700000001133E-2</v>
      </c>
      <c r="I32" s="82">
        <f>ABS('P1dB CL'!K28-I$5)</f>
        <v>0.17198750000000018</v>
      </c>
      <c r="J32" s="20"/>
      <c r="K32" s="82">
        <f>ABS('P1dB CL'!M28-K$5)</f>
        <v>3.191280000000063E-2</v>
      </c>
      <c r="L32" s="82">
        <f>ABS('P1dB CL'!N28-L$5)</f>
        <v>4.0042399999999922E-2</v>
      </c>
      <c r="M32" s="82">
        <f>ABS('P1dB CL'!O28-M$5)</f>
        <v>9.3580799999999797E-2</v>
      </c>
      <c r="N32" s="82">
        <f>ABS('P1dB CL'!P28-N$5)</f>
        <v>0.26752660000000006</v>
      </c>
      <c r="O32" s="82">
        <f>ABS('P1dB CL'!Q28-O$5)</f>
        <v>0.80871100000000062</v>
      </c>
      <c r="P32" s="82">
        <f>ABS('P1dB CL'!R28-P$5)</f>
        <v>0</v>
      </c>
      <c r="R32" s="79">
        <f>'P1dB CL'!E28</f>
        <v>6.1</v>
      </c>
      <c r="S32" s="20"/>
      <c r="T32" s="82">
        <f>ABS('P1dB CL'!X28-T$5)</f>
        <v>3.678130000000035E-2</v>
      </c>
      <c r="U32" s="82">
        <f>ABS('P1dB CL'!Y28-U$5)</f>
        <v>4.3814700000000428E-2</v>
      </c>
      <c r="V32" s="82">
        <f>ABS('P1dB CL'!Z28-V$5)</f>
        <v>5.1524699999999868E-2</v>
      </c>
      <c r="W32" s="82">
        <f>ABS('P1dB CL'!AA28-W$5)</f>
        <v>6.9083299999999959E-2</v>
      </c>
      <c r="X32" s="82">
        <f>ABS('P1dB CL'!AB28-X$5)</f>
        <v>7.3064799999999153E-2</v>
      </c>
      <c r="Y32" s="82">
        <f>ABS('P1dB CL'!AC28-Y$5)</f>
        <v>8.5658099999999848E-2</v>
      </c>
      <c r="Z32" s="20"/>
      <c r="AA32" s="82">
        <f>ABS('P1dB CL'!AE28-AA$5)</f>
        <v>3.0788900000000119E-2</v>
      </c>
      <c r="AB32" s="82">
        <f>ABS('P1dB CL'!AF28-AB$5)</f>
        <v>4.2690299999999404E-2</v>
      </c>
      <c r="AC32" s="82">
        <f>ABS('P1dB CL'!AG28-AC$5)</f>
        <v>6.4241400000000226E-2</v>
      </c>
      <c r="AD32" s="82">
        <f>ABS('P1dB CL'!AH28-AD$5)</f>
        <v>6.3796099999999356E-2</v>
      </c>
      <c r="AE32" s="82">
        <f>ABS('P1dB CL'!AI28-AE$5)</f>
        <v>0.15988549999999968</v>
      </c>
      <c r="AF32" s="82">
        <f>ABS('P1dB CL'!AJ28-AF$5)</f>
        <v>0</v>
      </c>
      <c r="AG32" s="20"/>
    </row>
    <row r="33" spans="2:33" x14ac:dyDescent="0.25">
      <c r="B33" s="79">
        <f>'P1dB CL'!E29</f>
        <v>6.8</v>
      </c>
      <c r="C33" s="20"/>
      <c r="D33" s="82">
        <f>ABS('P1dB CL'!F29-D$5)</f>
        <v>4.4269100000000172E-2</v>
      </c>
      <c r="E33" s="82">
        <f>ABS('P1dB CL'!G29-E$5)</f>
        <v>7.0246199999999703E-2</v>
      </c>
      <c r="F33" s="82">
        <f>ABS('P1dB CL'!H29-F$5)</f>
        <v>9.8413499999999487E-2</v>
      </c>
      <c r="G33" s="82">
        <f>ABS('P1dB CL'!I29-G$5)</f>
        <v>0.11224469999999975</v>
      </c>
      <c r="H33" s="82">
        <f>ABS('P1dB CL'!J29-H$5)</f>
        <v>0.10867690000000074</v>
      </c>
      <c r="I33" s="82">
        <f>ABS('P1dB CL'!K29-I$5)</f>
        <v>0.20553300000000085</v>
      </c>
      <c r="J33" s="20"/>
      <c r="K33" s="82">
        <f>ABS('P1dB CL'!M29-K$5)</f>
        <v>3.0184700000000397E-2</v>
      </c>
      <c r="L33" s="82">
        <f>ABS('P1dB CL'!N29-L$5)</f>
        <v>3.7304899999999641E-2</v>
      </c>
      <c r="M33" s="82">
        <f>ABS('P1dB CL'!O29-M$5)</f>
        <v>0.10406739999999992</v>
      </c>
      <c r="N33" s="82">
        <f>ABS('P1dB CL'!P29-N$5)</f>
        <v>0.31167690000000015</v>
      </c>
      <c r="O33" s="82">
        <f>ABS('P1dB CL'!Q29-O$5)</f>
        <v>0.87516900000000142</v>
      </c>
      <c r="P33" s="82">
        <f>ABS('P1dB CL'!R29-P$5)</f>
        <v>0</v>
      </c>
      <c r="R33" s="79">
        <f>'P1dB CL'!E29</f>
        <v>6.8</v>
      </c>
      <c r="S33" s="20"/>
      <c r="T33" s="82">
        <f>ABS('P1dB CL'!X29-T$5)</f>
        <v>3.7572900000000686E-2</v>
      </c>
      <c r="U33" s="82">
        <f>ABS('P1dB CL'!Y29-U$5)</f>
        <v>4.9086599999999869E-2</v>
      </c>
      <c r="V33" s="82">
        <f>ABS('P1dB CL'!Z29-V$5)</f>
        <v>5.7870399999999655E-2</v>
      </c>
      <c r="W33" s="82">
        <f>ABS('P1dB CL'!AA29-W$5)</f>
        <v>7.2468800000000222E-2</v>
      </c>
      <c r="X33" s="82">
        <f>ABS('P1dB CL'!AB29-X$5)</f>
        <v>7.9687999999999093E-2</v>
      </c>
      <c r="Y33" s="82">
        <f>ABS('P1dB CL'!AC29-Y$5)</f>
        <v>0.10337640000000015</v>
      </c>
      <c r="Z33" s="20"/>
      <c r="AA33" s="82">
        <f>ABS('P1dB CL'!AE29-AA$5)</f>
        <v>3.0704099999999457E-2</v>
      </c>
      <c r="AB33" s="82">
        <f>ABS('P1dB CL'!AF29-AB$5)</f>
        <v>4.4928599999999541E-2</v>
      </c>
      <c r="AC33" s="82">
        <f>ABS('P1dB CL'!AG29-AC$5)</f>
        <v>7.3129599999999684E-2</v>
      </c>
      <c r="AD33" s="82">
        <f>ABS('P1dB CL'!AH29-AD$5)</f>
        <v>6.7665099999999256E-2</v>
      </c>
      <c r="AE33" s="82">
        <f>ABS('P1dB CL'!AI29-AE$5)</f>
        <v>0.2159684999999989</v>
      </c>
      <c r="AF33" s="82">
        <f>ABS('P1dB CL'!AJ29-AF$5)</f>
        <v>0</v>
      </c>
      <c r="AG33" s="20"/>
    </row>
    <row r="34" spans="2:33" x14ac:dyDescent="0.25">
      <c r="B34" s="79">
        <f>'P1dB CL'!E30</f>
        <v>7.5</v>
      </c>
      <c r="C34" s="20"/>
      <c r="D34" s="82">
        <f>ABS('P1dB CL'!F30-D$5)</f>
        <v>4.8081899999999678E-2</v>
      </c>
      <c r="E34" s="82">
        <f>ABS('P1dB CL'!G30-E$5)</f>
        <v>7.6764599999999739E-2</v>
      </c>
      <c r="F34" s="82">
        <f>ABS('P1dB CL'!H30-F$5)</f>
        <v>0.11186220000000091</v>
      </c>
      <c r="G34" s="82">
        <f>ABS('P1dB CL'!I30-G$5)</f>
        <v>0.12734419999999957</v>
      </c>
      <c r="H34" s="82">
        <f>ABS('P1dB CL'!J30-H$5)</f>
        <v>0.11992270000000005</v>
      </c>
      <c r="I34" s="82">
        <f>ABS('P1dB CL'!K30-I$5)</f>
        <v>0.24615660000000084</v>
      </c>
      <c r="J34" s="20"/>
      <c r="K34" s="82">
        <f>ABS('P1dB CL'!M30-K$5)</f>
        <v>3.4275500000000569E-2</v>
      </c>
      <c r="L34" s="82">
        <f>ABS('P1dB CL'!N30-L$5)</f>
        <v>4.4064099999999939E-2</v>
      </c>
      <c r="M34" s="82">
        <f>ABS('P1dB CL'!O30-M$5)</f>
        <v>0.12016779999999994</v>
      </c>
      <c r="N34" s="82">
        <f>ABS('P1dB CL'!P30-N$5)</f>
        <v>0.35981459999999998</v>
      </c>
      <c r="O34" s="82">
        <f>ABS('P1dB CL'!Q30-O$5)</f>
        <v>0.94613900000000051</v>
      </c>
      <c r="P34" s="82">
        <f>ABS('P1dB CL'!R30-P$5)</f>
        <v>0</v>
      </c>
      <c r="R34" s="79">
        <f>'P1dB CL'!E30</f>
        <v>7.5</v>
      </c>
      <c r="S34" s="20"/>
      <c r="T34" s="82">
        <f>ABS('P1dB CL'!X30-T$5)</f>
        <v>4.4775500000000079E-2</v>
      </c>
      <c r="U34" s="82">
        <f>ABS('P1dB CL'!Y30-U$5)</f>
        <v>5.6004100000000001E-2</v>
      </c>
      <c r="V34" s="82">
        <f>ABS('P1dB CL'!Z30-V$5)</f>
        <v>6.4176100000000069E-2</v>
      </c>
      <c r="W34" s="82">
        <f>ABS('P1dB CL'!AA30-W$5)</f>
        <v>8.2409900000000036E-2</v>
      </c>
      <c r="X34" s="82">
        <f>ABS('P1dB CL'!AB30-X$5)</f>
        <v>8.8676399999998878E-2</v>
      </c>
      <c r="Y34" s="82">
        <f>ABS('P1dB CL'!AC30-Y$5)</f>
        <v>0.12758920000000096</v>
      </c>
      <c r="Z34" s="20"/>
      <c r="AA34" s="82">
        <f>ABS('P1dB CL'!AE30-AA$5)</f>
        <v>3.3759599999999779E-2</v>
      </c>
      <c r="AB34" s="82">
        <f>ABS('P1dB CL'!AF30-AB$5)</f>
        <v>5.2688199999999519E-2</v>
      </c>
      <c r="AC34" s="82">
        <f>ABS('P1dB CL'!AG30-AC$5)</f>
        <v>8.0095700000000214E-2</v>
      </c>
      <c r="AD34" s="82">
        <f>ABS('P1dB CL'!AH30-AD$5)</f>
        <v>7.4042399999999731E-2</v>
      </c>
      <c r="AE34" s="82">
        <f>ABS('P1dB CL'!AI30-AE$5)</f>
        <v>0.28780349999999899</v>
      </c>
      <c r="AF34" s="82">
        <f>ABS('P1dB CL'!AJ30-AF$5)</f>
        <v>0</v>
      </c>
      <c r="AG34" s="20"/>
    </row>
    <row r="35" spans="2:33" x14ac:dyDescent="0.25">
      <c r="B35" s="79">
        <f>'P1dB CL'!E31</f>
        <v>8.1999999999999993</v>
      </c>
      <c r="C35" s="20"/>
      <c r="D35" s="82">
        <f>ABS('P1dB CL'!F31-D$5)</f>
        <v>5.6961600000000168E-2</v>
      </c>
      <c r="E35" s="82">
        <f>ABS('P1dB CL'!G31-E$5)</f>
        <v>9.0671999999999642E-2</v>
      </c>
      <c r="F35" s="82">
        <f>ABS('P1dB CL'!H31-F$5)</f>
        <v>0.12131500000000095</v>
      </c>
      <c r="G35" s="82">
        <f>ABS('P1dB CL'!I31-G$5)</f>
        <v>0.14177139999999966</v>
      </c>
      <c r="H35" s="82">
        <f>ABS('P1dB CL'!J31-H$5)</f>
        <v>0.14346320000000112</v>
      </c>
      <c r="I35" s="82">
        <f>ABS('P1dB CL'!K31-I$5)</f>
        <v>0.30014700000000083</v>
      </c>
      <c r="J35" s="20"/>
      <c r="K35" s="82">
        <f>ABS('P1dB CL'!M31-K$5)</f>
        <v>3.616330000000012E-2</v>
      </c>
      <c r="L35" s="82">
        <f>ABS('P1dB CL'!N31-L$5)</f>
        <v>5.5799500000000002E-2</v>
      </c>
      <c r="M35" s="82">
        <f>ABS('P1dB CL'!O31-M$5)</f>
        <v>0.14284279999999949</v>
      </c>
      <c r="N35" s="82">
        <f>ABS('P1dB CL'!P31-N$5)</f>
        <v>0.41786000000000101</v>
      </c>
      <c r="O35" s="82">
        <f>ABS('P1dB CL'!Q31-O$5)</f>
        <v>1.0196909999999999</v>
      </c>
      <c r="P35" s="82">
        <f>ABS('P1dB CL'!R31-P$5)</f>
        <v>0</v>
      </c>
      <c r="R35" s="79">
        <f>'P1dB CL'!E31</f>
        <v>8.1999999999999993</v>
      </c>
      <c r="S35" s="20"/>
      <c r="T35" s="82">
        <f>ABS('P1dB CL'!X31-T$5)</f>
        <v>5.6994900000000293E-2</v>
      </c>
      <c r="U35" s="82">
        <f>ABS('P1dB CL'!Y31-U$5)</f>
        <v>5.97916000000005E-2</v>
      </c>
      <c r="V35" s="82">
        <f>ABS('P1dB CL'!Z31-V$5)</f>
        <v>6.615929999999981E-2</v>
      </c>
      <c r="W35" s="82">
        <f>ABS('P1dB CL'!AA31-W$5)</f>
        <v>9.2835500000000515E-2</v>
      </c>
      <c r="X35" s="82">
        <f>ABS('P1dB CL'!AB31-X$5)</f>
        <v>0.10640049999999945</v>
      </c>
      <c r="Y35" s="82">
        <f>ABS('P1dB CL'!AC31-Y$5)</f>
        <v>0.14934160000000141</v>
      </c>
      <c r="Z35" s="20"/>
      <c r="AA35" s="82">
        <f>ABS('P1dB CL'!AE31-AA$5)</f>
        <v>4.3544299999999758E-2</v>
      </c>
      <c r="AB35" s="82">
        <f>ABS('P1dB CL'!AF31-AB$5)</f>
        <v>6.0200299999999984E-2</v>
      </c>
      <c r="AC35" s="82">
        <f>ABS('P1dB CL'!AG31-AC$5)</f>
        <v>8.9095099999999761E-2</v>
      </c>
      <c r="AD35" s="82">
        <f>ABS('P1dB CL'!AH31-AD$5)</f>
        <v>8.6479199999999423E-2</v>
      </c>
      <c r="AE35" s="82">
        <f>ABS('P1dB CL'!AI31-AE$5)</f>
        <v>0.37340850000000003</v>
      </c>
      <c r="AF35" s="82">
        <f>ABS('P1dB CL'!AJ31-AF$5)</f>
        <v>0</v>
      </c>
      <c r="AG35" s="20"/>
    </row>
    <row r="36" spans="2:33" x14ac:dyDescent="0.25">
      <c r="B36" s="79">
        <f>'P1dB CL'!E32</f>
        <v>8.9</v>
      </c>
      <c r="C36" s="20"/>
      <c r="D36" s="82">
        <f>ABS('P1dB CL'!F32-D$5)</f>
        <v>6.8962100000000248E-2</v>
      </c>
      <c r="E36" s="82">
        <f>ABS('P1dB CL'!G32-E$5)</f>
        <v>0.10391670000000008</v>
      </c>
      <c r="F36" s="82">
        <f>ABS('P1dB CL'!H32-F$5)</f>
        <v>0.13770870000000102</v>
      </c>
      <c r="G36" s="82">
        <f>ABS('P1dB CL'!I32-G$5)</f>
        <v>0.16021639999999948</v>
      </c>
      <c r="H36" s="82">
        <f>ABS('P1dB CL'!J32-H$5)</f>
        <v>0.16355990000000098</v>
      </c>
      <c r="I36" s="82">
        <f>ABS('P1dB CL'!K32-I$5)</f>
        <v>0.35742090000000104</v>
      </c>
      <c r="J36" s="20"/>
      <c r="K36" s="82">
        <f>ABS('P1dB CL'!M32-K$5)</f>
        <v>3.6481800000000675E-2</v>
      </c>
      <c r="L36" s="82">
        <f>ABS('P1dB CL'!N32-L$5)</f>
        <v>6.8490999999999858E-2</v>
      </c>
      <c r="M36" s="82">
        <f>ABS('P1dB CL'!O32-M$5)</f>
        <v>0.16481499999999993</v>
      </c>
      <c r="N36" s="82">
        <f>ABS('P1dB CL'!P32-N$5)</f>
        <v>0.48109620000000142</v>
      </c>
      <c r="O36" s="82">
        <f>ABS('P1dB CL'!Q32-O$5)</f>
        <v>1.0905470000000008</v>
      </c>
      <c r="P36" s="82">
        <f>ABS('P1dB CL'!R32-P$5)</f>
        <v>0</v>
      </c>
      <c r="R36" s="79">
        <f>'P1dB CL'!E32</f>
        <v>8.9</v>
      </c>
      <c r="S36" s="20"/>
      <c r="T36" s="82">
        <f>ABS('P1dB CL'!X32-T$5)</f>
        <v>5.9783000000000364E-2</v>
      </c>
      <c r="U36" s="82">
        <f>ABS('P1dB CL'!Y32-U$5)</f>
        <v>6.6433500000000478E-2</v>
      </c>
      <c r="V36" s="82">
        <f>ABS('P1dB CL'!Z32-V$5)</f>
        <v>7.5207299999999755E-2</v>
      </c>
      <c r="W36" s="82">
        <f>ABS('P1dB CL'!AA32-W$5)</f>
        <v>9.9088199999999738E-2</v>
      </c>
      <c r="X36" s="82">
        <f>ABS('P1dB CL'!AB32-X$5)</f>
        <v>0.12535759999999918</v>
      </c>
      <c r="Y36" s="82">
        <f>ABS('P1dB CL'!AC32-Y$5)</f>
        <v>0.18709850000000117</v>
      </c>
      <c r="Z36" s="20"/>
      <c r="AA36" s="82">
        <f>ABS('P1dB CL'!AE32-AA$5)</f>
        <v>4.5711100000000116E-2</v>
      </c>
      <c r="AB36" s="82">
        <f>ABS('P1dB CL'!AF32-AB$5)</f>
        <v>6.8206799999999568E-2</v>
      </c>
      <c r="AC36" s="82">
        <f>ABS('P1dB CL'!AG32-AC$5)</f>
        <v>0.10015250000000009</v>
      </c>
      <c r="AD36" s="82">
        <f>ABS('P1dB CL'!AH32-AD$5)</f>
        <v>9.9701899999999455E-2</v>
      </c>
      <c r="AE36" s="82">
        <f>ABS('P1dB CL'!AI32-AE$5)</f>
        <v>0.4700464999999987</v>
      </c>
      <c r="AF36" s="82">
        <f>ABS('P1dB CL'!AJ32-AF$5)</f>
        <v>0</v>
      </c>
      <c r="AG36" s="20"/>
    </row>
    <row r="37" spans="2:33" x14ac:dyDescent="0.25">
      <c r="B37" s="79">
        <f>'P1dB CL'!E33</f>
        <v>9.6</v>
      </c>
      <c r="C37" s="20"/>
      <c r="D37" s="82">
        <f>ABS('P1dB CL'!F33-D$5)</f>
        <v>7.635650000000016E-2</v>
      </c>
      <c r="E37" s="82">
        <f>ABS('P1dB CL'!G33-E$5)</f>
        <v>0.11563829999999964</v>
      </c>
      <c r="F37" s="82">
        <f>ABS('P1dB CL'!H33-F$5)</f>
        <v>0.16217619999999933</v>
      </c>
      <c r="G37" s="82">
        <f>ABS('P1dB CL'!I33-G$5)</f>
        <v>0.18056679999999936</v>
      </c>
      <c r="H37" s="82">
        <f>ABS('P1dB CL'!J33-H$5)</f>
        <v>0.1851149000000003</v>
      </c>
      <c r="I37" s="82">
        <f>ABS('P1dB CL'!K33-I$5)</f>
        <v>0.4202919000000005</v>
      </c>
      <c r="J37" s="20"/>
      <c r="K37" s="82">
        <f>ABS('P1dB CL'!M33-K$5)</f>
        <v>4.4373000000000218E-2</v>
      </c>
      <c r="L37" s="82">
        <f>ABS('P1dB CL'!N33-L$5)</f>
        <v>7.524059999999988E-2</v>
      </c>
      <c r="M37" s="82">
        <f>ABS('P1dB CL'!O33-M$5)</f>
        <v>0.19056419999999985</v>
      </c>
      <c r="N37" s="82">
        <f>ABS('P1dB CL'!P33-N$5)</f>
        <v>0.55828570000000077</v>
      </c>
      <c r="O37" s="82">
        <f>ABS('P1dB CL'!Q33-O$5)</f>
        <v>1.1556580000000007</v>
      </c>
      <c r="P37" s="82">
        <f>ABS('P1dB CL'!R33-P$5)</f>
        <v>0</v>
      </c>
      <c r="R37" s="79">
        <f>'P1dB CL'!E33</f>
        <v>9.6</v>
      </c>
      <c r="S37" s="20"/>
      <c r="T37" s="82">
        <f>ABS('P1dB CL'!X33-T$5)</f>
        <v>6.4366400000000823E-2</v>
      </c>
      <c r="U37" s="82">
        <f>ABS('P1dB CL'!Y33-U$5)</f>
        <v>7.5252100000000155E-2</v>
      </c>
      <c r="V37" s="82">
        <f>ABS('P1dB CL'!Z33-V$5)</f>
        <v>8.7657499999999722E-2</v>
      </c>
      <c r="W37" s="82">
        <f>ABS('P1dB CL'!AA33-W$5)</f>
        <v>0.11339189999999988</v>
      </c>
      <c r="X37" s="82">
        <f>ABS('P1dB CL'!AB33-X$5)</f>
        <v>0.14905929999999934</v>
      </c>
      <c r="Y37" s="82">
        <f>ABS('P1dB CL'!AC33-Y$5)</f>
        <v>0.2377243</v>
      </c>
      <c r="Z37" s="20"/>
      <c r="AA37" s="82">
        <f>ABS('P1dB CL'!AE33-AA$5)</f>
        <v>4.9677899999999831E-2</v>
      </c>
      <c r="AB37" s="82">
        <f>ABS('P1dB CL'!AF33-AB$5)</f>
        <v>8.0235499999999682E-2</v>
      </c>
      <c r="AC37" s="82">
        <f>ABS('P1dB CL'!AG33-AC$5)</f>
        <v>0.11679499999999976</v>
      </c>
      <c r="AD37" s="82">
        <f>ABS('P1dB CL'!AH33-AD$5)</f>
        <v>0.11769870000000004</v>
      </c>
      <c r="AE37" s="82">
        <f>ABS('P1dB CL'!AI33-AE$5)</f>
        <v>0.57944649999999953</v>
      </c>
      <c r="AF37" s="82">
        <f>ABS('P1dB CL'!AJ33-AF$5)</f>
        <v>0</v>
      </c>
      <c r="AG37" s="20"/>
    </row>
    <row r="38" spans="2:33" x14ac:dyDescent="0.25">
      <c r="B38" s="79">
        <f>'P1dB CL'!E34</f>
        <v>10.3</v>
      </c>
      <c r="C38" s="20"/>
      <c r="D38" s="82">
        <f>ABS('P1dB CL'!F34-D$5)</f>
        <v>8.5744400000000276E-2</v>
      </c>
      <c r="E38" s="82">
        <f>ABS('P1dB CL'!G34-E$5)</f>
        <v>0.13130000000000042</v>
      </c>
      <c r="F38" s="82">
        <f>ABS('P1dB CL'!H34-F$5)</f>
        <v>0.18230920000000062</v>
      </c>
      <c r="G38" s="82">
        <f>ABS('P1dB CL'!I34-G$5)</f>
        <v>0.20353609999999911</v>
      </c>
      <c r="H38" s="82">
        <f>ABS('P1dB CL'!J34-H$5)</f>
        <v>0.21853640000000141</v>
      </c>
      <c r="I38" s="82">
        <f>ABS('P1dB CL'!K34-I$5)</f>
        <v>0.49102919999999983</v>
      </c>
      <c r="J38" s="20"/>
      <c r="K38" s="82">
        <f>ABS('P1dB CL'!M34-K$5)</f>
        <v>5.3448200000000057E-2</v>
      </c>
      <c r="L38" s="82">
        <f>ABS('P1dB CL'!N34-L$5)</f>
        <v>8.408639999999945E-2</v>
      </c>
      <c r="M38" s="82">
        <f>ABS('P1dB CL'!O34-M$5)</f>
        <v>0.22361329999999935</v>
      </c>
      <c r="N38" s="82">
        <f>ABS('P1dB CL'!P34-N$5)</f>
        <v>0.64952850000000062</v>
      </c>
      <c r="O38" s="82">
        <f>ABS('P1dB CL'!Q34-O$5)</f>
        <v>1.2264910000000011</v>
      </c>
      <c r="P38" s="82">
        <f>ABS('P1dB CL'!R34-P$5)</f>
        <v>0</v>
      </c>
      <c r="R38" s="79">
        <f>'P1dB CL'!E34</f>
        <v>10.3</v>
      </c>
      <c r="S38" s="20"/>
      <c r="T38" s="82">
        <f>ABS('P1dB CL'!X34-T$5)</f>
        <v>7.8254700000000454E-2</v>
      </c>
      <c r="U38" s="82">
        <f>ABS('P1dB CL'!Y34-U$5)</f>
        <v>8.7638400000000338E-2</v>
      </c>
      <c r="V38" s="82">
        <f>ABS('P1dB CL'!Z34-V$5)</f>
        <v>9.6699799999999669E-2</v>
      </c>
      <c r="W38" s="82">
        <f>ABS('P1dB CL'!AA34-W$5)</f>
        <v>0.13494260000000047</v>
      </c>
      <c r="X38" s="82">
        <f>ABS('P1dB CL'!AB34-X$5)</f>
        <v>0.18662639999999975</v>
      </c>
      <c r="Y38" s="82">
        <f>ABS('P1dB CL'!AC34-Y$5)</f>
        <v>0.308913200000001</v>
      </c>
      <c r="Z38" s="20"/>
      <c r="AA38" s="82">
        <f>ABS('P1dB CL'!AE34-AA$5)</f>
        <v>5.9163599999999761E-2</v>
      </c>
      <c r="AB38" s="82">
        <f>ABS('P1dB CL'!AF34-AB$5)</f>
        <v>9.1836499999999432E-2</v>
      </c>
      <c r="AC38" s="82">
        <f>ABS('P1dB CL'!AG34-AC$5)</f>
        <v>0.12863630000000015</v>
      </c>
      <c r="AD38" s="82">
        <f>ABS('P1dB CL'!AH34-AD$5)</f>
        <v>0.1436749000000006</v>
      </c>
      <c r="AE38" s="82">
        <f>ABS('P1dB CL'!AI34-AE$5)</f>
        <v>0.69621849999999874</v>
      </c>
      <c r="AF38" s="82">
        <f>ABS('P1dB CL'!AJ34-AF$5)</f>
        <v>0</v>
      </c>
      <c r="AG38" s="20"/>
    </row>
    <row r="39" spans="2:33" x14ac:dyDescent="0.25">
      <c r="B39" s="79">
        <f>'P1dB CL'!E35</f>
        <v>11</v>
      </c>
      <c r="C39" s="20"/>
      <c r="D39" s="82">
        <f>ABS('P1dB CL'!F35-D$5)</f>
        <v>0.10201550000000026</v>
      </c>
      <c r="E39" s="82">
        <f>ABS('P1dB CL'!G35-E$5)</f>
        <v>0.14985509999999991</v>
      </c>
      <c r="F39" s="82">
        <f>ABS('P1dB CL'!H35-F$5)</f>
        <v>0.19795419999999986</v>
      </c>
      <c r="G39" s="82">
        <f>ABS('P1dB CL'!I35-G$5)</f>
        <v>0.22569569999999928</v>
      </c>
      <c r="H39" s="82">
        <f>ABS('P1dB CL'!J35-H$5)</f>
        <v>0.26244550000000011</v>
      </c>
      <c r="I39" s="82">
        <f>ABS('P1dB CL'!K35-I$5)</f>
        <v>0.57073220000000013</v>
      </c>
      <c r="J39" s="20"/>
      <c r="K39" s="82">
        <f>ABS('P1dB CL'!M35-K$5)</f>
        <v>6.411070000000052E-2</v>
      </c>
      <c r="L39" s="82">
        <f>ABS('P1dB CL'!N35-L$5)</f>
        <v>9.4775699999999574E-2</v>
      </c>
      <c r="M39" s="82">
        <f>ABS('P1dB CL'!O35-M$5)</f>
        <v>0.25862460000000009</v>
      </c>
      <c r="N39" s="82">
        <f>ABS('P1dB CL'!P35-N$5)</f>
        <v>0.74968910000000122</v>
      </c>
      <c r="O39" s="82">
        <f>ABS('P1dB CL'!Q35-O$5)</f>
        <v>1.2975340000000006</v>
      </c>
      <c r="P39" s="82">
        <f>ABS('P1dB CL'!R35-P$5)</f>
        <v>0</v>
      </c>
      <c r="R39" s="79">
        <f>'P1dB CL'!E35</f>
        <v>11</v>
      </c>
      <c r="S39" s="20"/>
      <c r="T39" s="82">
        <f>ABS('P1dB CL'!X35-T$5)</f>
        <v>8.9391700000000185E-2</v>
      </c>
      <c r="U39" s="82">
        <f>ABS('P1dB CL'!Y35-U$5)</f>
        <v>9.5243500000000481E-2</v>
      </c>
      <c r="V39" s="82">
        <f>ABS('P1dB CL'!Z35-V$5)</f>
        <v>0.1061911999999996</v>
      </c>
      <c r="W39" s="82">
        <f>ABS('P1dB CL'!AA35-W$5)</f>
        <v>0.15875489999999992</v>
      </c>
      <c r="X39" s="82">
        <f>ABS('P1dB CL'!AB35-X$5)</f>
        <v>0.23582839999999905</v>
      </c>
      <c r="Y39" s="82">
        <f>ABS('P1dB CL'!AC35-Y$5)</f>
        <v>0.40392489999999981</v>
      </c>
      <c r="Z39" s="20"/>
      <c r="AA39" s="82">
        <f>ABS('P1dB CL'!AE35-AA$5)</f>
        <v>6.8742299999999368E-2</v>
      </c>
      <c r="AB39" s="82">
        <f>ABS('P1dB CL'!AF35-AB$5)</f>
        <v>9.849029999999992E-2</v>
      </c>
      <c r="AC39" s="82">
        <f>ABS('P1dB CL'!AG35-AC$5)</f>
        <v>0.14289949999999951</v>
      </c>
      <c r="AD39" s="82">
        <f>ABS('P1dB CL'!AH35-AD$5)</f>
        <v>0.18338400000000021</v>
      </c>
      <c r="AE39" s="82">
        <f>ABS('P1dB CL'!AI35-AE$5)</f>
        <v>0.81011349999999993</v>
      </c>
      <c r="AF39" s="82">
        <f>ABS('P1dB CL'!AJ35-AF$5)</f>
        <v>0</v>
      </c>
      <c r="AG39" s="20"/>
    </row>
    <row r="40" spans="2:33" x14ac:dyDescent="0.25">
      <c r="B40" s="79">
        <f>'P1dB CL'!E36</f>
        <v>11.7</v>
      </c>
      <c r="C40" s="20"/>
      <c r="D40" s="82">
        <f>ABS('P1dB CL'!F36-D$5)</f>
        <v>0.11978389999999983</v>
      </c>
      <c r="E40" s="82">
        <f>ABS('P1dB CL'!G36-E$5)</f>
        <v>0.16934830000000023</v>
      </c>
      <c r="F40" s="82">
        <f>ABS('P1dB CL'!H36-F$5)</f>
        <v>0.22292810000000074</v>
      </c>
      <c r="G40" s="82">
        <f>ABS('P1dB CL'!I36-G$5)</f>
        <v>0.25236799999999882</v>
      </c>
      <c r="H40" s="82">
        <f>ABS('P1dB CL'!J36-H$5)</f>
        <v>0.31201270000000036</v>
      </c>
      <c r="I40" s="82">
        <f>ABS('P1dB CL'!K36-I$5)</f>
        <v>0.65603920000000038</v>
      </c>
      <c r="J40" s="20"/>
      <c r="K40" s="82">
        <f>ABS('P1dB CL'!M36-K$5)</f>
        <v>7.5377400000000705E-2</v>
      </c>
      <c r="L40" s="82">
        <f>ABS('P1dB CL'!N36-L$5)</f>
        <v>0.1113824999999995</v>
      </c>
      <c r="M40" s="82">
        <f>ABS('P1dB CL'!O36-M$5)</f>
        <v>0.30001739999999977</v>
      </c>
      <c r="N40" s="82">
        <f>ABS('P1dB CL'!P36-N$5)</f>
        <v>0.85463520000000059</v>
      </c>
      <c r="O40" s="82">
        <f>ABS('P1dB CL'!Q36-O$5)</f>
        <v>1.3741380000000003</v>
      </c>
      <c r="P40" s="82">
        <f>ABS('P1dB CL'!R36-P$5)</f>
        <v>0</v>
      </c>
      <c r="R40" s="79">
        <f>'P1dB CL'!E36</f>
        <v>11.7</v>
      </c>
      <c r="S40" s="20"/>
      <c r="T40" s="82">
        <f>ABS('P1dB CL'!X36-T$5)</f>
        <v>9.3609800000000298E-2</v>
      </c>
      <c r="U40" s="82">
        <f>ABS('P1dB CL'!Y36-U$5)</f>
        <v>0.10149050000000059</v>
      </c>
      <c r="V40" s="82">
        <f>ABS('P1dB CL'!Z36-V$5)</f>
        <v>0.12482740000000003</v>
      </c>
      <c r="W40" s="82">
        <f>ABS('P1dB CL'!AA36-W$5)</f>
        <v>0.18890530000000005</v>
      </c>
      <c r="X40" s="82">
        <f>ABS('P1dB CL'!AB36-X$5)</f>
        <v>0.30319399999999952</v>
      </c>
      <c r="Y40" s="82">
        <f>ABS('P1dB CL'!AC36-Y$5)</f>
        <v>0.54593370000000085</v>
      </c>
      <c r="Z40" s="20"/>
      <c r="AA40" s="82">
        <f>ABS('P1dB CL'!AE36-AA$5)</f>
        <v>7.3371499999999479E-2</v>
      </c>
      <c r="AB40" s="82">
        <f>ABS('P1dB CL'!AF36-AB$5)</f>
        <v>0.11421830000000011</v>
      </c>
      <c r="AC40" s="82">
        <f>ABS('P1dB CL'!AG36-AC$5)</f>
        <v>0.16317700000000013</v>
      </c>
      <c r="AD40" s="82">
        <f>ABS('P1dB CL'!AH36-AD$5)</f>
        <v>0.23562150000000059</v>
      </c>
      <c r="AE40" s="82">
        <f>ABS('P1dB CL'!AI36-AE$5)</f>
        <v>0.92465749999999858</v>
      </c>
      <c r="AF40" s="82">
        <f>ABS('P1dB CL'!AJ36-AF$5)</f>
        <v>0</v>
      </c>
      <c r="AG40" s="20"/>
    </row>
    <row r="41" spans="2:33" x14ac:dyDescent="0.25">
      <c r="B41" s="79">
        <f>'P1dB CL'!E37</f>
        <v>12.4</v>
      </c>
      <c r="C41" s="20"/>
      <c r="D41" s="82">
        <f>ABS('P1dB CL'!F37-D$5)</f>
        <v>0.12924910000000001</v>
      </c>
      <c r="E41" s="82">
        <f>ABS('P1dB CL'!G37-E$5)</f>
        <v>0.18700269999999986</v>
      </c>
      <c r="F41" s="82">
        <f>ABS('P1dB CL'!H37-F$5)</f>
        <v>0.25402840000000104</v>
      </c>
      <c r="G41" s="82">
        <f>ABS('P1dB CL'!I37-G$5)</f>
        <v>0.28195859999999939</v>
      </c>
      <c r="H41" s="82">
        <f>ABS('P1dB CL'!J37-H$5)</f>
        <v>0.37700750000000127</v>
      </c>
      <c r="I41" s="82">
        <f>ABS('P1dB CL'!K37-I$5)</f>
        <v>0.75135020000000097</v>
      </c>
      <c r="J41" s="20"/>
      <c r="K41" s="82">
        <f>ABS('P1dB CL'!M37-K$5)</f>
        <v>8.4747300000000081E-2</v>
      </c>
      <c r="L41" s="82">
        <f>ABS('P1dB CL'!N37-L$5)</f>
        <v>0.13411909999999949</v>
      </c>
      <c r="M41" s="82">
        <f>ABS('P1dB CL'!O37-M$5)</f>
        <v>0.34855749999999919</v>
      </c>
      <c r="N41" s="82">
        <f>ABS('P1dB CL'!P37-N$5)</f>
        <v>0.96584700000000012</v>
      </c>
      <c r="O41" s="82">
        <f>ABS('P1dB CL'!Q37-O$5)</f>
        <v>1.4532050000000005</v>
      </c>
      <c r="P41" s="82">
        <f>ABS('P1dB CL'!R37-P$5)</f>
        <v>0</v>
      </c>
      <c r="R41" s="79">
        <f>'P1dB CL'!E37</f>
        <v>12.4</v>
      </c>
      <c r="S41" s="20"/>
      <c r="T41" s="82">
        <f>ABS('P1dB CL'!X37-T$5)</f>
        <v>0.10487840000000048</v>
      </c>
      <c r="U41" s="82">
        <f>ABS('P1dB CL'!Y37-U$5)</f>
        <v>0.11765100000000039</v>
      </c>
      <c r="V41" s="82">
        <f>ABS('P1dB CL'!Z37-V$5)</f>
        <v>0.14808850000000007</v>
      </c>
      <c r="W41" s="82">
        <f>ABS('P1dB CL'!AA37-W$5)</f>
        <v>0.23598439999999954</v>
      </c>
      <c r="X41" s="82">
        <f>ABS('P1dB CL'!AB37-X$5)</f>
        <v>0.39457129999999907</v>
      </c>
      <c r="Y41" s="82">
        <f>ABS('P1dB CL'!AC37-Y$5)</f>
        <v>0.74513530000000117</v>
      </c>
      <c r="Z41" s="20"/>
      <c r="AA41" s="82">
        <f>ABS('P1dB CL'!AE37-AA$5)</f>
        <v>8.3816999999999808E-2</v>
      </c>
      <c r="AB41" s="82">
        <f>ABS('P1dB CL'!AF37-AB$5)</f>
        <v>0.13223079999999943</v>
      </c>
      <c r="AC41" s="82">
        <f>ABS('P1dB CL'!AG37-AC$5)</f>
        <v>0.18280740000000062</v>
      </c>
      <c r="AD41" s="82">
        <f>ABS('P1dB CL'!AH37-AD$5)</f>
        <v>0.3056087999999999</v>
      </c>
      <c r="AE41" s="82">
        <f>ABS('P1dB CL'!AI37-AE$5)</f>
        <v>1.0394024999999996</v>
      </c>
      <c r="AF41" s="82">
        <f>ABS('P1dB CL'!AJ37-AF$5)</f>
        <v>0</v>
      </c>
      <c r="AG41" s="20"/>
    </row>
    <row r="42" spans="2:33" x14ac:dyDescent="0.25">
      <c r="B42" s="79">
        <f>'P1dB CL'!E38</f>
        <v>13.1</v>
      </c>
      <c r="C42" s="20"/>
      <c r="D42" s="82">
        <f>ABS('P1dB CL'!F38-D$5)</f>
        <v>0.14671660000000042</v>
      </c>
      <c r="E42" s="82">
        <f>ABS('P1dB CL'!G38-E$5)</f>
        <v>0.21079299999999979</v>
      </c>
      <c r="F42" s="82">
        <f>ABS('P1dB CL'!H38-F$5)</f>
        <v>0.27618700000000018</v>
      </c>
      <c r="G42" s="82">
        <f>ABS('P1dB CL'!I38-G$5)</f>
        <v>0.31804759999999987</v>
      </c>
      <c r="H42" s="82">
        <f>ABS('P1dB CL'!J38-H$5)</f>
        <v>0.46603590000000139</v>
      </c>
      <c r="I42" s="82">
        <f>ABS('P1dB CL'!K38-I$5)</f>
        <v>0.86680720000000022</v>
      </c>
      <c r="J42" s="20"/>
      <c r="K42" s="82">
        <f>ABS('P1dB CL'!M38-K$5)</f>
        <v>9.4170000000000087E-2</v>
      </c>
      <c r="L42" s="82">
        <f>ABS('P1dB CL'!N38-L$5)</f>
        <v>0.15428879999999978</v>
      </c>
      <c r="M42" s="82">
        <f>ABS('P1dB CL'!O38-M$5)</f>
        <v>0.40719800000000017</v>
      </c>
      <c r="N42" s="82">
        <f>ABS('P1dB CL'!P38-N$5)</f>
        <v>1.0896310000000007</v>
      </c>
      <c r="O42" s="82">
        <f>ABS('P1dB CL'!Q38-O$5)</f>
        <v>1.5671759999999999</v>
      </c>
      <c r="P42" s="82">
        <f>ABS('P1dB CL'!R38-P$5)</f>
        <v>0</v>
      </c>
      <c r="R42" s="79">
        <f>'P1dB CL'!E38</f>
        <v>13.1</v>
      </c>
      <c r="S42" s="20"/>
      <c r="T42" s="82">
        <f>ABS('P1dB CL'!X38-T$5)</f>
        <v>0.12477450000000001</v>
      </c>
      <c r="U42" s="82">
        <f>ABS('P1dB CL'!Y38-U$5)</f>
        <v>0.13728760000000051</v>
      </c>
      <c r="V42" s="82">
        <f>ABS('P1dB CL'!Z38-V$5)</f>
        <v>0.18489599999999928</v>
      </c>
      <c r="W42" s="82">
        <f>ABS('P1dB CL'!AA38-W$5)</f>
        <v>0.30502749999999956</v>
      </c>
      <c r="X42" s="82">
        <f>ABS('P1dB CL'!AB38-X$5)</f>
        <v>0.53288459999999915</v>
      </c>
      <c r="Y42" s="82">
        <f>ABS('P1dB CL'!AC38-Y$5)</f>
        <v>0.99965189999999993</v>
      </c>
      <c r="Z42" s="20"/>
      <c r="AA42" s="82">
        <f>ABS('P1dB CL'!AE38-AA$5)</f>
        <v>9.9274699999999605E-2</v>
      </c>
      <c r="AB42" s="82">
        <f>ABS('P1dB CL'!AF38-AB$5)</f>
        <v>0.14417599999999986</v>
      </c>
      <c r="AC42" s="82">
        <f>ABS('P1dB CL'!AG38-AC$5)</f>
        <v>0.20443199999999973</v>
      </c>
      <c r="AD42" s="82">
        <f>ABS('P1dB CL'!AH38-AD$5)</f>
        <v>0.39850809999999903</v>
      </c>
      <c r="AE42" s="82">
        <f>ABS('P1dB CL'!AI38-AE$5)</f>
        <v>1.1649595000000001</v>
      </c>
      <c r="AF42" s="82">
        <f>ABS('P1dB CL'!AJ38-AF$5)</f>
        <v>0</v>
      </c>
      <c r="AG42" s="20"/>
    </row>
    <row r="43" spans="2:33" x14ac:dyDescent="0.25">
      <c r="B43" s="79">
        <f>'P1dB CL'!E39</f>
        <v>13.8</v>
      </c>
      <c r="C43" s="20"/>
      <c r="D43" s="82">
        <f>ABS('P1dB CL'!F39-D$5)</f>
        <v>0.17168530000000004</v>
      </c>
      <c r="E43" s="82">
        <f>ABS('P1dB CL'!G39-E$5)</f>
        <v>0.23725220000000036</v>
      </c>
      <c r="F43" s="82">
        <f>ABS('P1dB CL'!H39-F$5)</f>
        <v>0.30500890000000069</v>
      </c>
      <c r="G43" s="82">
        <f>ABS('P1dB CL'!I39-G$5)</f>
        <v>0.36310679999999884</v>
      </c>
      <c r="H43" s="82">
        <f>ABS('P1dB CL'!J39-H$5)</f>
        <v>0.56980330000000023</v>
      </c>
      <c r="I43" s="82">
        <f>ABS('P1dB CL'!K39-I$5)</f>
        <v>1.0108212000000005</v>
      </c>
      <c r="J43" s="20"/>
      <c r="K43" s="82">
        <f>ABS('P1dB CL'!M39-K$5)</f>
        <v>0.10282610000000059</v>
      </c>
      <c r="L43" s="82">
        <f>ABS('P1dB CL'!N39-L$5)</f>
        <v>0.17660949999999964</v>
      </c>
      <c r="M43" s="82">
        <f>ABS('P1dB CL'!O39-M$5)</f>
        <v>0.47007560000000037</v>
      </c>
      <c r="N43" s="82">
        <f>ABS('P1dB CL'!P39-N$5)</f>
        <v>1.2284927000000003</v>
      </c>
      <c r="O43" s="82">
        <f>ABS('P1dB CL'!Q39-O$5)</f>
        <v>1.7362130000000011</v>
      </c>
      <c r="P43" s="82">
        <f>ABS('P1dB CL'!R39-P$5)</f>
        <v>0</v>
      </c>
      <c r="R43" s="79">
        <f>'P1dB CL'!E39</f>
        <v>13.8</v>
      </c>
      <c r="S43" s="20"/>
      <c r="T43" s="82">
        <f>ABS('P1dB CL'!X39-T$5)</f>
        <v>0.13683320000000077</v>
      </c>
      <c r="U43" s="82">
        <f>ABS('P1dB CL'!Y39-U$5)</f>
        <v>0.15866230000000048</v>
      </c>
      <c r="V43" s="82">
        <f>ABS('P1dB CL'!Z39-V$5)</f>
        <v>0.22342920000000088</v>
      </c>
      <c r="W43" s="82">
        <f>ABS('P1dB CL'!AA39-W$5)</f>
        <v>0.39318229999999943</v>
      </c>
      <c r="X43" s="82">
        <f>ABS('P1dB CL'!AB39-X$5)</f>
        <v>0.72825709999999866</v>
      </c>
      <c r="Y43" s="82">
        <f>ABS('P1dB CL'!AC39-Y$5)</f>
        <v>1.2998552000000014</v>
      </c>
      <c r="Z43" s="20"/>
      <c r="AA43" s="82">
        <f>ABS('P1dB CL'!AE39-AA$5)</f>
        <v>0.10618829999999946</v>
      </c>
      <c r="AB43" s="82">
        <f>ABS('P1dB CL'!AF39-AB$5)</f>
        <v>0.15545089999999995</v>
      </c>
      <c r="AC43" s="82">
        <f>ABS('P1dB CL'!AG39-AC$5)</f>
        <v>0.23205799999999943</v>
      </c>
      <c r="AD43" s="82">
        <f>ABS('P1dB CL'!AH39-AD$5)</f>
        <v>0.5141840000000002</v>
      </c>
      <c r="AE43" s="82">
        <f>ABS('P1dB CL'!AI39-AE$5)</f>
        <v>1.3008014999999986</v>
      </c>
      <c r="AF43" s="82">
        <f>ABS('P1dB CL'!AJ39-AF$5)</f>
        <v>0</v>
      </c>
      <c r="AG43" s="20"/>
    </row>
    <row r="44" spans="2:33" x14ac:dyDescent="0.25">
      <c r="B44" s="79">
        <f>'P1dB CL'!E40</f>
        <v>14.5</v>
      </c>
      <c r="C44" s="20"/>
      <c r="D44" s="82">
        <f>ABS('P1dB CL'!F40-D$5)</f>
        <v>0.19491390000000042</v>
      </c>
      <c r="E44" s="82">
        <f>ABS('P1dB CL'!G40-E$5)</f>
        <v>0.26602980000000009</v>
      </c>
      <c r="F44" s="82">
        <f>ABS('P1dB CL'!H40-F$5)</f>
        <v>0.3449030000000004</v>
      </c>
      <c r="G44" s="82">
        <f>ABS('P1dB CL'!I40-G$5)</f>
        <v>0.42388829999999977</v>
      </c>
      <c r="H44" s="82">
        <f>ABS('P1dB CL'!J40-H$5)</f>
        <v>0.69479850000000098</v>
      </c>
      <c r="I44" s="82">
        <f>ABS('P1dB CL'!K40-I$5)</f>
        <v>1.1948052000000011</v>
      </c>
      <c r="J44" s="20"/>
      <c r="K44" s="82">
        <f>ABS('P1dB CL'!M40-K$5)</f>
        <v>0.11954920000000069</v>
      </c>
      <c r="L44" s="82">
        <f>ABS('P1dB CL'!N40-L$5)</f>
        <v>0.20523980000000019</v>
      </c>
      <c r="M44" s="82">
        <f>ABS('P1dB CL'!O40-M$5)</f>
        <v>0.54757119999999926</v>
      </c>
      <c r="N44" s="82">
        <f>ABS('P1dB CL'!P40-N$5)</f>
        <v>1.3938912999999999</v>
      </c>
      <c r="O44" s="82">
        <f>ABS('P1dB CL'!Q40-O$5)</f>
        <v>1.9777110000000011</v>
      </c>
      <c r="P44" s="82">
        <f>ABS('P1dB CL'!R40-P$5)</f>
        <v>0</v>
      </c>
      <c r="R44" s="79">
        <f>'P1dB CL'!E40</f>
        <v>14.5</v>
      </c>
      <c r="S44" s="20"/>
      <c r="T44" s="82">
        <f>ABS('P1dB CL'!X40-T$5)</f>
        <v>0.1542425000000005</v>
      </c>
      <c r="U44" s="82">
        <f>ABS('P1dB CL'!Y40-U$5)</f>
        <v>0.18677050000000062</v>
      </c>
      <c r="V44" s="82">
        <f>ABS('P1dB CL'!Z40-V$5)</f>
        <v>0.28861190000000025</v>
      </c>
      <c r="W44" s="82">
        <f>ABS('P1dB CL'!AA40-W$5)</f>
        <v>0.52643450000000058</v>
      </c>
      <c r="X44" s="82">
        <f>ABS('P1dB CL'!AB40-X$5)</f>
        <v>0.9839791999999985</v>
      </c>
      <c r="Y44" s="82">
        <f>ABS('P1dB CL'!AC40-Y$5)</f>
        <v>1.6420422000000006</v>
      </c>
      <c r="Z44" s="20"/>
      <c r="AA44" s="82">
        <f>ABS('P1dB CL'!AE40-AA$5)</f>
        <v>0.12052019999999963</v>
      </c>
      <c r="AB44" s="82">
        <f>ABS('P1dB CL'!AF40-AB$5)</f>
        <v>0.17954639999999955</v>
      </c>
      <c r="AC44" s="82">
        <f>ABS('P1dB CL'!AG40-AC$5)</f>
        <v>0.275719099999999</v>
      </c>
      <c r="AD44" s="82">
        <f>ABS('P1dB CL'!AH40-AD$5)</f>
        <v>0.66591170000000055</v>
      </c>
      <c r="AE44" s="82">
        <f>ABS('P1dB CL'!AI40-AE$5)</f>
        <v>1.4832584999999998</v>
      </c>
      <c r="AF44" s="82">
        <f>ABS('P1dB CL'!AJ40-AF$5)</f>
        <v>0</v>
      </c>
      <c r="AG44" s="20"/>
    </row>
    <row r="45" spans="2:33" x14ac:dyDescent="0.25">
      <c r="B45" s="79">
        <f>'P1dB CL'!E41</f>
        <v>15.2</v>
      </c>
      <c r="C45" s="20"/>
      <c r="D45" s="82">
        <f>ABS('P1dB CL'!F41-D$5)</f>
        <v>0.21714690000000036</v>
      </c>
      <c r="E45" s="82">
        <f>ABS('P1dB CL'!G41-E$5)</f>
        <v>0.30022290000000051</v>
      </c>
      <c r="F45" s="82">
        <f>ABS('P1dB CL'!H41-F$5)</f>
        <v>0.38727480000000014</v>
      </c>
      <c r="G45" s="82">
        <f>ABS('P1dB CL'!I41-G$5)</f>
        <v>0.50875759999999914</v>
      </c>
      <c r="H45" s="82">
        <f>ABS('P1dB CL'!J41-H$5)</f>
        <v>0.85602760000000089</v>
      </c>
      <c r="I45" s="82">
        <f>ABS('P1dB CL'!K41-I$5)</f>
        <v>1.4368911999999998</v>
      </c>
      <c r="J45" s="20"/>
      <c r="K45" s="82">
        <f>ABS('P1dB CL'!M41-K$5)</f>
        <v>0.1430706000000006</v>
      </c>
      <c r="L45" s="82">
        <f>ABS('P1dB CL'!N41-L$5)</f>
        <v>0.24096630000000019</v>
      </c>
      <c r="M45" s="82">
        <f>ABS('P1dB CL'!O41-M$5)</f>
        <v>0.64501769999999947</v>
      </c>
      <c r="N45" s="82">
        <f>ABS('P1dB CL'!P41-N$5)</f>
        <v>1.6044902000000008</v>
      </c>
      <c r="O45" s="82">
        <f>ABS('P1dB CL'!Q41-O$5)</f>
        <v>2.266191000000001</v>
      </c>
      <c r="P45" s="82">
        <f>ABS('P1dB CL'!R41-P$5)</f>
        <v>0</v>
      </c>
      <c r="R45" s="79">
        <f>'P1dB CL'!E41</f>
        <v>15.2</v>
      </c>
      <c r="S45" s="20"/>
      <c r="T45" s="82">
        <f>ABS('P1dB CL'!X41-T$5)</f>
        <v>0.18515399999999982</v>
      </c>
      <c r="U45" s="82">
        <f>ABS('P1dB CL'!Y41-U$5)</f>
        <v>0.23433740000000025</v>
      </c>
      <c r="V45" s="82">
        <f>ABS('P1dB CL'!Z41-V$5)</f>
        <v>0.38190420000000014</v>
      </c>
      <c r="W45" s="82">
        <f>ABS('P1dB CL'!AA41-W$5)</f>
        <v>0.72403670000000098</v>
      </c>
      <c r="X45" s="82">
        <f>ABS('P1dB CL'!AB41-X$5)</f>
        <v>1.2810973999999984</v>
      </c>
      <c r="Y45" s="82">
        <f>ABS('P1dB CL'!AC41-Y$5)</f>
        <v>2.0225424000000007</v>
      </c>
      <c r="Z45" s="20"/>
      <c r="AA45" s="82">
        <f>ABS('P1dB CL'!AE41-AA$5)</f>
        <v>0.14247949999999943</v>
      </c>
      <c r="AB45" s="82">
        <f>ABS('P1dB CL'!AF41-AB$5)</f>
        <v>0.20444059999999986</v>
      </c>
      <c r="AC45" s="82">
        <f>ABS('P1dB CL'!AG41-AC$5)</f>
        <v>0.3307689999999992</v>
      </c>
      <c r="AD45" s="82">
        <f>ABS('P1dB CL'!AH41-AD$5)</f>
        <v>0.85187059999999981</v>
      </c>
      <c r="AE45" s="82">
        <f>ABS('P1dB CL'!AI41-AE$5)</f>
        <v>1.7647494999999989</v>
      </c>
      <c r="AF45" s="82">
        <f>ABS('P1dB CL'!AJ41-AF$5)</f>
        <v>0</v>
      </c>
      <c r="AG45" s="20"/>
    </row>
    <row r="46" spans="2:33" x14ac:dyDescent="0.25">
      <c r="B46" s="79">
        <f>'P1dB CL'!E42</f>
        <v>15.9</v>
      </c>
      <c r="C46" s="20"/>
      <c r="D46" s="82">
        <f>ABS('P1dB CL'!F42-D$5)</f>
        <v>0.25378900000000026</v>
      </c>
      <c r="E46" s="82">
        <f>ABS('P1dB CL'!G42-E$5)</f>
        <v>0.34125280000000036</v>
      </c>
      <c r="F46" s="82">
        <f>ABS('P1dB CL'!H42-F$5)</f>
        <v>0.43761259999999957</v>
      </c>
      <c r="G46" s="82">
        <f>ABS('P1dB CL'!I42-G$5)</f>
        <v>0.62370589999999915</v>
      </c>
      <c r="H46" s="82">
        <f>ABS('P1dB CL'!J42-H$5)</f>
        <v>1.0625887000000009</v>
      </c>
      <c r="I46" s="82">
        <f>ABS('P1dB CL'!K42-I$5)</f>
        <v>1.7393332000000008</v>
      </c>
      <c r="J46" s="20"/>
      <c r="K46" s="82">
        <f>ABS('P1dB CL'!M42-K$5)</f>
        <v>0.17351340000000004</v>
      </c>
      <c r="L46" s="82">
        <f>ABS('P1dB CL'!N42-L$5)</f>
        <v>0.2884430999999994</v>
      </c>
      <c r="M46" s="82">
        <f>ABS('P1dB CL'!O42-M$5)</f>
        <v>0.76992520000000031</v>
      </c>
      <c r="N46" s="82">
        <f>ABS('P1dB CL'!P42-N$5)</f>
        <v>1.8664641</v>
      </c>
      <c r="O46" s="82">
        <f>ABS('P1dB CL'!Q42-O$5)</f>
        <v>2.5971270000000004</v>
      </c>
      <c r="P46" s="82">
        <f>ABS('P1dB CL'!R42-P$5)</f>
        <v>0</v>
      </c>
      <c r="R46" s="79">
        <f>'P1dB CL'!E42</f>
        <v>15.9</v>
      </c>
      <c r="S46" s="20"/>
      <c r="T46" s="82">
        <f>ABS('P1dB CL'!X42-T$5)</f>
        <v>0.2287922</v>
      </c>
      <c r="U46" s="82">
        <f>ABS('P1dB CL'!Y42-U$5)</f>
        <v>0.30365329999999968</v>
      </c>
      <c r="V46" s="82">
        <f>ABS('P1dB CL'!Z42-V$5)</f>
        <v>0.51338719999999949</v>
      </c>
      <c r="W46" s="82">
        <f>ABS('P1dB CL'!AA42-W$5)</f>
        <v>0.97754049999999992</v>
      </c>
      <c r="X46" s="82">
        <f>ABS('P1dB CL'!AB42-X$5)</f>
        <v>1.6094903999999985</v>
      </c>
      <c r="Y46" s="82">
        <f>ABS('P1dB CL'!AC42-Y$5)</f>
        <v>2.4399373999999998</v>
      </c>
      <c r="Z46" s="20"/>
      <c r="AA46" s="82">
        <f>ABS('P1dB CL'!AE42-AA$5)</f>
        <v>0.1733374999999997</v>
      </c>
      <c r="AB46" s="82">
        <f>ABS('P1dB CL'!AF42-AB$5)</f>
        <v>0.22944500000000012</v>
      </c>
      <c r="AC46" s="82">
        <f>ABS('P1dB CL'!AG42-AC$5)</f>
        <v>0.40472170000000052</v>
      </c>
      <c r="AD46" s="82">
        <f>ABS('P1dB CL'!AH42-AD$5)</f>
        <v>1.0774918000000007</v>
      </c>
      <c r="AE46" s="82">
        <f>ABS('P1dB CL'!AI42-AE$5)</f>
        <v>2.1505444999999987</v>
      </c>
      <c r="AF46" s="82">
        <f>ABS('P1dB CL'!AJ42-AF$5)</f>
        <v>0</v>
      </c>
      <c r="AG46" s="20"/>
    </row>
    <row r="47" spans="2:33" x14ac:dyDescent="0.25">
      <c r="B47" s="79">
        <f>'P1dB CL'!E43</f>
        <v>16.600000000000001</v>
      </c>
      <c r="C47" s="20"/>
      <c r="D47" s="82">
        <f>ABS('P1dB CL'!F43-D$5)</f>
        <v>0.30472620000000017</v>
      </c>
      <c r="E47" s="82">
        <f>ABS('P1dB CL'!G43-E$5)</f>
        <v>0.39494560000000067</v>
      </c>
      <c r="F47" s="82">
        <f>ABS('P1dB CL'!H43-F$5)</f>
        <v>0.5111409000000009</v>
      </c>
      <c r="G47" s="82">
        <f>ABS('P1dB CL'!I43-G$5)</f>
        <v>0.77375039999999906</v>
      </c>
      <c r="H47" s="82">
        <f>ABS('P1dB CL'!J43-H$5)</f>
        <v>1.3252912000000006</v>
      </c>
      <c r="I47" s="82">
        <f>ABS('P1dB CL'!K43-I$5)</f>
        <v>2.0885271999999997</v>
      </c>
      <c r="J47" s="20"/>
      <c r="K47" s="82">
        <f>ABS('P1dB CL'!M43-K$5)</f>
        <v>0.22422450000000005</v>
      </c>
      <c r="L47" s="82">
        <f>ABS('P1dB CL'!N43-L$5)</f>
        <v>0.35237499999999944</v>
      </c>
      <c r="M47" s="82">
        <f>ABS('P1dB CL'!O43-M$5)</f>
        <v>0.92574219999999929</v>
      </c>
      <c r="N47" s="82">
        <f>ABS('P1dB CL'!P43-N$5)</f>
        <v>2.1743690999999998</v>
      </c>
      <c r="O47" s="82">
        <f>ABS('P1dB CL'!Q43-O$5)</f>
        <v>2.9894040000000004</v>
      </c>
      <c r="P47" s="82">
        <f>ABS('P1dB CL'!R43-P$5)</f>
        <v>0</v>
      </c>
      <c r="R47" s="79">
        <f>'P1dB CL'!E43</f>
        <v>16.600000000000001</v>
      </c>
      <c r="S47" s="20"/>
      <c r="T47" s="82">
        <f>ABS('P1dB CL'!X43-T$5)</f>
        <v>0.28804970000000107</v>
      </c>
      <c r="U47" s="82">
        <f>ABS('P1dB CL'!Y43-U$5)</f>
        <v>0.39712859999999939</v>
      </c>
      <c r="V47" s="82">
        <f>ABS('P1dB CL'!Z43-V$5)</f>
        <v>0.70181609999999939</v>
      </c>
      <c r="W47" s="82">
        <f>ABS('P1dB CL'!AA43-W$5)</f>
        <v>1.2696986999999993</v>
      </c>
      <c r="X47" s="82">
        <f>ABS('P1dB CL'!AB43-X$5)</f>
        <v>1.9636735999999999</v>
      </c>
      <c r="Y47" s="82">
        <f>ABS('P1dB CL'!AC43-Y$5)</f>
        <v>2.8988224000000002</v>
      </c>
      <c r="Z47" s="20"/>
      <c r="AA47" s="82">
        <f>ABS('P1dB CL'!AE43-AA$5)</f>
        <v>0.22183279999999961</v>
      </c>
      <c r="AB47" s="82">
        <f>ABS('P1dB CL'!AF43-AB$5)</f>
        <v>0.27439259999999965</v>
      </c>
      <c r="AC47" s="82">
        <f>ABS('P1dB CL'!AG43-AC$5)</f>
        <v>0.51700159999999951</v>
      </c>
      <c r="AD47" s="82">
        <f>ABS('P1dB CL'!AH43-AD$5)</f>
        <v>1.378933</v>
      </c>
      <c r="AE47" s="82">
        <f>ABS('P1dB CL'!AI43-AE$5)</f>
        <v>2.6195544999999996</v>
      </c>
      <c r="AF47" s="82">
        <f>ABS('P1dB CL'!AJ43-AF$5)</f>
        <v>0</v>
      </c>
      <c r="AG47" s="20"/>
    </row>
    <row r="48" spans="2:33" x14ac:dyDescent="0.25">
      <c r="B48" s="79">
        <f>'P1dB CL'!E44</f>
        <v>17.3</v>
      </c>
      <c r="C48" s="20"/>
      <c r="D48" s="82">
        <f>ABS('P1dB CL'!F44-D$5)</f>
        <v>0.37221819999999983</v>
      </c>
      <c r="E48" s="82">
        <f>ABS('P1dB CL'!G44-E$5)</f>
        <v>0.46663519999999981</v>
      </c>
      <c r="F48" s="82">
        <f>ABS('P1dB CL'!H44-F$5)</f>
        <v>0.61077889999999968</v>
      </c>
      <c r="G48" s="82">
        <f>ABS('P1dB CL'!I44-G$5)</f>
        <v>0.96862319999999968</v>
      </c>
      <c r="H48" s="82">
        <f>ABS('P1dB CL'!J44-H$5)</f>
        <v>1.6356662000000011</v>
      </c>
      <c r="I48" s="82">
        <f>ABS('P1dB CL'!K44-I$5)</f>
        <v>2.4941122</v>
      </c>
      <c r="J48" s="20"/>
      <c r="K48" s="82">
        <f>ABS('P1dB CL'!M44-K$5)</f>
        <v>0.30700580000000066</v>
      </c>
      <c r="L48" s="82">
        <f>ABS('P1dB CL'!N44-L$5)</f>
        <v>0.44331079999999989</v>
      </c>
      <c r="M48" s="82">
        <f>ABS('P1dB CL'!O44-M$5)</f>
        <v>1.1347274999999994</v>
      </c>
      <c r="N48" s="82">
        <f>ABS('P1dB CL'!P44-N$5)</f>
        <v>2.5212381000000015</v>
      </c>
      <c r="O48" s="82">
        <f>ABS('P1dB CL'!Q44-O$5)</f>
        <v>3.4483180000000004</v>
      </c>
      <c r="P48" s="82">
        <f>ABS('P1dB CL'!R44-P$5)</f>
        <v>0</v>
      </c>
      <c r="R48" s="79">
        <f>'P1dB CL'!E44</f>
        <v>17.3</v>
      </c>
      <c r="S48" s="20"/>
      <c r="T48" s="82">
        <f>ABS('P1dB CL'!X44-T$5)</f>
        <v>0.37219910000000045</v>
      </c>
      <c r="U48" s="82">
        <f>ABS('P1dB CL'!Y44-U$5)</f>
        <v>0.53111320000000095</v>
      </c>
      <c r="V48" s="82">
        <f>ABS('P1dB CL'!Z44-V$5)</f>
        <v>0.94959020000000027</v>
      </c>
      <c r="W48" s="82">
        <f>ABS('P1dB CL'!AA44-W$5)</f>
        <v>1.5853505999999999</v>
      </c>
      <c r="X48" s="82">
        <f>ABS('P1dB CL'!AB44-X$5)</f>
        <v>2.3379129999999986</v>
      </c>
      <c r="Y48" s="82">
        <f>ABS('P1dB CL'!AC44-Y$5)</f>
        <v>3.4040884000000009</v>
      </c>
      <c r="Z48" s="20"/>
      <c r="AA48" s="82">
        <f>ABS('P1dB CL'!AE44-AA$5)</f>
        <v>0.29755310000000001</v>
      </c>
      <c r="AB48" s="82">
        <f>ABS('P1dB CL'!AF44-AB$5)</f>
        <v>0.35187200000000018</v>
      </c>
      <c r="AC48" s="82">
        <f>ABS('P1dB CL'!AG44-AC$5)</f>
        <v>0.67032959999999964</v>
      </c>
      <c r="AD48" s="82">
        <f>ABS('P1dB CL'!AH44-AD$5)</f>
        <v>1.7657904999999996</v>
      </c>
      <c r="AE48" s="82">
        <f>ABS('P1dB CL'!AI44-AE$5)</f>
        <v>3.1333134999999999</v>
      </c>
      <c r="AF48" s="82">
        <f>ABS('P1dB CL'!AJ44-AF$5)</f>
        <v>0</v>
      </c>
      <c r="AG48" s="20"/>
    </row>
    <row r="49" spans="2:33" x14ac:dyDescent="0.25">
      <c r="B49" s="79">
        <f>'P1dB CL'!E45</f>
        <v>18</v>
      </c>
      <c r="C49" s="20"/>
      <c r="D49" s="82">
        <f>ABS('P1dB CL'!F45-D$5)</f>
        <v>0.47252230000000051</v>
      </c>
      <c r="E49" s="82">
        <f>ABS('P1dB CL'!G45-E$5)</f>
        <v>0.56630950000000002</v>
      </c>
      <c r="F49" s="82">
        <f>ABS('P1dB CL'!H45-F$5)</f>
        <v>0.74139599999999994</v>
      </c>
      <c r="G49" s="82">
        <f>ABS('P1dB CL'!I45-G$5)</f>
        <v>1.2154455999999989</v>
      </c>
      <c r="H49" s="82">
        <f>ABS('P1dB CL'!J45-H$5)</f>
        <v>1.9940262000000004</v>
      </c>
      <c r="I49" s="82">
        <f>ABS('P1dB CL'!K45-I$5)</f>
        <v>2.9551742000000001</v>
      </c>
      <c r="J49" s="20"/>
      <c r="K49" s="82">
        <f>ABS('P1dB CL'!M45-K$5)</f>
        <v>0.41879320000000053</v>
      </c>
      <c r="L49" s="82">
        <f>ABS('P1dB CL'!N45-L$5)</f>
        <v>0.57151369999999968</v>
      </c>
      <c r="M49" s="82">
        <f>ABS('P1dB CL'!O45-M$5)</f>
        <v>1.3953286</v>
      </c>
      <c r="N49" s="82">
        <f>ABS('P1dB CL'!P45-N$5)</f>
        <v>2.9108761000000012</v>
      </c>
      <c r="O49" s="82">
        <f>ABS('P1dB CL'!Q45-O$5)</f>
        <v>3.94998</v>
      </c>
      <c r="P49" s="82">
        <f>ABS('P1dB CL'!R45-P$5)</f>
        <v>0</v>
      </c>
      <c r="R49" s="79">
        <f>'P1dB CL'!E45</f>
        <v>18</v>
      </c>
      <c r="S49" s="20"/>
      <c r="T49" s="82">
        <f>ABS('P1dB CL'!X45-T$5)</f>
        <v>0.50012110000000032</v>
      </c>
      <c r="U49" s="82">
        <f>ABS('P1dB CL'!Y45-U$5)</f>
        <v>0.72321180000000052</v>
      </c>
      <c r="V49" s="82">
        <f>ABS('P1dB CL'!Z45-V$5)</f>
        <v>1.2393746999999999</v>
      </c>
      <c r="W49" s="82">
        <f>ABS('P1dB CL'!AA45-W$5)</f>
        <v>1.9192538999999993</v>
      </c>
      <c r="X49" s="82">
        <f>ABS('P1dB CL'!AB45-X$5)</f>
        <v>2.7342469999999999</v>
      </c>
      <c r="Y49" s="82">
        <f>ABS('P1dB CL'!AC45-Y$5)</f>
        <v>3.9437934000000006</v>
      </c>
      <c r="Z49" s="20"/>
      <c r="AA49" s="82">
        <f>ABS('P1dB CL'!AE45-AA$5)</f>
        <v>0.40216209999999997</v>
      </c>
      <c r="AB49" s="82">
        <f>ABS('P1dB CL'!AF45-AB$5)</f>
        <v>0.45646529999999963</v>
      </c>
      <c r="AC49" s="82">
        <f>ABS('P1dB CL'!AG45-AC$5)</f>
        <v>0.88024190000000058</v>
      </c>
      <c r="AD49" s="82">
        <f>ABS('P1dB CL'!AH45-AD$5)</f>
        <v>2.2121145000000002</v>
      </c>
      <c r="AE49" s="82">
        <f>ABS('P1dB CL'!AI45-AE$5)</f>
        <v>3.6686044999999989</v>
      </c>
      <c r="AF49" s="82">
        <f>ABS('P1dB CL'!AJ45-AF$5)</f>
        <v>0</v>
      </c>
      <c r="AG49" s="20"/>
    </row>
    <row r="50" spans="2:33" x14ac:dyDescent="0.25">
      <c r="B50" s="79">
        <f>'P1dB CL'!E46</f>
        <v>18.7</v>
      </c>
      <c r="C50" s="20"/>
      <c r="D50" s="82">
        <f>ABS('P1dB CL'!F46-D$5)</f>
        <v>0.60653260000000042</v>
      </c>
      <c r="E50" s="82">
        <f>ABS('P1dB CL'!G46-E$5)</f>
        <v>0.6979356000000001</v>
      </c>
      <c r="F50" s="82">
        <f>ABS('P1dB CL'!H46-F$5)</f>
        <v>0.92375859999999932</v>
      </c>
      <c r="G50" s="82">
        <f>ABS('P1dB CL'!I46-G$5)</f>
        <v>1.5080624</v>
      </c>
      <c r="H50" s="82">
        <f>ABS('P1dB CL'!J46-H$5)</f>
        <v>2.407111200000001</v>
      </c>
      <c r="I50" s="82">
        <f>ABS('P1dB CL'!K46-I$5)</f>
        <v>3.4507602000000013</v>
      </c>
      <c r="J50" s="20"/>
      <c r="K50" s="82">
        <f>ABS('P1dB CL'!M46-K$5)</f>
        <v>0.56385850000000026</v>
      </c>
      <c r="L50" s="82">
        <f>ABS('P1dB CL'!N46-L$5)</f>
        <v>0.73693610000000032</v>
      </c>
      <c r="M50" s="82">
        <f>ABS('P1dB CL'!O46-M$5)</f>
        <v>1.6985999000000005</v>
      </c>
      <c r="N50" s="82">
        <f>ABS('P1dB CL'!P46-N$5)</f>
        <v>3.3454961000000001</v>
      </c>
      <c r="O50" s="82">
        <f>ABS('P1dB CL'!Q46-O$5)</f>
        <v>4.4739130000000014</v>
      </c>
      <c r="P50" s="82">
        <f>ABS('P1dB CL'!R46-P$5)</f>
        <v>0</v>
      </c>
      <c r="R50" s="79">
        <f>'P1dB CL'!E46</f>
        <v>18.7</v>
      </c>
      <c r="S50" s="20"/>
      <c r="T50" s="82">
        <f>ABS('P1dB CL'!X46-T$5)</f>
        <v>0.66986749999999962</v>
      </c>
      <c r="U50" s="82">
        <f>ABS('P1dB CL'!Y46-U$5)</f>
        <v>0.97575240000000019</v>
      </c>
      <c r="V50" s="82">
        <f>ABS('P1dB CL'!Z46-V$5)</f>
        <v>1.5454277999999997</v>
      </c>
      <c r="W50" s="82">
        <f>ABS('P1dB CL'!AA46-W$5)</f>
        <v>2.2583090000000006</v>
      </c>
      <c r="X50" s="82">
        <f>ABS('P1dB CL'!AB46-X$5)</f>
        <v>3.1561169999999983</v>
      </c>
      <c r="Y50" s="82">
        <f>ABS('P1dB CL'!AC46-Y$5)</f>
        <v>4.5015074000000013</v>
      </c>
      <c r="Z50" s="20"/>
      <c r="AA50" s="82">
        <f>ABS('P1dB CL'!AE46-AA$5)</f>
        <v>0.53416260000000015</v>
      </c>
      <c r="AB50" s="82">
        <f>ABS('P1dB CL'!AF46-AB$5)</f>
        <v>0.5963674000000001</v>
      </c>
      <c r="AC50" s="82">
        <f>ABS('P1dB CL'!AG46-AC$5)</f>
        <v>1.1746726000000001</v>
      </c>
      <c r="AD50" s="82">
        <f>ABS('P1dB CL'!AH46-AD$5)</f>
        <v>2.7014654999999994</v>
      </c>
      <c r="AE50" s="82">
        <f>ABS('P1dB CL'!AI46-AE$5)</f>
        <v>4.2156374999999997</v>
      </c>
      <c r="AF50" s="82">
        <f>ABS('P1dB CL'!AJ46-AF$5)</f>
        <v>0</v>
      </c>
      <c r="AG50" s="20"/>
    </row>
    <row r="51" spans="2:33" x14ac:dyDescent="0.25">
      <c r="B51" s="79">
        <f>'P1dB CL'!E47</f>
        <v>19.399999999999999</v>
      </c>
      <c r="C51" s="20"/>
      <c r="D51" s="82">
        <f>ABS('P1dB CL'!F47-D$5)</f>
        <v>0.76070740000000026</v>
      </c>
      <c r="E51" s="82">
        <f>ABS('P1dB CL'!G47-E$5)</f>
        <v>0.86366320000000041</v>
      </c>
      <c r="F51" s="82">
        <f>ABS('P1dB CL'!H47-F$5)</f>
        <v>1.1617642000000004</v>
      </c>
      <c r="G51" s="82">
        <f>ABS('P1dB CL'!I47-G$5)</f>
        <v>1.8424905000000003</v>
      </c>
      <c r="H51" s="82">
        <f>ABS('P1dB CL'!J47-H$5)</f>
        <v>2.8586462000000008</v>
      </c>
      <c r="I51" s="82">
        <f>ABS('P1dB CL'!K47-I$5)</f>
        <v>3.9594742000000007</v>
      </c>
      <c r="J51" s="20"/>
      <c r="K51" s="82">
        <f>ABS('P1dB CL'!M47-K$5)</f>
        <v>0.73474550000000072</v>
      </c>
      <c r="L51" s="82">
        <f>ABS('P1dB CL'!N47-L$5)</f>
        <v>0.93172220000000028</v>
      </c>
      <c r="M51" s="82">
        <f>ABS('P1dB CL'!O47-M$5)</f>
        <v>2.0364551999999998</v>
      </c>
      <c r="N51" s="82">
        <f>ABS('P1dB CL'!P47-N$5)</f>
        <v>3.8136321000000013</v>
      </c>
      <c r="O51" s="82">
        <f>ABS('P1dB CL'!Q47-O$5)</f>
        <v>4.9979230000000001</v>
      </c>
      <c r="P51" s="82">
        <f>ABS('P1dB CL'!R47-P$5)</f>
        <v>0</v>
      </c>
      <c r="R51" s="79">
        <f>'P1dB CL'!E47</f>
        <v>19.399999999999999</v>
      </c>
      <c r="S51" s="20"/>
      <c r="T51" s="82">
        <f>ABS('P1dB CL'!X47-T$5)</f>
        <v>0.88184549999999984</v>
      </c>
      <c r="U51" s="82">
        <f>ABS('P1dB CL'!Y47-U$5)</f>
        <v>1.2699638000000002</v>
      </c>
      <c r="V51" s="82">
        <f>ABS('P1dB CL'!Z47-V$5)</f>
        <v>1.8607983999999993</v>
      </c>
      <c r="W51" s="82">
        <f>ABS('P1dB CL'!AA47-W$5)</f>
        <v>2.6046110000000002</v>
      </c>
      <c r="X51" s="82">
        <f>ABS('P1dB CL'!AB47-X$5)</f>
        <v>3.607092999999999</v>
      </c>
      <c r="Y51" s="82">
        <f>ABS('P1dB CL'!AC47-Y$5)</f>
        <v>5.0544734000000009</v>
      </c>
      <c r="Z51" s="20"/>
      <c r="AA51" s="82">
        <f>ABS('P1dB CL'!AE47-AA$5)</f>
        <v>0.69288400000000028</v>
      </c>
      <c r="AB51" s="82">
        <f>ABS('P1dB CL'!AF47-AB$5)</f>
        <v>0.78196580000000004</v>
      </c>
      <c r="AC51" s="82">
        <f>ABS('P1dB CL'!AG47-AC$5)</f>
        <v>1.5454449000000006</v>
      </c>
      <c r="AD51" s="82">
        <f>ABS('P1dB CL'!AH47-AD$5)</f>
        <v>3.2044494999999991</v>
      </c>
      <c r="AE51" s="82">
        <f>ABS('P1dB CL'!AI47-AE$5)</f>
        <v>4.7635354999999997</v>
      </c>
      <c r="AF51" s="82">
        <f>ABS('P1dB CL'!AJ47-AF$5)</f>
        <v>0</v>
      </c>
      <c r="AG51" s="20"/>
    </row>
    <row r="52" spans="2:33" x14ac:dyDescent="0.25">
      <c r="B52" s="79">
        <f>'P1dB CL'!E48</f>
        <v>20.100000000000001</v>
      </c>
      <c r="C52" s="20"/>
      <c r="D52" s="82">
        <f>ABS('P1dB CL'!F48-D$5)</f>
        <v>0.93354370000000042</v>
      </c>
      <c r="E52" s="82">
        <f>ABS('P1dB CL'!G48-E$5)</f>
        <v>1.0578875999999999</v>
      </c>
      <c r="F52" s="82">
        <f>ABS('P1dB CL'!H48-F$5)</f>
        <v>1.4326419999999995</v>
      </c>
      <c r="G52" s="82">
        <f>ABS('P1dB CL'!I48-G$5)</f>
        <v>2.2077185000000004</v>
      </c>
      <c r="H52" s="82">
        <f>ABS('P1dB CL'!J48-H$5)</f>
        <v>3.3207652000000003</v>
      </c>
      <c r="I52" s="82">
        <f>ABS('P1dB CL'!K48-I$5)</f>
        <v>4.4565272</v>
      </c>
      <c r="J52" s="20"/>
      <c r="K52" s="82">
        <f>ABS('P1dB CL'!M48-K$5)</f>
        <v>0.92604780000000098</v>
      </c>
      <c r="L52" s="82">
        <f>ABS('P1dB CL'!N48-L$5)</f>
        <v>1.1707005999999991</v>
      </c>
      <c r="M52" s="82">
        <f>ABS('P1dB CL'!O48-M$5)</f>
        <v>2.4005956999999993</v>
      </c>
      <c r="N52" s="82">
        <f>ABS('P1dB CL'!P48-N$5)</f>
        <v>4.2883611000000013</v>
      </c>
      <c r="O52" s="82">
        <f>ABS('P1dB CL'!Q48-O$5)</f>
        <v>5.5067789999999999</v>
      </c>
      <c r="P52" s="82">
        <f>ABS('P1dB CL'!R48-P$5)</f>
        <v>0</v>
      </c>
      <c r="R52" s="79">
        <f>'P1dB CL'!E48</f>
        <v>20.100000000000001</v>
      </c>
      <c r="S52" s="20"/>
      <c r="T52" s="82">
        <f>ABS('P1dB CL'!X48-T$5)</f>
        <v>1.1336517000000006</v>
      </c>
      <c r="U52" s="82">
        <f>ABS('P1dB CL'!Y48-U$5)</f>
        <v>1.5771860999999996</v>
      </c>
      <c r="V52" s="82">
        <f>ABS('P1dB CL'!Z48-V$5)</f>
        <v>2.1766267000000008</v>
      </c>
      <c r="W52" s="82">
        <f>ABS('P1dB CL'!AA48-W$5)</f>
        <v>2.9471880000000006</v>
      </c>
      <c r="X52" s="82">
        <f>ABS('P1dB CL'!AB48-X$5)</f>
        <v>4.0705349999999996</v>
      </c>
      <c r="Y52" s="82">
        <f>ABS('P1dB CL'!AC48-Y$5)</f>
        <v>5.5880264000000004</v>
      </c>
      <c r="Z52" s="20"/>
      <c r="AA52" s="82">
        <f>ABS('P1dB CL'!AE48-AA$5)</f>
        <v>0.87086729999999957</v>
      </c>
      <c r="AB52" s="82">
        <f>ABS('P1dB CL'!AF48-AB$5)</f>
        <v>1.0046306000000005</v>
      </c>
      <c r="AC52" s="82">
        <f>ABS('P1dB CL'!AG48-AC$5)</f>
        <v>1.9581351000000007</v>
      </c>
      <c r="AD52" s="82">
        <f>ABS('P1dB CL'!AH48-AD$5)</f>
        <v>3.7013754999999993</v>
      </c>
      <c r="AE52" s="82">
        <f>ABS('P1dB CL'!AI48-AE$5)</f>
        <v>5.2972574999999988</v>
      </c>
      <c r="AF52" s="82">
        <f>ABS('P1dB CL'!AJ48-AF$5)</f>
        <v>0</v>
      </c>
      <c r="AG52" s="20"/>
    </row>
    <row r="53" spans="2:33" x14ac:dyDescent="0.25">
      <c r="B53" s="79">
        <f>'P1dB CL'!E49</f>
        <v>20.8</v>
      </c>
      <c r="C53" s="20"/>
      <c r="D53" s="82">
        <f>ABS('P1dB CL'!F49-D$5)</f>
        <v>1.1149087</v>
      </c>
      <c r="E53" s="82">
        <f>ABS('P1dB CL'!G49-E$5)</f>
        <v>1.2729925999999994</v>
      </c>
      <c r="F53" s="82">
        <f>ABS('P1dB CL'!H49-F$5)</f>
        <v>1.7135659000000008</v>
      </c>
      <c r="G53" s="82">
        <f>ABS('P1dB CL'!I49-G$5)</f>
        <v>2.5831295000000001</v>
      </c>
      <c r="H53" s="82">
        <f>ABS('P1dB CL'!J49-H$5)</f>
        <v>3.7560542000000012</v>
      </c>
      <c r="I53" s="82">
        <f>ABS('P1dB CL'!K49-I$5)</f>
        <v>4.9149442000000008</v>
      </c>
      <c r="J53" s="20"/>
      <c r="K53" s="82">
        <f>ABS('P1dB CL'!M49-K$5)</f>
        <v>1.1236996000000001</v>
      </c>
      <c r="L53" s="82">
        <f>ABS('P1dB CL'!N49-L$5)</f>
        <v>1.4339117999999997</v>
      </c>
      <c r="M53" s="82">
        <f>ABS('P1dB CL'!O49-M$5)</f>
        <v>2.7731617000000002</v>
      </c>
      <c r="N53" s="82">
        <f>ABS('P1dB CL'!P49-N$5)</f>
        <v>4.7396021000000008</v>
      </c>
      <c r="O53" s="82">
        <f>ABS('P1dB CL'!Q49-O$5)</f>
        <v>5.9688330000000018</v>
      </c>
      <c r="P53" s="82">
        <f>ABS('P1dB CL'!R49-P$5)</f>
        <v>0</v>
      </c>
      <c r="R53" s="79">
        <f>'P1dB CL'!E49</f>
        <v>20.8</v>
      </c>
      <c r="S53" s="20"/>
      <c r="T53" s="82">
        <f>ABS('P1dB CL'!X49-T$5)</f>
        <v>1.4046641000000006</v>
      </c>
      <c r="U53" s="82">
        <f>ABS('P1dB CL'!Y49-U$5)</f>
        <v>1.8720679999999996</v>
      </c>
      <c r="V53" s="82">
        <f>ABS('P1dB CL'!Z49-V$5)</f>
        <v>2.4749597000000003</v>
      </c>
      <c r="W53" s="82">
        <f>ABS('P1dB CL'!AA49-W$5)</f>
        <v>3.2760470000000002</v>
      </c>
      <c r="X53" s="82">
        <f>ABS('P1dB CL'!AB49-X$5)</f>
        <v>4.514875</v>
      </c>
      <c r="Y53" s="82">
        <f>ABS('P1dB CL'!AC49-Y$5)</f>
        <v>6.0772944000000013</v>
      </c>
      <c r="Z53" s="20"/>
      <c r="AA53" s="82">
        <f>ABS('P1dB CL'!AE49-AA$5)</f>
        <v>1.0551772999999995</v>
      </c>
      <c r="AB53" s="82">
        <f>ABS('P1dB CL'!AF49-AB$5)</f>
        <v>1.257155899999999</v>
      </c>
      <c r="AC53" s="82">
        <f>ABS('P1dB CL'!AG49-AC$5)</f>
        <v>2.3612504999999997</v>
      </c>
      <c r="AD53" s="82">
        <f>ABS('P1dB CL'!AH49-AD$5)</f>
        <v>4.1657174999999995</v>
      </c>
      <c r="AE53" s="82">
        <f>ABS('P1dB CL'!AI49-AE$5)</f>
        <v>5.7913324999999993</v>
      </c>
      <c r="AF53" s="82">
        <f>ABS('P1dB CL'!AJ49-AF$5)</f>
        <v>0</v>
      </c>
      <c r="AG53" s="20"/>
    </row>
    <row r="54" spans="2:33" x14ac:dyDescent="0.25">
      <c r="B54" s="79">
        <f>'P1dB CL'!E50</f>
        <v>21.5</v>
      </c>
      <c r="C54" s="20"/>
      <c r="D54" s="82">
        <f>ABS('P1dB CL'!F50-D$5)</f>
        <v>1.2831712000000008</v>
      </c>
      <c r="E54" s="82">
        <f>ABS('P1dB CL'!G50-E$5)</f>
        <v>1.4864039999999994</v>
      </c>
      <c r="F54" s="82">
        <f>ABS('P1dB CL'!H50-F$5)</f>
        <v>1.9716254000000006</v>
      </c>
      <c r="G54" s="82">
        <f>ABS('P1dB CL'!I50-G$5)</f>
        <v>2.9176504999999988</v>
      </c>
      <c r="H54" s="82">
        <f>ABS('P1dB CL'!J50-H$5)</f>
        <v>4.1284592</v>
      </c>
      <c r="I54" s="82">
        <f>ABS('P1dB CL'!K50-I$5)</f>
        <v>5.3017392000000001</v>
      </c>
      <c r="J54" s="20"/>
      <c r="K54" s="82">
        <f>ABS('P1dB CL'!M50-K$5)</f>
        <v>1.3047661000000002</v>
      </c>
      <c r="L54" s="82">
        <f>ABS('P1dB CL'!N50-L$5)</f>
        <v>1.6781192000000003</v>
      </c>
      <c r="M54" s="82">
        <f>ABS('P1dB CL'!O50-M$5)</f>
        <v>3.1147786999999996</v>
      </c>
      <c r="N54" s="82">
        <f>ABS('P1dB CL'!P50-N$5)</f>
        <v>5.1267890999999999</v>
      </c>
      <c r="O54" s="82">
        <f>ABS('P1dB CL'!Q50-O$5)</f>
        <v>6.3548249999999999</v>
      </c>
      <c r="P54" s="82">
        <f>ABS('P1dB CL'!R50-P$5)</f>
        <v>0</v>
      </c>
      <c r="R54" s="79">
        <f>'P1dB CL'!E50</f>
        <v>21.5</v>
      </c>
      <c r="S54" s="20"/>
      <c r="T54" s="82">
        <f>ABS('P1dB CL'!X50-T$5)</f>
        <v>1.6525907999999996</v>
      </c>
      <c r="U54" s="82">
        <f>ABS('P1dB CL'!Y50-U$5)</f>
        <v>2.1279177999999996</v>
      </c>
      <c r="V54" s="82">
        <f>ABS('P1dB CL'!Z50-V$5)</f>
        <v>2.7303187000000007</v>
      </c>
      <c r="W54" s="82">
        <f>ABS('P1dB CL'!AA50-W$5)</f>
        <v>3.5657329999999998</v>
      </c>
      <c r="X54" s="82">
        <f>ABS('P1dB CL'!AB50-X$5)</f>
        <v>4.8958669999999991</v>
      </c>
      <c r="Y54" s="82">
        <f>ABS('P1dB CL'!AC50-Y$5)</f>
        <v>6.4885973999999997</v>
      </c>
      <c r="Z54" s="20"/>
      <c r="AA54" s="82">
        <f>ABS('P1dB CL'!AE50-AA$5)</f>
        <v>1.222032099999999</v>
      </c>
      <c r="AB54" s="82">
        <f>ABS('P1dB CL'!AF50-AB$5)</f>
        <v>1.5001406999999993</v>
      </c>
      <c r="AC54" s="82">
        <f>ABS('P1dB CL'!AG50-AC$5)</f>
        <v>2.7151255000000001</v>
      </c>
      <c r="AD54" s="82">
        <f>ABS('P1dB CL'!AH50-AD$5)</f>
        <v>4.5599294999999991</v>
      </c>
      <c r="AE54" s="82">
        <f>ABS('P1dB CL'!AI50-AE$5)</f>
        <v>6.2069865000000011</v>
      </c>
      <c r="AF54" s="82">
        <f>ABS('P1dB CL'!AJ50-AF$5)</f>
        <v>0</v>
      </c>
      <c r="AG54" s="20"/>
    </row>
    <row r="55" spans="2:33" x14ac:dyDescent="0.25">
      <c r="B55" s="79">
        <f>'P1dB CL'!E51</f>
        <v>22.2</v>
      </c>
      <c r="C55" s="20"/>
      <c r="D55" s="82">
        <f>ABS('P1dB CL'!F51-D$5)</f>
        <v>1.4144340000000009</v>
      </c>
      <c r="E55" s="82">
        <f>ABS('P1dB CL'!G51-E$5)</f>
        <v>1.6545157999999995</v>
      </c>
      <c r="F55" s="82">
        <f>ABS('P1dB CL'!H51-F$5)</f>
        <v>2.1730627000000009</v>
      </c>
      <c r="G55" s="82">
        <f>ABS('P1dB CL'!I51-G$5)</f>
        <v>3.1675965000000001</v>
      </c>
      <c r="H55" s="82">
        <f>ABS('P1dB CL'!J51-H$5)</f>
        <v>4.4024152000000001</v>
      </c>
      <c r="I55" s="82">
        <f>ABS('P1dB CL'!K51-I$5)</f>
        <v>5.5828392000000004</v>
      </c>
      <c r="J55" s="20"/>
      <c r="K55" s="82">
        <f>ABS('P1dB CL'!M51-K$5)</f>
        <v>1.4422287000000011</v>
      </c>
      <c r="L55" s="82">
        <f>ABS('P1dB CL'!N51-L$5)</f>
        <v>1.8680387000000005</v>
      </c>
      <c r="M55" s="82">
        <f>ABS('P1dB CL'!O51-M$5)</f>
        <v>3.3816967</v>
      </c>
      <c r="N55" s="82">
        <f>ABS('P1dB CL'!P51-N$5)</f>
        <v>5.414859100000001</v>
      </c>
      <c r="O55" s="82">
        <f>ABS('P1dB CL'!Q51-O$5)</f>
        <v>6.6351220000000009</v>
      </c>
      <c r="P55" s="82">
        <f>ABS('P1dB CL'!R51-P$5)</f>
        <v>0</v>
      </c>
      <c r="R55" s="79">
        <f>'P1dB CL'!E51</f>
        <v>22.2</v>
      </c>
      <c r="S55" s="20"/>
      <c r="T55" s="82">
        <f>ABS('P1dB CL'!X51-T$5)</f>
        <v>1.8410596999999997</v>
      </c>
      <c r="U55" s="82">
        <f>ABS('P1dB CL'!Y51-U$5)</f>
        <v>2.3197058000000004</v>
      </c>
      <c r="V55" s="82">
        <f>ABS('P1dB CL'!Z51-V$5)</f>
        <v>2.9213806999999994</v>
      </c>
      <c r="W55" s="82">
        <f>ABS('P1dB CL'!AA51-W$5)</f>
        <v>3.7871450000000006</v>
      </c>
      <c r="X55" s="82">
        <f>ABS('P1dB CL'!AB51-X$5)</f>
        <v>5.1787089999999996</v>
      </c>
      <c r="Y55" s="82">
        <f>ABS('P1dB CL'!AC51-Y$5)</f>
        <v>6.7908024000000005</v>
      </c>
      <c r="Z55" s="20"/>
      <c r="AA55" s="82">
        <f>ABS('P1dB CL'!AE51-AA$5)</f>
        <v>1.3381266999999992</v>
      </c>
      <c r="AB55" s="82">
        <f>ABS('P1dB CL'!AF51-AB$5)</f>
        <v>1.6895375999999995</v>
      </c>
      <c r="AC55" s="82">
        <f>ABS('P1dB CL'!AG51-AC$5)</f>
        <v>2.9783704999999996</v>
      </c>
      <c r="AD55" s="82">
        <f>ABS('P1dB CL'!AH51-AD$5)</f>
        <v>4.8493455000000001</v>
      </c>
      <c r="AE55" s="82">
        <f>ABS('P1dB CL'!AI51-AE$5)</f>
        <v>6.5112374999999982</v>
      </c>
      <c r="AF55" s="82">
        <f>ABS('P1dB CL'!AJ51-AF$5)</f>
        <v>0</v>
      </c>
      <c r="AG55" s="20"/>
    </row>
    <row r="56" spans="2:33" x14ac:dyDescent="0.25">
      <c r="B56" s="79">
        <f>'P1dB CL'!E52</f>
        <v>22.9</v>
      </c>
      <c r="D56" s="82">
        <f>ABS('P1dB CL'!F52-D$5)</f>
        <v>1.4913172999999995</v>
      </c>
      <c r="E56" s="82">
        <f>ABS('P1dB CL'!G52-E$5)</f>
        <v>1.7478890999999992</v>
      </c>
      <c r="F56" s="82">
        <f>ABS('P1dB CL'!H52-F$5)</f>
        <v>2.2876267000000006</v>
      </c>
      <c r="G56" s="82">
        <f>ABS('P1dB CL'!I52-G$5)</f>
        <v>3.3054804999999998</v>
      </c>
      <c r="H56" s="82">
        <f>ABS('P1dB CL'!J52-H$5)</f>
        <v>4.5514412000000011</v>
      </c>
      <c r="I56" s="82">
        <f>ABS('P1dB CL'!K52-I$5)</f>
        <v>5.735751200000001</v>
      </c>
      <c r="J56" s="20"/>
      <c r="K56" s="82">
        <f>ABS('P1dB CL'!M52-K$5)</f>
        <v>1.532611300000001</v>
      </c>
      <c r="L56" s="82">
        <f>ABS('P1dB CL'!N52-L$5)</f>
        <v>1.9879994999999999</v>
      </c>
      <c r="M56" s="82">
        <f>ABS('P1dB CL'!O52-M$5)</f>
        <v>3.5537006999999994</v>
      </c>
      <c r="N56" s="82">
        <f>ABS('P1dB CL'!P52-N$5)</f>
        <v>5.5872831000000005</v>
      </c>
      <c r="O56" s="82">
        <f>ABS('P1dB CL'!Q52-O$5)</f>
        <v>6.7844060000000024</v>
      </c>
      <c r="P56" s="82">
        <f>ABS('P1dB CL'!R52-P$5)</f>
        <v>0</v>
      </c>
      <c r="R56" s="79">
        <f>'P1dB CL'!E52</f>
        <v>22.9</v>
      </c>
      <c r="T56" s="82">
        <f>ABS('P1dB CL'!X52-T$5)</f>
        <v>1.9486399000000008</v>
      </c>
      <c r="U56" s="82">
        <f>ABS('P1dB CL'!Y52-U$5)</f>
        <v>2.4262868000000006</v>
      </c>
      <c r="V56" s="82">
        <f>ABS('P1dB CL'!Z52-V$5)</f>
        <v>3.0289156999999998</v>
      </c>
      <c r="W56" s="82">
        <f>ABS('P1dB CL'!AA52-W$5)</f>
        <v>3.9154700000000009</v>
      </c>
      <c r="X56" s="82">
        <f>ABS('P1dB CL'!AB52-X$5)</f>
        <v>5.3365339999999986</v>
      </c>
      <c r="Y56" s="82">
        <f>ABS('P1dB CL'!AC52-Y$5)</f>
        <v>6.9605584</v>
      </c>
      <c r="Z56" s="20"/>
      <c r="AA56" s="82">
        <f>ABS('P1dB CL'!AE52-AA$5)</f>
        <v>1.4013447999999995</v>
      </c>
      <c r="AB56" s="82">
        <f>ABS('P1dB CL'!AF52-AB$5)</f>
        <v>1.7944913000000007</v>
      </c>
      <c r="AC56" s="82">
        <f>ABS('P1dB CL'!AG52-AC$5)</f>
        <v>3.1230594999999992</v>
      </c>
      <c r="AD56" s="82">
        <f>ABS('P1dB CL'!AH52-AD$5)</f>
        <v>5.0110814999999995</v>
      </c>
      <c r="AE56" s="82">
        <f>ABS('P1dB CL'!AI52-AE$5)</f>
        <v>6.6874814999999987</v>
      </c>
      <c r="AF56" s="82">
        <f>ABS('P1dB CL'!AJ52-AF$5)</f>
        <v>0</v>
      </c>
    </row>
    <row r="57" spans="2:33" x14ac:dyDescent="0.25">
      <c r="B57" s="79">
        <f>'P1dB CL'!E53</f>
        <v>23.6</v>
      </c>
      <c r="D57" s="82">
        <f>ABS('P1dB CL'!F53-D$5)</f>
        <v>1.4942003000000001</v>
      </c>
      <c r="E57" s="82">
        <f>ABS('P1dB CL'!G53-E$5)</f>
        <v>1.7518906999999997</v>
      </c>
      <c r="F57" s="82">
        <f>ABS('P1dB CL'!H53-F$5)</f>
        <v>2.2917997000000003</v>
      </c>
      <c r="G57" s="82">
        <f>ABS('P1dB CL'!I53-G$5)</f>
        <v>3.3098824999999987</v>
      </c>
      <c r="H57" s="82">
        <f>ABS('P1dB CL'!J53-H$5)</f>
        <v>4.5564391999999998</v>
      </c>
      <c r="I57" s="82">
        <f>ABS('P1dB CL'!K53-I$5)</f>
        <v>5.7399822</v>
      </c>
      <c r="J57" s="20"/>
      <c r="K57" s="82">
        <f>ABS('P1dB CL'!M53-K$5)</f>
        <v>1.5460515000000008</v>
      </c>
      <c r="L57" s="82">
        <f>ABS('P1dB CL'!N53-L$5)</f>
        <v>1.9928412999999994</v>
      </c>
      <c r="M57" s="82">
        <f>ABS('P1dB CL'!O53-M$5)</f>
        <v>3.5652496999999999</v>
      </c>
      <c r="N57" s="82">
        <f>ABS('P1dB CL'!P53-N$5)</f>
        <v>5.5925251000000014</v>
      </c>
      <c r="O57" s="82">
        <f>ABS('P1dB CL'!Q53-O$5)</f>
        <v>6.7887280000000008</v>
      </c>
      <c r="P57" s="82">
        <f>ABS('P1dB CL'!R53-P$5)</f>
        <v>0</v>
      </c>
      <c r="R57" s="79">
        <f>'P1dB CL'!E53</f>
        <v>23.6</v>
      </c>
      <c r="T57" s="82">
        <f>ABS('P1dB CL'!X53-T$5)</f>
        <v>1.9526415000000013</v>
      </c>
      <c r="U57" s="82">
        <f>ABS('P1dB CL'!Y53-U$5)</f>
        <v>2.4314708000000005</v>
      </c>
      <c r="V57" s="82">
        <f>ABS('P1dB CL'!Z53-V$5)</f>
        <v>3.0342206999999997</v>
      </c>
      <c r="W57" s="82">
        <f>ABS('P1dB CL'!AA53-W$5)</f>
        <v>3.9211869999999998</v>
      </c>
      <c r="X57" s="82">
        <f>ABS('P1dB CL'!AB53-X$5)</f>
        <v>5.3431159999999984</v>
      </c>
      <c r="Y57" s="82">
        <f>ABS('P1dB CL'!AC53-Y$5)</f>
        <v>6.9672184000000001</v>
      </c>
      <c r="Z57" s="20"/>
      <c r="AA57" s="82">
        <f>ABS('P1dB CL'!AE53-AA$5)</f>
        <v>1.4044470999999996</v>
      </c>
      <c r="AB57" s="82">
        <f>ABS('P1dB CL'!AF53-AB$5)</f>
        <v>1.7970614999999999</v>
      </c>
      <c r="AC57" s="82">
        <f>ABS('P1dB CL'!AG53-AC$5)</f>
        <v>3.126076499999999</v>
      </c>
      <c r="AD57" s="82">
        <f>ABS('P1dB CL'!AH53-AD$5)</f>
        <v>5.0144894999999998</v>
      </c>
      <c r="AE57" s="82">
        <f>ABS('P1dB CL'!AI53-AE$5)</f>
        <v>6.691479499999998</v>
      </c>
      <c r="AF57" s="82">
        <f>ABS('P1dB CL'!AJ53-AF$5)</f>
        <v>0</v>
      </c>
    </row>
    <row r="58" spans="2:33" x14ac:dyDescent="0.25">
      <c r="B58" s="79">
        <f>'P1dB CL'!E54</f>
        <v>24.3</v>
      </c>
      <c r="D58" s="82">
        <f>ABS('P1dB CL'!F54-D$5)</f>
        <v>1.4983162999999999</v>
      </c>
      <c r="E58" s="82">
        <f>ABS('P1dB CL'!G54-E$5)</f>
        <v>1.7556701000000006</v>
      </c>
      <c r="F58" s="82">
        <f>ABS('P1dB CL'!H54-F$5)</f>
        <v>2.2960896999999996</v>
      </c>
      <c r="G58" s="82">
        <f>ABS('P1dB CL'!I54-G$5)</f>
        <v>3.3140055000000004</v>
      </c>
      <c r="H58" s="82">
        <f>ABS('P1dB CL'!J54-H$5)</f>
        <v>4.5611742</v>
      </c>
      <c r="I58" s="82">
        <f>ABS('P1dB CL'!K54-I$5)</f>
        <v>5.7455612000000009</v>
      </c>
      <c r="J58" s="20"/>
      <c r="K58" s="82">
        <f>ABS('P1dB CL'!M54-K$5)</f>
        <v>1.5498937999999995</v>
      </c>
      <c r="L58" s="82">
        <f>ABS('P1dB CL'!N54-L$5)</f>
        <v>1.9970241</v>
      </c>
      <c r="M58" s="82">
        <f>ABS('P1dB CL'!O54-M$5)</f>
        <v>3.5695977000000001</v>
      </c>
      <c r="N58" s="82">
        <f>ABS('P1dB CL'!P54-N$5)</f>
        <v>5.5974140999999999</v>
      </c>
      <c r="O58" s="82">
        <f>ABS('P1dB CL'!Q54-O$5)</f>
        <v>6.7939580000000017</v>
      </c>
      <c r="P58" s="82">
        <f>ABS('P1dB CL'!R54-P$5)</f>
        <v>0</v>
      </c>
      <c r="R58" s="79">
        <f>'P1dB CL'!E54</f>
        <v>24.3</v>
      </c>
      <c r="T58" s="82">
        <f>ABS('P1dB CL'!X54-T$5)</f>
        <v>1.9587840999999999</v>
      </c>
      <c r="U58" s="82">
        <f>ABS('P1dB CL'!Y54-U$5)</f>
        <v>2.4382127999999996</v>
      </c>
      <c r="V58" s="82">
        <f>ABS('P1dB CL'!Z54-V$5)</f>
        <v>3.0405517000000009</v>
      </c>
      <c r="W58" s="82">
        <f>ABS('P1dB CL'!AA54-W$5)</f>
        <v>3.9281319999999997</v>
      </c>
      <c r="X58" s="82">
        <f>ABS('P1dB CL'!AB54-X$5)</f>
        <v>5.3495409999999985</v>
      </c>
      <c r="Y58" s="82">
        <f>ABS('P1dB CL'!AC54-Y$5)</f>
        <v>6.9743224000000001</v>
      </c>
      <c r="Z58" s="20"/>
      <c r="AA58" s="82">
        <f>ABS('P1dB CL'!AE54-AA$5)</f>
        <v>1.4070592</v>
      </c>
      <c r="AB58" s="82">
        <f>ABS('P1dB CL'!AF54-AB$5)</f>
        <v>1.8014426999999991</v>
      </c>
      <c r="AC58" s="82">
        <f>ABS('P1dB CL'!AG54-AC$5)</f>
        <v>3.1301184999999991</v>
      </c>
      <c r="AD58" s="82">
        <f>ABS('P1dB CL'!AH54-AD$5)</f>
        <v>5.0196675000000006</v>
      </c>
      <c r="AE58" s="82">
        <f>ABS('P1dB CL'!AI54-AE$5)</f>
        <v>6.6951364999999985</v>
      </c>
      <c r="AF58" s="82">
        <f>ABS('P1dB CL'!AJ54-AF$5)</f>
        <v>0</v>
      </c>
    </row>
    <row r="59" spans="2:33" x14ac:dyDescent="0.25">
      <c r="B59" s="79">
        <f>'P1dB CL'!E55</f>
        <v>25</v>
      </c>
      <c r="D59" s="82">
        <f>ABS('P1dB CL'!F55-D$5)</f>
        <v>1.5048851999999995</v>
      </c>
      <c r="E59" s="82">
        <f>ABS('P1dB CL'!G55-E$5)</f>
        <v>1.7624555000000006</v>
      </c>
      <c r="F59" s="82">
        <f>ABS('P1dB CL'!H55-F$5)</f>
        <v>2.3037226999999998</v>
      </c>
      <c r="G59" s="82">
        <f>ABS('P1dB CL'!I55-G$5)</f>
        <v>3.3217134999999995</v>
      </c>
      <c r="H59" s="82">
        <f>ABS('P1dB CL'!J55-H$5)</f>
        <v>4.5685582</v>
      </c>
      <c r="I59" s="82">
        <f>ABS('P1dB CL'!K55-I$5)</f>
        <v>5.7532342000000014</v>
      </c>
      <c r="J59" s="20"/>
      <c r="K59" s="82">
        <f>ABS('P1dB CL'!M55-K$5)</f>
        <v>1.5555701000000006</v>
      </c>
      <c r="L59" s="82">
        <f>ABS('P1dB CL'!N55-L$5)</f>
        <v>2.0049023999999998</v>
      </c>
      <c r="M59" s="82">
        <f>ABS('P1dB CL'!O55-M$5)</f>
        <v>3.5771416999999994</v>
      </c>
      <c r="N59" s="82">
        <f>ABS('P1dB CL'!P55-N$5)</f>
        <v>5.6053481000000005</v>
      </c>
      <c r="O59" s="82">
        <f>ABS('P1dB CL'!Q55-O$5)</f>
        <v>6.8015069999999991</v>
      </c>
      <c r="P59" s="82">
        <f>ABS('P1dB CL'!R55-P$5)</f>
        <v>0</v>
      </c>
      <c r="R59" s="79">
        <f>'P1dB CL'!E55</f>
        <v>25</v>
      </c>
      <c r="T59" s="82">
        <f>ABS('P1dB CL'!X55-T$5)</f>
        <v>1.9671010999999998</v>
      </c>
      <c r="U59" s="82">
        <f>ABS('P1dB CL'!Y55-U$5)</f>
        <v>2.4460118</v>
      </c>
      <c r="V59" s="82">
        <f>ABS('P1dB CL'!Z55-V$5)</f>
        <v>3.0498377000000003</v>
      </c>
      <c r="W59" s="82">
        <f>ABS('P1dB CL'!AA55-W$5)</f>
        <v>3.9365620000000003</v>
      </c>
      <c r="X59" s="82">
        <f>ABS('P1dB CL'!AB55-X$5)</f>
        <v>5.3589469999999988</v>
      </c>
      <c r="Y59" s="82">
        <f>ABS('P1dB CL'!AC55-Y$5)</f>
        <v>6.9833974000000012</v>
      </c>
      <c r="Z59" s="20"/>
      <c r="AA59" s="82">
        <f>ABS('P1dB CL'!AE55-AA$5)</f>
        <v>1.4126363</v>
      </c>
      <c r="AB59" s="82">
        <f>ABS('P1dB CL'!AF55-AB$5)</f>
        <v>1.8094582999999993</v>
      </c>
      <c r="AC59" s="82">
        <f>ABS('P1dB CL'!AG55-AC$5)</f>
        <v>3.1363034999999995</v>
      </c>
      <c r="AD59" s="82">
        <f>ABS('P1dB CL'!AH55-AD$5)</f>
        <v>5.0259804999999993</v>
      </c>
      <c r="AE59" s="82">
        <f>ABS('P1dB CL'!AI55-AE$5)</f>
        <v>6.702021499999999</v>
      </c>
      <c r="AF59" s="82">
        <f>ABS('P1dB CL'!AJ55-AF$5)</f>
        <v>0</v>
      </c>
    </row>
    <row r="60" spans="2:33" x14ac:dyDescent="0.25">
      <c r="B60" s="79"/>
      <c r="D60" s="44"/>
      <c r="E60" s="44"/>
      <c r="F60" s="44"/>
      <c r="G60" s="44"/>
      <c r="H60" s="44"/>
      <c r="I60" s="44"/>
      <c r="K60" s="44"/>
      <c r="L60" s="44"/>
      <c r="M60" s="44"/>
      <c r="N60" s="44"/>
      <c r="O60" s="44"/>
      <c r="P60" s="44"/>
      <c r="R60" s="79"/>
      <c r="T60" s="44"/>
      <c r="U60" s="44"/>
      <c r="V60" s="44"/>
      <c r="W60" s="44"/>
      <c r="X60" s="44"/>
      <c r="Y60" s="44"/>
      <c r="AA60" s="44"/>
      <c r="AB60" s="44"/>
      <c r="AC60" s="44"/>
      <c r="AD60" s="44"/>
      <c r="AE60" s="44"/>
      <c r="AF60" s="44"/>
    </row>
    <row r="61" spans="2:33" x14ac:dyDescent="0.25">
      <c r="B61" s="79"/>
      <c r="D61" s="44"/>
      <c r="E61" s="44"/>
      <c r="F61" s="44"/>
      <c r="G61" s="44"/>
      <c r="H61" s="44"/>
      <c r="I61" s="44"/>
      <c r="K61" s="44"/>
      <c r="L61" s="44"/>
      <c r="M61" s="44"/>
      <c r="N61" s="44"/>
      <c r="O61" s="44"/>
      <c r="P61" s="44"/>
      <c r="R61" s="79"/>
      <c r="T61" s="44"/>
      <c r="U61" s="44"/>
      <c r="V61" s="44"/>
      <c r="W61" s="44"/>
      <c r="X61" s="44"/>
      <c r="Y61" s="44"/>
      <c r="AA61" s="44"/>
      <c r="AB61" s="44"/>
      <c r="AC61" s="44"/>
      <c r="AD61" s="44"/>
      <c r="AE61" s="44"/>
      <c r="AF61" s="44"/>
    </row>
    <row r="62" spans="2:33" x14ac:dyDescent="0.25">
      <c r="B62" s="79"/>
      <c r="D62" s="44"/>
      <c r="E62" s="44"/>
      <c r="F62" s="44"/>
      <c r="G62" s="44"/>
      <c r="H62" s="44"/>
      <c r="I62" s="44"/>
      <c r="K62" s="44"/>
      <c r="L62" s="44"/>
      <c r="M62" s="44"/>
      <c r="N62" s="44"/>
      <c r="O62" s="44"/>
      <c r="P62" s="44"/>
      <c r="R62" s="79"/>
      <c r="T62" s="44"/>
      <c r="U62" s="44"/>
      <c r="V62" s="44"/>
      <c r="W62" s="44"/>
      <c r="X62" s="44"/>
      <c r="Y62" s="44"/>
      <c r="AA62" s="44"/>
      <c r="AB62" s="44"/>
      <c r="AC62" s="44"/>
      <c r="AD62" s="44"/>
      <c r="AE62" s="44"/>
      <c r="AF62" s="44"/>
    </row>
    <row r="63" spans="2:33" x14ac:dyDescent="0.25">
      <c r="B63" s="79"/>
      <c r="D63" s="44"/>
      <c r="E63" s="44"/>
      <c r="F63" s="44"/>
      <c r="G63" s="44"/>
      <c r="H63" s="44"/>
      <c r="I63" s="44"/>
      <c r="K63" s="44"/>
      <c r="L63" s="44"/>
      <c r="M63" s="44"/>
      <c r="N63" s="44"/>
      <c r="O63" s="44"/>
      <c r="P63" s="44"/>
      <c r="R63" s="79"/>
      <c r="T63" s="44"/>
      <c r="U63" s="44"/>
      <c r="V63" s="44"/>
      <c r="W63" s="44"/>
      <c r="X63" s="44"/>
      <c r="Y63" s="44"/>
      <c r="AA63" s="44"/>
      <c r="AB63" s="44"/>
      <c r="AC63" s="44"/>
      <c r="AD63" s="44"/>
      <c r="AE63" s="44"/>
      <c r="AF63" s="44"/>
    </row>
    <row r="64" spans="2:33" x14ac:dyDescent="0.25">
      <c r="B64" s="79"/>
      <c r="D64" s="44"/>
      <c r="E64" s="44"/>
      <c r="F64" s="44"/>
      <c r="G64" s="44"/>
      <c r="H64" s="44"/>
      <c r="I64" s="44"/>
      <c r="K64" s="44"/>
      <c r="L64" s="44"/>
      <c r="M64" s="44"/>
      <c r="N64" s="44"/>
      <c r="O64" s="44"/>
      <c r="P64" s="44"/>
      <c r="R64" s="79"/>
      <c r="T64" s="44"/>
      <c r="U64" s="44"/>
      <c r="V64" s="44"/>
      <c r="W64" s="44"/>
      <c r="X64" s="44"/>
      <c r="Y64" s="44"/>
      <c r="AA64" s="44"/>
      <c r="AB64" s="44"/>
      <c r="AC64" s="44"/>
      <c r="AD64" s="44"/>
      <c r="AE64" s="44"/>
      <c r="AF64" s="44"/>
    </row>
    <row r="65" spans="2:32" x14ac:dyDescent="0.25">
      <c r="B65" s="79"/>
      <c r="D65" s="44"/>
      <c r="E65" s="44"/>
      <c r="F65" s="44"/>
      <c r="G65" s="44"/>
      <c r="H65" s="44"/>
      <c r="I65" s="44"/>
      <c r="K65" s="44"/>
      <c r="L65" s="44"/>
      <c r="M65" s="44"/>
      <c r="N65" s="44"/>
      <c r="O65" s="44"/>
      <c r="P65" s="44"/>
      <c r="R65" s="79"/>
      <c r="T65" s="44"/>
      <c r="U65" s="44"/>
      <c r="V65" s="44"/>
      <c r="W65" s="44"/>
      <c r="X65" s="44"/>
      <c r="Y65" s="44"/>
      <c r="AA65" s="44"/>
      <c r="AB65" s="44"/>
      <c r="AC65" s="44"/>
      <c r="AD65" s="44"/>
      <c r="AE65" s="44"/>
      <c r="AF65" s="44"/>
    </row>
    <row r="66" spans="2:32" x14ac:dyDescent="0.25">
      <c r="B66" s="79"/>
      <c r="D66" s="44"/>
      <c r="E66" s="44"/>
      <c r="F66" s="44"/>
      <c r="G66" s="44"/>
      <c r="H66" s="44"/>
      <c r="I66" s="44"/>
      <c r="K66" s="44"/>
      <c r="L66" s="44"/>
      <c r="M66" s="44"/>
      <c r="N66" s="44"/>
      <c r="O66" s="44"/>
      <c r="P66" s="44"/>
      <c r="R66" s="79"/>
      <c r="T66" s="44"/>
      <c r="U66" s="44"/>
      <c r="V66" s="44"/>
      <c r="W66" s="44"/>
      <c r="X66" s="44"/>
      <c r="Y66" s="44"/>
      <c r="AA66" s="44"/>
      <c r="AB66" s="44"/>
      <c r="AC66" s="44"/>
      <c r="AD66" s="44"/>
      <c r="AE66" s="44"/>
      <c r="AF66" s="44"/>
    </row>
    <row r="67" spans="2:32" x14ac:dyDescent="0.25">
      <c r="B67" s="79"/>
      <c r="D67" s="44"/>
      <c r="E67" s="44"/>
      <c r="F67" s="44"/>
      <c r="G67" s="44"/>
      <c r="H67" s="44"/>
      <c r="I67" s="44"/>
      <c r="K67" s="44"/>
      <c r="L67" s="44"/>
      <c r="M67" s="44"/>
      <c r="N67" s="44"/>
      <c r="O67" s="44"/>
      <c r="P67" s="44"/>
      <c r="R67" s="79"/>
      <c r="T67" s="44"/>
      <c r="U67" s="44"/>
      <c r="V67" s="44"/>
      <c r="W67" s="44"/>
      <c r="X67" s="44"/>
      <c r="Y67" s="44"/>
      <c r="AA67" s="44"/>
      <c r="AB67" s="44"/>
      <c r="AC67" s="44"/>
      <c r="AD67" s="44"/>
      <c r="AE67" s="44"/>
      <c r="AF67" s="44"/>
    </row>
    <row r="68" spans="2:32" x14ac:dyDescent="0.25">
      <c r="B68" s="79"/>
      <c r="D68" s="44"/>
      <c r="E68" s="44"/>
      <c r="F68" s="44"/>
      <c r="G68" s="44"/>
      <c r="H68" s="44"/>
      <c r="I68" s="44"/>
      <c r="K68" s="44"/>
      <c r="L68" s="44"/>
      <c r="M68" s="44"/>
      <c r="N68" s="44"/>
      <c r="O68" s="44"/>
      <c r="P68" s="44"/>
      <c r="R68" s="79"/>
      <c r="T68" s="44"/>
      <c r="U68" s="44"/>
      <c r="V68" s="44"/>
      <c r="W68" s="44"/>
      <c r="X68" s="44"/>
      <c r="Y68" s="44"/>
      <c r="AA68" s="44"/>
      <c r="AB68" s="44"/>
      <c r="AC68" s="44"/>
      <c r="AD68" s="44"/>
      <c r="AE68" s="44"/>
      <c r="AF68" s="44"/>
    </row>
    <row r="69" spans="2:32" x14ac:dyDescent="0.25">
      <c r="B69" s="79"/>
      <c r="D69" s="44"/>
      <c r="E69" s="44"/>
      <c r="F69" s="44"/>
      <c r="G69" s="44"/>
      <c r="H69" s="44"/>
      <c r="I69" s="44"/>
      <c r="K69" s="44"/>
      <c r="L69" s="44"/>
      <c r="M69" s="44"/>
      <c r="N69" s="44"/>
      <c r="O69" s="44"/>
      <c r="P69" s="44"/>
      <c r="R69" s="79"/>
      <c r="T69" s="44"/>
      <c r="U69" s="44"/>
      <c r="V69" s="44"/>
      <c r="W69" s="44"/>
      <c r="X69" s="44"/>
      <c r="Y69" s="44"/>
      <c r="AA69" s="44"/>
      <c r="AB69" s="44"/>
      <c r="AC69" s="44"/>
      <c r="AD69" s="44"/>
      <c r="AE69" s="44"/>
      <c r="AF69" s="44"/>
    </row>
    <row r="70" spans="2:32" x14ac:dyDescent="0.25">
      <c r="B70" s="79"/>
      <c r="D70" s="44"/>
      <c r="E70" s="44"/>
      <c r="F70" s="44"/>
      <c r="G70" s="44"/>
      <c r="H70" s="44"/>
      <c r="I70" s="44"/>
      <c r="K70" s="44"/>
      <c r="L70" s="44"/>
      <c r="M70" s="44"/>
      <c r="N70" s="44"/>
      <c r="O70" s="44"/>
      <c r="P70" s="44"/>
      <c r="R70" s="79"/>
      <c r="T70" s="44"/>
      <c r="U70" s="44"/>
      <c r="V70" s="44"/>
      <c r="W70" s="44"/>
      <c r="X70" s="44"/>
      <c r="Y70" s="44"/>
      <c r="AA70" s="44"/>
      <c r="AB70" s="44"/>
      <c r="AC70" s="44"/>
      <c r="AD70" s="44"/>
      <c r="AE70" s="44"/>
      <c r="AF70" s="44"/>
    </row>
    <row r="71" spans="2:32" x14ac:dyDescent="0.25">
      <c r="B71" s="79"/>
      <c r="D71" s="44"/>
      <c r="E71" s="44"/>
      <c r="F71" s="44"/>
      <c r="G71" s="44"/>
      <c r="H71" s="44"/>
      <c r="I71" s="44"/>
      <c r="K71" s="44"/>
      <c r="L71" s="44"/>
      <c r="M71" s="44"/>
      <c r="N71" s="44"/>
      <c r="O71" s="44"/>
      <c r="P71" s="44"/>
      <c r="R71" s="79"/>
      <c r="T71" s="44"/>
      <c r="U71" s="44"/>
      <c r="V71" s="44"/>
      <c r="W71" s="44"/>
      <c r="X71" s="44"/>
      <c r="Y71" s="44"/>
      <c r="AA71" s="44"/>
      <c r="AB71" s="44"/>
      <c r="AC71" s="44"/>
      <c r="AD71" s="44"/>
      <c r="AE71" s="44"/>
      <c r="AF71" s="44"/>
    </row>
    <row r="72" spans="2:32" x14ac:dyDescent="0.25">
      <c r="B72" s="79"/>
      <c r="D72" s="44"/>
      <c r="E72" s="44"/>
      <c r="F72" s="44"/>
      <c r="G72" s="44"/>
      <c r="H72" s="44"/>
      <c r="I72" s="44"/>
      <c r="K72" s="44"/>
      <c r="L72" s="44"/>
      <c r="M72" s="44"/>
      <c r="N72" s="44"/>
      <c r="O72" s="44"/>
      <c r="P72" s="44"/>
      <c r="R72" s="79"/>
      <c r="T72" s="44"/>
      <c r="U72" s="44"/>
      <c r="V72" s="44"/>
      <c r="W72" s="44"/>
      <c r="X72" s="44"/>
      <c r="Y72" s="44"/>
      <c r="AA72" s="44"/>
      <c r="AB72" s="44"/>
      <c r="AC72" s="44"/>
      <c r="AD72" s="44"/>
      <c r="AE72" s="44"/>
      <c r="AF72" s="44"/>
    </row>
    <row r="73" spans="2:32" x14ac:dyDescent="0.25">
      <c r="B73" s="79"/>
      <c r="D73" s="44"/>
      <c r="E73" s="44"/>
      <c r="F73" s="44"/>
      <c r="G73" s="44"/>
      <c r="H73" s="44"/>
      <c r="I73" s="44"/>
      <c r="K73" s="44"/>
      <c r="L73" s="44"/>
      <c r="M73" s="44"/>
      <c r="N73" s="44"/>
      <c r="O73" s="44"/>
      <c r="P73" s="44"/>
      <c r="R73" s="79"/>
      <c r="T73" s="44"/>
      <c r="U73" s="44"/>
      <c r="V73" s="44"/>
      <c r="W73" s="44"/>
      <c r="X73" s="44"/>
      <c r="Y73" s="44"/>
      <c r="AA73" s="44"/>
      <c r="AB73" s="44"/>
      <c r="AC73" s="44"/>
      <c r="AD73" s="44"/>
      <c r="AE73" s="44"/>
      <c r="AF73" s="44"/>
    </row>
    <row r="74" spans="2:32" x14ac:dyDescent="0.25">
      <c r="B74" s="79"/>
      <c r="D74" s="44"/>
      <c r="E74" s="44"/>
      <c r="F74" s="44"/>
      <c r="G74" s="44"/>
      <c r="H74" s="44"/>
      <c r="I74" s="44"/>
      <c r="K74" s="44"/>
      <c r="L74" s="44"/>
      <c r="M74" s="44"/>
      <c r="N74" s="44"/>
      <c r="O74" s="44"/>
      <c r="P74" s="44"/>
      <c r="R74" s="79"/>
      <c r="T74" s="44"/>
      <c r="U74" s="44"/>
      <c r="V74" s="44"/>
      <c r="W74" s="44"/>
      <c r="X74" s="44"/>
      <c r="Y74" s="44"/>
      <c r="AA74" s="44"/>
      <c r="AB74" s="44"/>
      <c r="AC74" s="44"/>
      <c r="AD74" s="44"/>
      <c r="AE74" s="44"/>
      <c r="AF74" s="44"/>
    </row>
    <row r="75" spans="2:32" x14ac:dyDescent="0.25">
      <c r="B75" s="79"/>
      <c r="D75" s="44"/>
      <c r="E75" s="44"/>
      <c r="F75" s="44"/>
      <c r="G75" s="44"/>
      <c r="H75" s="44"/>
      <c r="I75" s="44"/>
      <c r="K75" s="44"/>
      <c r="L75" s="44"/>
      <c r="M75" s="44"/>
      <c r="N75" s="44"/>
      <c r="O75" s="44"/>
      <c r="P75" s="44"/>
      <c r="R75" s="79"/>
      <c r="T75" s="44"/>
      <c r="U75" s="44"/>
      <c r="V75" s="44"/>
      <c r="W75" s="44"/>
      <c r="X75" s="44"/>
      <c r="Y75" s="44"/>
      <c r="AA75" s="44"/>
      <c r="AB75" s="44"/>
      <c r="AC75" s="44"/>
      <c r="AD75" s="44"/>
      <c r="AE75" s="44"/>
      <c r="AF75" s="44"/>
    </row>
    <row r="76" spans="2:32" x14ac:dyDescent="0.25">
      <c r="B76" s="79"/>
      <c r="D76" s="44"/>
      <c r="E76" s="44"/>
      <c r="F76" s="44"/>
      <c r="G76" s="44"/>
      <c r="H76" s="44"/>
      <c r="I76" s="44"/>
      <c r="K76" s="44"/>
      <c r="L76" s="44"/>
      <c r="M76" s="44"/>
      <c r="N76" s="44"/>
      <c r="O76" s="44"/>
      <c r="P76" s="44"/>
      <c r="R76" s="79"/>
      <c r="T76" s="44"/>
      <c r="U76" s="44"/>
      <c r="V76" s="44"/>
      <c r="W76" s="44"/>
      <c r="X76" s="44"/>
      <c r="Y76" s="44"/>
      <c r="AA76" s="44"/>
      <c r="AB76" s="44"/>
      <c r="AC76" s="44"/>
      <c r="AD76" s="44"/>
      <c r="AE76" s="44"/>
      <c r="AF76" s="44"/>
    </row>
    <row r="77" spans="2:32" x14ac:dyDescent="0.25">
      <c r="B77" s="79"/>
      <c r="D77" s="44"/>
      <c r="E77" s="44"/>
      <c r="F77" s="44"/>
      <c r="G77" s="44"/>
      <c r="H77" s="44"/>
      <c r="I77" s="44"/>
      <c r="K77" s="44"/>
      <c r="L77" s="44"/>
      <c r="M77" s="44"/>
      <c r="N77" s="44"/>
      <c r="O77" s="44"/>
      <c r="P77" s="44"/>
      <c r="R77" s="79"/>
      <c r="T77" s="44"/>
      <c r="U77" s="44"/>
      <c r="V77" s="44"/>
      <c r="W77" s="44"/>
      <c r="X77" s="44"/>
      <c r="Y77" s="44"/>
      <c r="AA77" s="44"/>
      <c r="AB77" s="44"/>
      <c r="AC77" s="44"/>
      <c r="AD77" s="44"/>
      <c r="AE77" s="44"/>
      <c r="AF77" s="44"/>
    </row>
    <row r="78" spans="2:32" x14ac:dyDescent="0.25">
      <c r="B78" s="79"/>
      <c r="D78" s="44"/>
      <c r="E78" s="44"/>
      <c r="F78" s="44"/>
      <c r="G78" s="44"/>
      <c r="H78" s="44"/>
      <c r="I78" s="44"/>
      <c r="K78" s="44"/>
      <c r="L78" s="44"/>
      <c r="M78" s="44"/>
      <c r="N78" s="44"/>
      <c r="O78" s="44"/>
      <c r="P78" s="44"/>
      <c r="R78" s="79"/>
      <c r="T78" s="44"/>
      <c r="U78" s="44"/>
      <c r="V78" s="44"/>
      <c r="W78" s="44"/>
      <c r="X78" s="44"/>
      <c r="Y78" s="44"/>
      <c r="AA78" s="44"/>
      <c r="AB78" s="44"/>
      <c r="AC78" s="44"/>
      <c r="AD78" s="44"/>
      <c r="AE78" s="44"/>
      <c r="AF78" s="44"/>
    </row>
    <row r="79" spans="2:32" x14ac:dyDescent="0.25">
      <c r="B79" s="79"/>
      <c r="D79" s="44"/>
      <c r="E79" s="44"/>
      <c r="F79" s="44"/>
      <c r="G79" s="44"/>
      <c r="H79" s="44"/>
      <c r="I79" s="44"/>
      <c r="K79" s="44"/>
      <c r="L79" s="44"/>
      <c r="M79" s="44"/>
      <c r="N79" s="44"/>
      <c r="O79" s="44"/>
      <c r="P79" s="44"/>
      <c r="R79" s="79"/>
      <c r="T79" s="44"/>
      <c r="U79" s="44"/>
      <c r="V79" s="44"/>
      <c r="W79" s="44"/>
      <c r="X79" s="44"/>
      <c r="Y79" s="44"/>
      <c r="AA79" s="44"/>
      <c r="AB79" s="44"/>
      <c r="AC79" s="44"/>
      <c r="AD79" s="44"/>
      <c r="AE79" s="44"/>
      <c r="AF79" s="44"/>
    </row>
    <row r="80" spans="2:32" x14ac:dyDescent="0.25">
      <c r="B80" s="79"/>
      <c r="D80" s="44"/>
      <c r="E80" s="44"/>
      <c r="F80" s="44"/>
      <c r="G80" s="44"/>
      <c r="H80" s="44"/>
      <c r="I80" s="44"/>
      <c r="K80" s="44"/>
      <c r="L80" s="44"/>
      <c r="M80" s="44"/>
      <c r="N80" s="44"/>
      <c r="O80" s="44"/>
      <c r="P80" s="44"/>
      <c r="R80" s="79"/>
      <c r="T80" s="44"/>
      <c r="U80" s="44"/>
      <c r="V80" s="44"/>
      <c r="W80" s="44"/>
      <c r="X80" s="44"/>
      <c r="Y80" s="44"/>
      <c r="AA80" s="44"/>
      <c r="AB80" s="44"/>
      <c r="AC80" s="44"/>
      <c r="AD80" s="44"/>
      <c r="AE80" s="44"/>
      <c r="AF80" s="44"/>
    </row>
    <row r="81" spans="2:32" x14ac:dyDescent="0.25">
      <c r="B81" s="79"/>
      <c r="D81" s="44"/>
      <c r="E81" s="44"/>
      <c r="F81" s="44"/>
      <c r="G81" s="44"/>
      <c r="H81" s="44"/>
      <c r="I81" s="44"/>
      <c r="K81" s="44"/>
      <c r="L81" s="44"/>
      <c r="M81" s="44"/>
      <c r="N81" s="44"/>
      <c r="O81" s="44"/>
      <c r="P81" s="44"/>
      <c r="R81" s="79"/>
      <c r="T81" s="44"/>
      <c r="U81" s="44"/>
      <c r="V81" s="44"/>
      <c r="W81" s="44"/>
      <c r="X81" s="44"/>
      <c r="Y81" s="44"/>
      <c r="AA81" s="44"/>
      <c r="AB81" s="44"/>
      <c r="AC81" s="44"/>
      <c r="AD81" s="44"/>
      <c r="AE81" s="44"/>
      <c r="AF81" s="44"/>
    </row>
    <row r="82" spans="2:32" x14ac:dyDescent="0.25">
      <c r="B82" s="79"/>
      <c r="D82" s="44"/>
      <c r="E82" s="44"/>
      <c r="F82" s="44"/>
      <c r="G82" s="44"/>
      <c r="H82" s="44"/>
      <c r="I82" s="44"/>
      <c r="K82" s="44"/>
      <c r="L82" s="44"/>
      <c r="M82" s="44"/>
      <c r="N82" s="44"/>
      <c r="O82" s="44"/>
      <c r="P82" s="44"/>
      <c r="R82" s="79"/>
      <c r="T82" s="44"/>
      <c r="U82" s="44"/>
      <c r="V82" s="44"/>
      <c r="W82" s="44"/>
      <c r="X82" s="44"/>
      <c r="Y82" s="44"/>
      <c r="AA82" s="44"/>
      <c r="AB82" s="44"/>
      <c r="AC82" s="44"/>
      <c r="AD82" s="44"/>
      <c r="AE82" s="44"/>
      <c r="AF82" s="44"/>
    </row>
    <row r="83" spans="2:32" x14ac:dyDescent="0.25">
      <c r="B83" s="79"/>
      <c r="D83" s="44"/>
      <c r="E83" s="44"/>
      <c r="F83" s="44"/>
      <c r="G83" s="44"/>
      <c r="H83" s="44"/>
      <c r="I83" s="44"/>
      <c r="K83" s="44"/>
      <c r="L83" s="44"/>
      <c r="M83" s="44"/>
      <c r="N83" s="44"/>
      <c r="O83" s="44"/>
      <c r="P83" s="44"/>
      <c r="R83" s="79"/>
      <c r="T83" s="44"/>
      <c r="U83" s="44"/>
      <c r="V83" s="44"/>
      <c r="W83" s="44"/>
      <c r="X83" s="44"/>
      <c r="Y83" s="44"/>
      <c r="AA83" s="44"/>
      <c r="AB83" s="44"/>
      <c r="AC83" s="44"/>
      <c r="AD83" s="44"/>
      <c r="AE83" s="44"/>
      <c r="AF83" s="44"/>
    </row>
    <row r="84" spans="2:32" x14ac:dyDescent="0.25">
      <c r="B84" s="79"/>
      <c r="D84" s="44"/>
      <c r="E84" s="44"/>
      <c r="F84" s="44"/>
      <c r="G84" s="44"/>
      <c r="H84" s="44"/>
      <c r="I84" s="44"/>
      <c r="K84" s="44"/>
      <c r="L84" s="44"/>
      <c r="M84" s="44"/>
      <c r="N84" s="44"/>
      <c r="O84" s="44"/>
      <c r="P84" s="44"/>
      <c r="R84" s="79"/>
      <c r="T84" s="44"/>
      <c r="U84" s="44"/>
      <c r="V84" s="44"/>
      <c r="W84" s="44"/>
      <c r="X84" s="44"/>
      <c r="Y84" s="44"/>
      <c r="AA84" s="44"/>
      <c r="AB84" s="44"/>
      <c r="AC84" s="44"/>
      <c r="AD84" s="44"/>
      <c r="AE84" s="44"/>
      <c r="AF84" s="44"/>
    </row>
    <row r="85" spans="2:32" x14ac:dyDescent="0.25">
      <c r="B85" s="79"/>
      <c r="D85" s="44"/>
      <c r="E85" s="44"/>
      <c r="F85" s="44"/>
      <c r="G85" s="44"/>
      <c r="H85" s="44"/>
      <c r="I85" s="44"/>
      <c r="K85" s="44"/>
      <c r="L85" s="44"/>
      <c r="M85" s="44"/>
      <c r="N85" s="44"/>
      <c r="O85" s="44"/>
      <c r="P85" s="44"/>
      <c r="R85" s="79"/>
      <c r="T85" s="44"/>
      <c r="U85" s="44"/>
      <c r="V85" s="44"/>
      <c r="W85" s="44"/>
      <c r="X85" s="44"/>
      <c r="Y85" s="44"/>
      <c r="AA85" s="44"/>
      <c r="AB85" s="44"/>
      <c r="AC85" s="44"/>
      <c r="AD85" s="44"/>
      <c r="AE85" s="44"/>
      <c r="AF85" s="44"/>
    </row>
    <row r="86" spans="2:32" x14ac:dyDescent="0.25">
      <c r="B86" s="79"/>
      <c r="D86" s="44"/>
      <c r="E86" s="44"/>
      <c r="F86" s="44"/>
      <c r="G86" s="44"/>
      <c r="H86" s="44"/>
      <c r="I86" s="44"/>
      <c r="K86" s="44"/>
      <c r="L86" s="44"/>
      <c r="M86" s="44"/>
      <c r="N86" s="44"/>
      <c r="O86" s="44"/>
      <c r="P86" s="44"/>
      <c r="R86" s="79"/>
      <c r="T86" s="44"/>
      <c r="U86" s="44"/>
      <c r="V86" s="44"/>
      <c r="W86" s="44"/>
      <c r="X86" s="44"/>
      <c r="Y86" s="44"/>
      <c r="AA86" s="44"/>
      <c r="AB86" s="44"/>
      <c r="AC86" s="44"/>
      <c r="AD86" s="44"/>
      <c r="AE86" s="44"/>
      <c r="AF86" s="44"/>
    </row>
    <row r="87" spans="2:32" x14ac:dyDescent="0.25">
      <c r="B87" s="79"/>
      <c r="D87" s="44"/>
      <c r="E87" s="44"/>
      <c r="F87" s="44"/>
      <c r="G87" s="44"/>
      <c r="H87" s="44"/>
      <c r="I87" s="44"/>
      <c r="K87" s="44"/>
      <c r="L87" s="44"/>
      <c r="M87" s="44"/>
      <c r="N87" s="44"/>
      <c r="O87" s="44"/>
      <c r="P87" s="44"/>
      <c r="R87" s="79"/>
      <c r="T87" s="44"/>
      <c r="U87" s="44"/>
      <c r="V87" s="44"/>
      <c r="W87" s="44"/>
      <c r="X87" s="44"/>
      <c r="Y87" s="44"/>
      <c r="AA87" s="44"/>
      <c r="AB87" s="44"/>
      <c r="AC87" s="44"/>
      <c r="AD87" s="44"/>
      <c r="AE87" s="44"/>
      <c r="AF87" s="44"/>
    </row>
    <row r="88" spans="2:32" x14ac:dyDescent="0.25">
      <c r="B88" s="79"/>
      <c r="D88" s="44"/>
      <c r="E88" s="44"/>
      <c r="F88" s="44"/>
      <c r="G88" s="44"/>
      <c r="H88" s="44"/>
      <c r="I88" s="44"/>
      <c r="K88" s="44"/>
      <c r="L88" s="44"/>
      <c r="M88" s="44"/>
      <c r="N88" s="44"/>
      <c r="O88" s="44"/>
      <c r="P88" s="44"/>
      <c r="R88" s="79"/>
      <c r="T88" s="44"/>
      <c r="U88" s="44"/>
      <c r="V88" s="44"/>
      <c r="W88" s="44"/>
      <c r="X88" s="44"/>
      <c r="Y88" s="44"/>
      <c r="AA88" s="44"/>
      <c r="AB88" s="44"/>
      <c r="AC88" s="44"/>
      <c r="AD88" s="44"/>
      <c r="AE88" s="44"/>
      <c r="AF88" s="44"/>
    </row>
    <row r="89" spans="2:32" x14ac:dyDescent="0.25">
      <c r="B89" s="79"/>
      <c r="D89" s="44"/>
      <c r="E89" s="44"/>
      <c r="F89" s="44"/>
      <c r="G89" s="44"/>
      <c r="H89" s="44"/>
      <c r="I89" s="44"/>
      <c r="K89" s="44"/>
      <c r="L89" s="44"/>
      <c r="M89" s="44"/>
      <c r="N89" s="44"/>
      <c r="O89" s="44"/>
      <c r="P89" s="44"/>
      <c r="R89" s="79"/>
      <c r="T89" s="44"/>
      <c r="U89" s="44"/>
      <c r="V89" s="44"/>
      <c r="W89" s="44"/>
      <c r="X89" s="44"/>
      <c r="Y89" s="44"/>
      <c r="AA89" s="44"/>
      <c r="AB89" s="44"/>
      <c r="AC89" s="44"/>
      <c r="AD89" s="44"/>
      <c r="AE89" s="44"/>
      <c r="AF89" s="44"/>
    </row>
    <row r="90" spans="2:32" x14ac:dyDescent="0.25">
      <c r="B90" s="79"/>
      <c r="D90" s="44"/>
      <c r="E90" s="44"/>
      <c r="F90" s="44"/>
      <c r="G90" s="44"/>
      <c r="H90" s="44"/>
      <c r="I90" s="44"/>
      <c r="K90" s="44"/>
      <c r="L90" s="44"/>
      <c r="M90" s="44"/>
      <c r="N90" s="44"/>
      <c r="O90" s="44"/>
      <c r="P90" s="44"/>
      <c r="R90" s="79"/>
      <c r="T90" s="44"/>
      <c r="U90" s="44"/>
      <c r="V90" s="44"/>
      <c r="W90" s="44"/>
      <c r="X90" s="44"/>
      <c r="Y90" s="44"/>
      <c r="AA90" s="44"/>
      <c r="AB90" s="44"/>
      <c r="AC90" s="44"/>
      <c r="AD90" s="44"/>
      <c r="AE90" s="44"/>
      <c r="AF90" s="44"/>
    </row>
    <row r="91" spans="2:32" x14ac:dyDescent="0.25">
      <c r="B91" s="79"/>
      <c r="D91" s="44"/>
      <c r="E91" s="44"/>
      <c r="F91" s="44"/>
      <c r="G91" s="44"/>
      <c r="H91" s="44"/>
      <c r="I91" s="44"/>
      <c r="K91" s="44"/>
      <c r="L91" s="44"/>
      <c r="M91" s="44"/>
      <c r="N91" s="44"/>
      <c r="O91" s="44"/>
      <c r="P91" s="44"/>
      <c r="R91" s="79"/>
      <c r="T91" s="44"/>
      <c r="U91" s="44"/>
      <c r="V91" s="44"/>
      <c r="W91" s="44"/>
      <c r="X91" s="44"/>
      <c r="Y91" s="44"/>
      <c r="AA91" s="44"/>
      <c r="AB91" s="44"/>
      <c r="AC91" s="44"/>
      <c r="AD91" s="44"/>
      <c r="AE91" s="44"/>
      <c r="AF91" s="44"/>
    </row>
    <row r="92" spans="2:32" x14ac:dyDescent="0.25">
      <c r="B92" s="79"/>
      <c r="D92" s="44"/>
      <c r="E92" s="44"/>
      <c r="F92" s="44"/>
      <c r="G92" s="44"/>
      <c r="H92" s="44"/>
      <c r="I92" s="44"/>
      <c r="K92" s="44"/>
      <c r="L92" s="44"/>
      <c r="M92" s="44"/>
      <c r="N92" s="44"/>
      <c r="O92" s="44"/>
      <c r="P92" s="44"/>
      <c r="R92" s="79"/>
      <c r="T92" s="44"/>
      <c r="U92" s="44"/>
      <c r="V92" s="44"/>
      <c r="W92" s="44"/>
      <c r="X92" s="44"/>
      <c r="Y92" s="44"/>
      <c r="AA92" s="44"/>
      <c r="AB92" s="44"/>
      <c r="AC92" s="44"/>
      <c r="AD92" s="44"/>
      <c r="AE92" s="44"/>
      <c r="AF92" s="44"/>
    </row>
    <row r="93" spans="2:32" x14ac:dyDescent="0.25">
      <c r="B93" s="79"/>
      <c r="D93" s="44"/>
      <c r="E93" s="44"/>
      <c r="F93" s="44"/>
      <c r="G93" s="44"/>
      <c r="H93" s="44"/>
      <c r="I93" s="44"/>
      <c r="K93" s="44"/>
      <c r="L93" s="44"/>
      <c r="M93" s="44"/>
      <c r="N93" s="44"/>
      <c r="O93" s="44"/>
      <c r="P93" s="44"/>
      <c r="R93" s="79"/>
      <c r="T93" s="44"/>
      <c r="U93" s="44"/>
      <c r="V93" s="44"/>
      <c r="W93" s="44"/>
      <c r="X93" s="44"/>
      <c r="Y93" s="44"/>
      <c r="AA93" s="44"/>
      <c r="AB93" s="44"/>
      <c r="AC93" s="44"/>
      <c r="AD93" s="44"/>
      <c r="AE93" s="44"/>
      <c r="AF93" s="44"/>
    </row>
    <row r="94" spans="2:32" x14ac:dyDescent="0.25">
      <c r="B94" s="79"/>
      <c r="D94" s="44"/>
      <c r="E94" s="44"/>
      <c r="F94" s="44"/>
      <c r="G94" s="44"/>
      <c r="H94" s="44"/>
      <c r="I94" s="44"/>
      <c r="K94" s="44"/>
      <c r="L94" s="44"/>
      <c r="M94" s="44"/>
      <c r="N94" s="44"/>
      <c r="O94" s="44"/>
      <c r="P94" s="44"/>
      <c r="R94" s="79"/>
      <c r="T94" s="44"/>
      <c r="U94" s="44"/>
      <c r="V94" s="44"/>
      <c r="W94" s="44"/>
      <c r="X94" s="44"/>
      <c r="Y94" s="44"/>
      <c r="AA94" s="44"/>
      <c r="AB94" s="44"/>
      <c r="AC94" s="44"/>
      <c r="AD94" s="44"/>
      <c r="AE94" s="44"/>
      <c r="AF94" s="44"/>
    </row>
    <row r="95" spans="2:32" x14ac:dyDescent="0.25">
      <c r="B95" s="79"/>
      <c r="D95" s="44"/>
      <c r="E95" s="44"/>
      <c r="F95" s="44"/>
      <c r="G95" s="44"/>
      <c r="H95" s="44"/>
      <c r="I95" s="44"/>
      <c r="K95" s="44"/>
      <c r="L95" s="44"/>
      <c r="M95" s="44"/>
      <c r="N95" s="44"/>
      <c r="O95" s="44"/>
      <c r="P95" s="44"/>
      <c r="R95" s="79"/>
      <c r="T95" s="44"/>
      <c r="U95" s="44"/>
      <c r="V95" s="44"/>
      <c r="W95" s="44"/>
      <c r="X95" s="44"/>
      <c r="Y95" s="44"/>
      <c r="AA95" s="44"/>
      <c r="AB95" s="44"/>
      <c r="AC95" s="44"/>
      <c r="AD95" s="44"/>
      <c r="AE95" s="44"/>
      <c r="AF95" s="44"/>
    </row>
    <row r="96" spans="2:32" x14ac:dyDescent="0.25">
      <c r="B96" s="79"/>
      <c r="D96" s="44"/>
      <c r="E96" s="44"/>
      <c r="F96" s="44"/>
      <c r="G96" s="44"/>
      <c r="H96" s="44"/>
      <c r="I96" s="44"/>
      <c r="K96" s="44"/>
      <c r="L96" s="44"/>
      <c r="M96" s="44"/>
      <c r="N96" s="44"/>
      <c r="O96" s="44"/>
      <c r="P96" s="44"/>
      <c r="R96" s="79"/>
      <c r="T96" s="44"/>
      <c r="U96" s="44"/>
      <c r="V96" s="44"/>
      <c r="W96" s="44"/>
      <c r="X96" s="44"/>
      <c r="Y96" s="44"/>
      <c r="AA96" s="44"/>
      <c r="AB96" s="44"/>
      <c r="AC96" s="44"/>
      <c r="AD96" s="44"/>
      <c r="AE96" s="44"/>
      <c r="AF96" s="44"/>
    </row>
    <row r="97" spans="2:32" x14ac:dyDescent="0.25">
      <c r="B97" s="79"/>
      <c r="D97" s="44"/>
      <c r="E97" s="44"/>
      <c r="F97" s="44"/>
      <c r="G97" s="44"/>
      <c r="H97" s="44"/>
      <c r="I97" s="44"/>
      <c r="K97" s="44"/>
      <c r="L97" s="44"/>
      <c r="M97" s="44"/>
      <c r="N97" s="44"/>
      <c r="O97" s="44"/>
      <c r="P97" s="44"/>
      <c r="R97" s="79"/>
      <c r="T97" s="44"/>
      <c r="U97" s="44"/>
      <c r="V97" s="44"/>
      <c r="W97" s="44"/>
      <c r="X97" s="44"/>
      <c r="Y97" s="44"/>
      <c r="AA97" s="44"/>
      <c r="AB97" s="44"/>
      <c r="AC97" s="44"/>
      <c r="AD97" s="44"/>
      <c r="AE97" s="44"/>
      <c r="AF97" s="44"/>
    </row>
    <row r="98" spans="2:32" x14ac:dyDescent="0.25">
      <c r="B98" s="79"/>
      <c r="D98" s="44"/>
      <c r="E98" s="44"/>
      <c r="F98" s="44"/>
      <c r="G98" s="44"/>
      <c r="H98" s="44"/>
      <c r="I98" s="44"/>
      <c r="K98" s="44"/>
      <c r="L98" s="44"/>
      <c r="M98" s="44"/>
      <c r="N98" s="44"/>
      <c r="O98" s="44"/>
      <c r="P98" s="44"/>
      <c r="R98" s="79"/>
      <c r="T98" s="44"/>
      <c r="U98" s="44"/>
      <c r="V98" s="44"/>
      <c r="W98" s="44"/>
      <c r="X98" s="44"/>
      <c r="Y98" s="44"/>
      <c r="AA98" s="44"/>
      <c r="AB98" s="44"/>
      <c r="AC98" s="44"/>
      <c r="AD98" s="44"/>
      <c r="AE98" s="44"/>
      <c r="AF98" s="44"/>
    </row>
    <row r="99" spans="2:32" x14ac:dyDescent="0.25">
      <c r="B99" s="79"/>
      <c r="D99" s="44"/>
      <c r="E99" s="44"/>
      <c r="F99" s="44"/>
      <c r="G99" s="44"/>
      <c r="H99" s="44"/>
      <c r="I99" s="44"/>
      <c r="K99" s="44"/>
      <c r="L99" s="44"/>
      <c r="M99" s="44"/>
      <c r="N99" s="44"/>
      <c r="O99" s="44"/>
      <c r="P99" s="44"/>
      <c r="R99" s="79"/>
      <c r="T99" s="44"/>
      <c r="U99" s="44"/>
      <c r="V99" s="44"/>
      <c r="W99" s="44"/>
      <c r="X99" s="44"/>
      <c r="Y99" s="44"/>
      <c r="AA99" s="44"/>
      <c r="AB99" s="44"/>
      <c r="AC99" s="44"/>
      <c r="AD99" s="44"/>
      <c r="AE99" s="44"/>
      <c r="AF99" s="44"/>
    </row>
    <row r="100" spans="2:32" x14ac:dyDescent="0.25">
      <c r="B100" s="79"/>
      <c r="D100" s="44"/>
      <c r="E100" s="44"/>
      <c r="F100" s="44"/>
      <c r="G100" s="44"/>
      <c r="H100" s="44"/>
      <c r="I100" s="44"/>
      <c r="K100" s="44"/>
      <c r="L100" s="44"/>
      <c r="M100" s="44"/>
      <c r="N100" s="44"/>
      <c r="O100" s="44"/>
      <c r="P100" s="44"/>
      <c r="R100" s="79"/>
      <c r="T100" s="44"/>
      <c r="U100" s="44"/>
      <c r="V100" s="44"/>
      <c r="W100" s="44"/>
      <c r="X100" s="44"/>
      <c r="Y100" s="44"/>
      <c r="AA100" s="44"/>
      <c r="AB100" s="44"/>
      <c r="AC100" s="44"/>
      <c r="AD100" s="44"/>
      <c r="AE100" s="44"/>
      <c r="AF100" s="44"/>
    </row>
    <row r="101" spans="2:32" x14ac:dyDescent="0.25">
      <c r="B101" s="79"/>
      <c r="D101" s="44"/>
      <c r="E101" s="44"/>
      <c r="F101" s="44"/>
      <c r="G101" s="44"/>
      <c r="H101" s="44"/>
      <c r="I101" s="44"/>
      <c r="K101" s="44"/>
      <c r="L101" s="44"/>
      <c r="M101" s="44"/>
      <c r="N101" s="44"/>
      <c r="O101" s="44"/>
      <c r="P101" s="44"/>
      <c r="R101" s="79"/>
      <c r="T101" s="44"/>
      <c r="U101" s="44"/>
      <c r="V101" s="44"/>
      <c r="W101" s="44"/>
      <c r="X101" s="44"/>
      <c r="Y101" s="44"/>
      <c r="AA101" s="44"/>
      <c r="AB101" s="44"/>
      <c r="AC101" s="44"/>
      <c r="AD101" s="44"/>
      <c r="AE101" s="44"/>
      <c r="AF101" s="44"/>
    </row>
    <row r="102" spans="2:32" x14ac:dyDescent="0.25">
      <c r="B102" s="79"/>
      <c r="D102" s="44"/>
      <c r="E102" s="44"/>
      <c r="F102" s="44"/>
      <c r="G102" s="44"/>
      <c r="H102" s="44"/>
      <c r="I102" s="44"/>
      <c r="K102" s="44"/>
      <c r="L102" s="44"/>
      <c r="M102" s="44"/>
      <c r="N102" s="44"/>
      <c r="O102" s="44"/>
      <c r="P102" s="44"/>
      <c r="R102" s="79"/>
      <c r="T102" s="44"/>
      <c r="U102" s="44"/>
      <c r="V102" s="44"/>
      <c r="W102" s="44"/>
      <c r="X102" s="44"/>
      <c r="Y102" s="44"/>
      <c r="AA102" s="44"/>
      <c r="AB102" s="44"/>
      <c r="AC102" s="44"/>
      <c r="AD102" s="44"/>
      <c r="AE102" s="44"/>
      <c r="AF102" s="44"/>
    </row>
    <row r="103" spans="2:32" x14ac:dyDescent="0.25">
      <c r="B103" s="79"/>
      <c r="D103" s="44"/>
      <c r="E103" s="44"/>
      <c r="F103" s="44"/>
      <c r="G103" s="44"/>
      <c r="H103" s="44"/>
      <c r="I103" s="44"/>
      <c r="K103" s="44"/>
      <c r="L103" s="44"/>
      <c r="M103" s="44"/>
      <c r="N103" s="44"/>
      <c r="O103" s="44"/>
      <c r="P103" s="44"/>
      <c r="R103" s="79"/>
      <c r="T103" s="44"/>
      <c r="U103" s="44"/>
      <c r="V103" s="44"/>
      <c r="W103" s="44"/>
      <c r="X103" s="44"/>
      <c r="Y103" s="44"/>
      <c r="AA103" s="44"/>
      <c r="AB103" s="44"/>
      <c r="AC103" s="44"/>
      <c r="AD103" s="44"/>
      <c r="AE103" s="44"/>
      <c r="AF103" s="44"/>
    </row>
    <row r="104" spans="2:32" x14ac:dyDescent="0.25">
      <c r="B104" s="79"/>
      <c r="D104" s="44"/>
      <c r="E104" s="44"/>
      <c r="F104" s="44"/>
      <c r="G104" s="44"/>
      <c r="H104" s="44"/>
      <c r="I104" s="44"/>
      <c r="K104" s="44"/>
      <c r="L104" s="44"/>
      <c r="M104" s="44"/>
      <c r="N104" s="44"/>
      <c r="O104" s="44"/>
      <c r="P104" s="44"/>
      <c r="R104" s="79"/>
      <c r="T104" s="44"/>
      <c r="U104" s="44"/>
      <c r="V104" s="44"/>
      <c r="W104" s="44"/>
      <c r="X104" s="44"/>
      <c r="Y104" s="44"/>
      <c r="AA104" s="44"/>
      <c r="AB104" s="44"/>
      <c r="AC104" s="44"/>
      <c r="AD104" s="44"/>
      <c r="AE104" s="44"/>
      <c r="AF104" s="44"/>
    </row>
    <row r="105" spans="2:32" x14ac:dyDescent="0.25">
      <c r="B105" s="79"/>
      <c r="D105" s="44"/>
      <c r="E105" s="44"/>
      <c r="F105" s="44"/>
      <c r="G105" s="44"/>
      <c r="H105" s="44"/>
      <c r="I105" s="44"/>
      <c r="K105" s="44"/>
      <c r="L105" s="44"/>
      <c r="M105" s="44"/>
      <c r="N105" s="44"/>
      <c r="O105" s="44"/>
      <c r="P105" s="44"/>
      <c r="R105" s="79"/>
      <c r="T105" s="44"/>
      <c r="U105" s="44"/>
      <c r="V105" s="44"/>
      <c r="W105" s="44"/>
      <c r="X105" s="44"/>
      <c r="Y105" s="44"/>
      <c r="AA105" s="44"/>
      <c r="AB105" s="44"/>
      <c r="AC105" s="44"/>
      <c r="AD105" s="44"/>
      <c r="AE105" s="44"/>
      <c r="AF105" s="44"/>
    </row>
    <row r="106" spans="2:32" x14ac:dyDescent="0.25">
      <c r="B106" s="79"/>
      <c r="D106" s="44"/>
      <c r="E106" s="44"/>
      <c r="F106" s="44"/>
      <c r="G106" s="44"/>
      <c r="H106" s="44"/>
      <c r="I106" s="44"/>
      <c r="K106" s="44"/>
      <c r="L106" s="44"/>
      <c r="M106" s="44"/>
      <c r="N106" s="44"/>
      <c r="O106" s="44"/>
      <c r="P106" s="44"/>
      <c r="R106" s="79"/>
      <c r="T106" s="44"/>
      <c r="U106" s="44"/>
      <c r="V106" s="44"/>
      <c r="W106" s="44"/>
      <c r="X106" s="44"/>
      <c r="Y106" s="44"/>
      <c r="AA106" s="44"/>
      <c r="AB106" s="44"/>
      <c r="AC106" s="44"/>
      <c r="AD106" s="44"/>
      <c r="AE106" s="44"/>
      <c r="AF106" s="44"/>
    </row>
    <row r="107" spans="2:32" x14ac:dyDescent="0.25">
      <c r="B107" s="79"/>
      <c r="D107" s="44"/>
      <c r="E107" s="44"/>
      <c r="F107" s="44"/>
      <c r="G107" s="44"/>
      <c r="H107" s="44"/>
      <c r="I107" s="44"/>
      <c r="K107" s="44"/>
      <c r="L107" s="44"/>
      <c r="M107" s="44"/>
      <c r="N107" s="44"/>
      <c r="O107" s="44"/>
      <c r="P107" s="44"/>
      <c r="R107" s="79"/>
      <c r="T107" s="44"/>
      <c r="U107" s="44"/>
      <c r="V107" s="44"/>
      <c r="W107" s="44"/>
      <c r="X107" s="44"/>
      <c r="Y107" s="44"/>
      <c r="AA107" s="44"/>
      <c r="AB107" s="44"/>
      <c r="AC107" s="44"/>
      <c r="AD107" s="44"/>
      <c r="AE107" s="44"/>
      <c r="AF107" s="44"/>
    </row>
    <row r="108" spans="2:32" x14ac:dyDescent="0.25">
      <c r="B108" s="79"/>
      <c r="D108" s="44"/>
      <c r="E108" s="44"/>
      <c r="F108" s="44"/>
      <c r="G108" s="44"/>
      <c r="H108" s="44"/>
      <c r="I108" s="44"/>
      <c r="K108" s="44"/>
      <c r="L108" s="44"/>
      <c r="M108" s="44"/>
      <c r="N108" s="44"/>
      <c r="O108" s="44"/>
      <c r="P108" s="44"/>
      <c r="R108" s="79"/>
      <c r="T108" s="44"/>
      <c r="U108" s="44"/>
      <c r="V108" s="44"/>
      <c r="W108" s="44"/>
      <c r="X108" s="44"/>
      <c r="Y108" s="44"/>
      <c r="AA108" s="44"/>
      <c r="AB108" s="44"/>
      <c r="AC108" s="44"/>
      <c r="AD108" s="44"/>
      <c r="AE108" s="44"/>
      <c r="AF108" s="44"/>
    </row>
    <row r="109" spans="2:32" x14ac:dyDescent="0.25">
      <c r="B109" s="79"/>
      <c r="D109" s="44"/>
      <c r="E109" s="44"/>
      <c r="F109" s="44"/>
      <c r="G109" s="44"/>
      <c r="H109" s="44"/>
      <c r="I109" s="44"/>
      <c r="K109" s="44"/>
      <c r="L109" s="44"/>
      <c r="M109" s="44"/>
      <c r="N109" s="44"/>
      <c r="O109" s="44"/>
      <c r="P109" s="44"/>
      <c r="R109" s="79"/>
      <c r="T109" s="44"/>
      <c r="U109" s="44"/>
      <c r="V109" s="44"/>
      <c r="W109" s="44"/>
      <c r="X109" s="44"/>
      <c r="Y109" s="44"/>
      <c r="AA109" s="44"/>
      <c r="AB109" s="44"/>
      <c r="AC109" s="44"/>
      <c r="AD109" s="44"/>
      <c r="AE109" s="44"/>
      <c r="AF109" s="44"/>
    </row>
    <row r="110" spans="2:32" x14ac:dyDescent="0.25">
      <c r="B110" s="79"/>
      <c r="D110" s="44"/>
      <c r="E110" s="44"/>
      <c r="F110" s="44"/>
      <c r="G110" s="44"/>
      <c r="H110" s="44"/>
      <c r="I110" s="44"/>
      <c r="K110" s="44"/>
      <c r="L110" s="44"/>
      <c r="M110" s="44"/>
      <c r="N110" s="44"/>
      <c r="O110" s="44"/>
      <c r="P110" s="44"/>
      <c r="R110" s="79"/>
      <c r="T110" s="44"/>
      <c r="U110" s="44"/>
      <c r="V110" s="44"/>
      <c r="W110" s="44"/>
      <c r="X110" s="44"/>
      <c r="Y110" s="44"/>
      <c r="AA110" s="44"/>
      <c r="AB110" s="44"/>
      <c r="AC110" s="44"/>
      <c r="AD110" s="44"/>
      <c r="AE110" s="44"/>
      <c r="AF110" s="44"/>
    </row>
    <row r="111" spans="2:32" x14ac:dyDescent="0.25">
      <c r="B111" s="79"/>
      <c r="D111" s="44"/>
      <c r="E111" s="44"/>
      <c r="F111" s="44"/>
      <c r="G111" s="44"/>
      <c r="H111" s="44"/>
      <c r="I111" s="44"/>
      <c r="K111" s="44"/>
      <c r="L111" s="44"/>
      <c r="M111" s="44"/>
      <c r="N111" s="44"/>
      <c r="O111" s="44"/>
      <c r="P111" s="44"/>
      <c r="R111" s="79"/>
      <c r="T111" s="44"/>
      <c r="U111" s="44"/>
      <c r="V111" s="44"/>
      <c r="W111" s="44"/>
      <c r="X111" s="44"/>
      <c r="Y111" s="44"/>
      <c r="AA111" s="44"/>
      <c r="AB111" s="44"/>
      <c r="AC111" s="44"/>
      <c r="AD111" s="44"/>
      <c r="AE111" s="44"/>
      <c r="AF111" s="44"/>
    </row>
    <row r="112" spans="2:32" x14ac:dyDescent="0.25">
      <c r="B112" s="79"/>
      <c r="D112" s="44"/>
      <c r="E112" s="44"/>
      <c r="F112" s="44"/>
      <c r="G112" s="44"/>
      <c r="H112" s="44"/>
      <c r="I112" s="44"/>
      <c r="K112" s="44"/>
      <c r="L112" s="44"/>
      <c r="M112" s="44"/>
      <c r="N112" s="44"/>
      <c r="O112" s="44"/>
      <c r="P112" s="44"/>
      <c r="R112" s="79"/>
      <c r="T112" s="44"/>
      <c r="U112" s="44"/>
      <c r="V112" s="44"/>
      <c r="W112" s="44"/>
      <c r="X112" s="44"/>
      <c r="Y112" s="44"/>
      <c r="AA112" s="44"/>
      <c r="AB112" s="44"/>
      <c r="AC112" s="44"/>
      <c r="AD112" s="44"/>
      <c r="AE112" s="44"/>
      <c r="AF112" s="44"/>
    </row>
    <row r="113" spans="2:32" x14ac:dyDescent="0.25">
      <c r="B113" s="79"/>
      <c r="D113" s="44"/>
      <c r="E113" s="44"/>
      <c r="F113" s="44"/>
      <c r="G113" s="44"/>
      <c r="H113" s="44"/>
      <c r="I113" s="44"/>
      <c r="K113" s="44"/>
      <c r="L113" s="44"/>
      <c r="M113" s="44"/>
      <c r="N113" s="44"/>
      <c r="O113" s="44"/>
      <c r="P113" s="44"/>
      <c r="R113" s="79"/>
      <c r="T113" s="44"/>
      <c r="U113" s="44"/>
      <c r="V113" s="44"/>
      <c r="W113" s="44"/>
      <c r="X113" s="44"/>
      <c r="Y113" s="44"/>
      <c r="AA113" s="44"/>
      <c r="AB113" s="44"/>
      <c r="AC113" s="44"/>
      <c r="AD113" s="44"/>
      <c r="AE113" s="44"/>
      <c r="AF113" s="44"/>
    </row>
    <row r="114" spans="2:32" x14ac:dyDescent="0.25">
      <c r="B114" s="79"/>
      <c r="D114" s="44"/>
      <c r="E114" s="44"/>
      <c r="F114" s="44"/>
      <c r="G114" s="44"/>
      <c r="H114" s="44"/>
      <c r="I114" s="44"/>
      <c r="K114" s="44"/>
      <c r="L114" s="44"/>
      <c r="M114" s="44"/>
      <c r="N114" s="44"/>
      <c r="O114" s="44"/>
      <c r="P114" s="44"/>
      <c r="R114" s="79"/>
      <c r="T114" s="44"/>
      <c r="U114" s="44"/>
      <c r="V114" s="44"/>
      <c r="W114" s="44"/>
      <c r="X114" s="44"/>
      <c r="Y114" s="44"/>
      <c r="AA114" s="44"/>
      <c r="AB114" s="44"/>
      <c r="AC114" s="44"/>
      <c r="AD114" s="44"/>
      <c r="AE114" s="44"/>
      <c r="AF114" s="44"/>
    </row>
    <row r="115" spans="2:32" x14ac:dyDescent="0.25">
      <c r="B115" s="79"/>
      <c r="D115" s="44"/>
      <c r="E115" s="44"/>
      <c r="F115" s="44"/>
      <c r="G115" s="44"/>
      <c r="H115" s="44"/>
      <c r="I115" s="44"/>
      <c r="K115" s="44"/>
      <c r="L115" s="44"/>
      <c r="M115" s="44"/>
      <c r="N115" s="44"/>
      <c r="O115" s="44"/>
      <c r="P115" s="44"/>
      <c r="R115" s="79"/>
      <c r="T115" s="44"/>
      <c r="U115" s="44"/>
      <c r="V115" s="44"/>
      <c r="W115" s="44"/>
      <c r="X115" s="44"/>
      <c r="Y115" s="44"/>
      <c r="AA115" s="44"/>
      <c r="AB115" s="44"/>
      <c r="AC115" s="44"/>
      <c r="AD115" s="44"/>
      <c r="AE115" s="44"/>
      <c r="AF115" s="44"/>
    </row>
    <row r="116" spans="2:32" x14ac:dyDescent="0.25">
      <c r="B116" s="79"/>
      <c r="D116" s="44"/>
      <c r="E116" s="44"/>
      <c r="F116" s="44"/>
      <c r="G116" s="44"/>
      <c r="H116" s="44"/>
      <c r="I116" s="44"/>
      <c r="K116" s="44"/>
      <c r="L116" s="44"/>
      <c r="M116" s="44"/>
      <c r="N116" s="44"/>
      <c r="O116" s="44"/>
      <c r="P116" s="44"/>
      <c r="R116" s="79"/>
      <c r="T116" s="44"/>
      <c r="U116" s="44"/>
      <c r="V116" s="44"/>
      <c r="W116" s="44"/>
      <c r="X116" s="44"/>
      <c r="Y116" s="44"/>
      <c r="AA116" s="44"/>
      <c r="AB116" s="44"/>
      <c r="AC116" s="44"/>
      <c r="AD116" s="44"/>
      <c r="AE116" s="44"/>
      <c r="AF116" s="44"/>
    </row>
    <row r="117" spans="2:32" x14ac:dyDescent="0.25">
      <c r="B117" s="79"/>
      <c r="D117" s="44"/>
      <c r="E117" s="44"/>
      <c r="F117" s="44"/>
      <c r="G117" s="44"/>
      <c r="H117" s="44"/>
      <c r="I117" s="44"/>
      <c r="K117" s="44"/>
      <c r="L117" s="44"/>
      <c r="M117" s="44"/>
      <c r="N117" s="44"/>
      <c r="O117" s="44"/>
      <c r="P117" s="44"/>
      <c r="R117" s="79"/>
      <c r="T117" s="44"/>
      <c r="U117" s="44"/>
      <c r="V117" s="44"/>
      <c r="W117" s="44"/>
      <c r="X117" s="44"/>
      <c r="Y117" s="44"/>
      <c r="AA117" s="44"/>
      <c r="AB117" s="44"/>
      <c r="AC117" s="44"/>
      <c r="AD117" s="44"/>
      <c r="AE117" s="44"/>
      <c r="AF117" s="44"/>
    </row>
    <row r="118" spans="2:32" x14ac:dyDescent="0.25">
      <c r="B118" s="79"/>
      <c r="D118" s="44"/>
      <c r="E118" s="44"/>
      <c r="F118" s="44"/>
      <c r="G118" s="44"/>
      <c r="H118" s="44"/>
      <c r="I118" s="44"/>
      <c r="K118" s="44"/>
      <c r="L118" s="44"/>
      <c r="M118" s="44"/>
      <c r="N118" s="44"/>
      <c r="O118" s="44"/>
      <c r="P118" s="44"/>
      <c r="R118" s="79"/>
      <c r="T118" s="44"/>
      <c r="U118" s="44"/>
      <c r="V118" s="44"/>
      <c r="W118" s="44"/>
      <c r="X118" s="44"/>
      <c r="Y118" s="44"/>
      <c r="AA118" s="44"/>
      <c r="AB118" s="44"/>
      <c r="AC118" s="44"/>
      <c r="AD118" s="44"/>
      <c r="AE118" s="44"/>
      <c r="AF118" s="44"/>
    </row>
    <row r="119" spans="2:32" x14ac:dyDescent="0.25">
      <c r="B119" s="79"/>
      <c r="D119" s="44"/>
      <c r="E119" s="44"/>
      <c r="F119" s="44"/>
      <c r="G119" s="44"/>
      <c r="H119" s="44"/>
      <c r="I119" s="44"/>
      <c r="K119" s="44"/>
      <c r="L119" s="44"/>
      <c r="M119" s="44"/>
      <c r="N119" s="44"/>
      <c r="O119" s="44"/>
      <c r="P119" s="44"/>
      <c r="R119" s="79"/>
      <c r="T119" s="44"/>
      <c r="U119" s="44"/>
      <c r="V119" s="44"/>
      <c r="W119" s="44"/>
      <c r="X119" s="44"/>
      <c r="Y119" s="44"/>
      <c r="AA119" s="44"/>
      <c r="AB119" s="44"/>
      <c r="AC119" s="44"/>
      <c r="AD119" s="44"/>
      <c r="AE119" s="44"/>
      <c r="AF119" s="44"/>
    </row>
    <row r="120" spans="2:32" x14ac:dyDescent="0.25">
      <c r="B120" s="79"/>
      <c r="D120" s="44"/>
      <c r="E120" s="44"/>
      <c r="F120" s="44"/>
      <c r="G120" s="44"/>
      <c r="H120" s="44"/>
      <c r="I120" s="44"/>
      <c r="K120" s="44"/>
      <c r="L120" s="44"/>
      <c r="M120" s="44"/>
      <c r="N120" s="44"/>
      <c r="O120" s="44"/>
      <c r="P120" s="44"/>
      <c r="R120" s="79"/>
      <c r="T120" s="44"/>
      <c r="U120" s="44"/>
      <c r="V120" s="44"/>
      <c r="W120" s="44"/>
      <c r="X120" s="44"/>
      <c r="Y120" s="44"/>
      <c r="AA120" s="44"/>
      <c r="AB120" s="44"/>
      <c r="AC120" s="44"/>
      <c r="AD120" s="44"/>
      <c r="AE120" s="44"/>
      <c r="AF120" s="44"/>
    </row>
    <row r="121" spans="2:32" x14ac:dyDescent="0.25">
      <c r="B121" s="79"/>
      <c r="D121" s="44"/>
      <c r="E121" s="44"/>
      <c r="F121" s="44"/>
      <c r="G121" s="44"/>
      <c r="H121" s="44"/>
      <c r="I121" s="44"/>
      <c r="K121" s="44"/>
      <c r="L121" s="44"/>
      <c r="M121" s="44"/>
      <c r="N121" s="44"/>
      <c r="O121" s="44"/>
      <c r="P121" s="44"/>
      <c r="R121" s="79"/>
      <c r="T121" s="44"/>
      <c r="U121" s="44"/>
      <c r="V121" s="44"/>
      <c r="W121" s="44"/>
      <c r="X121" s="44"/>
      <c r="Y121" s="44"/>
      <c r="AA121" s="44"/>
      <c r="AB121" s="44"/>
      <c r="AC121" s="44"/>
      <c r="AD121" s="44"/>
      <c r="AE121" s="44"/>
      <c r="AF121" s="44"/>
    </row>
    <row r="122" spans="2:32" x14ac:dyDescent="0.25">
      <c r="B122" s="79"/>
      <c r="D122" s="44"/>
      <c r="E122" s="44"/>
      <c r="F122" s="44"/>
      <c r="G122" s="44"/>
      <c r="H122" s="44"/>
      <c r="I122" s="44"/>
      <c r="K122" s="44"/>
      <c r="L122" s="44"/>
      <c r="M122" s="44"/>
      <c r="N122" s="44"/>
      <c r="O122" s="44"/>
      <c r="P122" s="44"/>
      <c r="R122" s="79"/>
      <c r="T122" s="44"/>
      <c r="U122" s="44"/>
      <c r="V122" s="44"/>
      <c r="W122" s="44"/>
      <c r="X122" s="44"/>
      <c r="Y122" s="44"/>
      <c r="AA122" s="44"/>
      <c r="AB122" s="44"/>
      <c r="AC122" s="44"/>
      <c r="AD122" s="44"/>
      <c r="AE122" s="44"/>
      <c r="AF122" s="44"/>
    </row>
    <row r="123" spans="2:32" x14ac:dyDescent="0.25">
      <c r="B123" s="79"/>
      <c r="D123" s="44"/>
      <c r="E123" s="44"/>
      <c r="F123" s="44"/>
      <c r="G123" s="44"/>
      <c r="H123" s="44"/>
      <c r="I123" s="44"/>
      <c r="K123" s="44"/>
      <c r="L123" s="44"/>
      <c r="M123" s="44"/>
      <c r="N123" s="44"/>
      <c r="O123" s="44"/>
      <c r="P123" s="44"/>
      <c r="R123" s="79"/>
      <c r="T123" s="44"/>
      <c r="U123" s="44"/>
      <c r="V123" s="44"/>
      <c r="W123" s="44"/>
      <c r="X123" s="44"/>
      <c r="Y123" s="44"/>
      <c r="AA123" s="44"/>
      <c r="AB123" s="44"/>
      <c r="AC123" s="44"/>
      <c r="AD123" s="44"/>
      <c r="AE123" s="44"/>
      <c r="AF123" s="44"/>
    </row>
    <row r="124" spans="2:32" x14ac:dyDescent="0.25">
      <c r="B124" s="79"/>
      <c r="D124" s="44"/>
      <c r="E124" s="44"/>
      <c r="F124" s="44"/>
      <c r="G124" s="44"/>
      <c r="H124" s="44"/>
      <c r="I124" s="44"/>
      <c r="K124" s="44"/>
      <c r="L124" s="44"/>
      <c r="M124" s="44"/>
      <c r="N124" s="44"/>
      <c r="O124" s="44"/>
      <c r="P124" s="44"/>
      <c r="R124" s="79"/>
      <c r="T124" s="44"/>
      <c r="U124" s="44"/>
      <c r="V124" s="44"/>
      <c r="W124" s="44"/>
      <c r="X124" s="44"/>
      <c r="Y124" s="44"/>
      <c r="AA124" s="44"/>
      <c r="AB124" s="44"/>
      <c r="AC124" s="44"/>
      <c r="AD124" s="44"/>
      <c r="AE124" s="44"/>
      <c r="AF124" s="44"/>
    </row>
    <row r="125" spans="2:32" x14ac:dyDescent="0.25">
      <c r="B125" s="79"/>
      <c r="D125" s="44"/>
      <c r="E125" s="44"/>
      <c r="F125" s="44"/>
      <c r="G125" s="44"/>
      <c r="H125" s="44"/>
      <c r="I125" s="44"/>
      <c r="K125" s="44"/>
      <c r="L125" s="44"/>
      <c r="M125" s="44"/>
      <c r="N125" s="44"/>
      <c r="O125" s="44"/>
      <c r="P125" s="44"/>
      <c r="R125" s="79"/>
      <c r="T125" s="44"/>
      <c r="U125" s="44"/>
      <c r="V125" s="44"/>
      <c r="W125" s="44"/>
      <c r="X125" s="44"/>
      <c r="Y125" s="44"/>
      <c r="AA125" s="44"/>
      <c r="AB125" s="44"/>
      <c r="AC125" s="44"/>
      <c r="AD125" s="44"/>
      <c r="AE125" s="44"/>
      <c r="AF125" s="44"/>
    </row>
    <row r="126" spans="2:32" x14ac:dyDescent="0.25">
      <c r="B126" s="79"/>
      <c r="D126" s="44"/>
      <c r="E126" s="44"/>
      <c r="F126" s="44"/>
      <c r="G126" s="44"/>
      <c r="H126" s="44"/>
      <c r="I126" s="44"/>
      <c r="K126" s="44"/>
      <c r="L126" s="44"/>
      <c r="M126" s="44"/>
      <c r="N126" s="44"/>
      <c r="O126" s="44"/>
      <c r="P126" s="44"/>
      <c r="R126" s="79"/>
      <c r="T126" s="44"/>
      <c r="U126" s="44"/>
      <c r="V126" s="44"/>
      <c r="W126" s="44"/>
      <c r="X126" s="44"/>
      <c r="Y126" s="44"/>
      <c r="AA126" s="44"/>
      <c r="AB126" s="44"/>
      <c r="AC126" s="44"/>
      <c r="AD126" s="44"/>
      <c r="AE126" s="44"/>
      <c r="AF126" s="44"/>
    </row>
    <row r="127" spans="2:32" x14ac:dyDescent="0.25">
      <c r="B127" s="79"/>
      <c r="D127" s="44"/>
      <c r="E127" s="44"/>
      <c r="F127" s="44"/>
      <c r="G127" s="44"/>
      <c r="H127" s="44"/>
      <c r="I127" s="44"/>
      <c r="K127" s="44"/>
      <c r="L127" s="44"/>
      <c r="M127" s="44"/>
      <c r="N127" s="44"/>
      <c r="O127" s="44"/>
      <c r="P127" s="44"/>
      <c r="R127" s="79"/>
      <c r="T127" s="44"/>
      <c r="U127" s="44"/>
      <c r="V127" s="44"/>
      <c r="W127" s="44"/>
      <c r="X127" s="44"/>
      <c r="Y127" s="44"/>
      <c r="AA127" s="44"/>
      <c r="AB127" s="44"/>
      <c r="AC127" s="44"/>
      <c r="AD127" s="44"/>
      <c r="AE127" s="44"/>
      <c r="AF127" s="44"/>
    </row>
    <row r="128" spans="2:32" x14ac:dyDescent="0.25">
      <c r="B128" s="79"/>
      <c r="D128" s="44"/>
      <c r="E128" s="44"/>
      <c r="F128" s="44"/>
      <c r="G128" s="44"/>
      <c r="H128" s="44"/>
      <c r="I128" s="44"/>
      <c r="K128" s="44"/>
      <c r="L128" s="44"/>
      <c r="M128" s="44"/>
      <c r="N128" s="44"/>
      <c r="O128" s="44"/>
      <c r="P128" s="44"/>
      <c r="R128" s="79"/>
      <c r="T128" s="44"/>
      <c r="U128" s="44"/>
      <c r="V128" s="44"/>
      <c r="W128" s="44"/>
      <c r="X128" s="44"/>
      <c r="Y128" s="44"/>
      <c r="AA128" s="44"/>
      <c r="AB128" s="44"/>
      <c r="AC128" s="44"/>
      <c r="AD128" s="44"/>
      <c r="AE128" s="44"/>
      <c r="AF128" s="44"/>
    </row>
    <row r="129" spans="2:32" x14ac:dyDescent="0.25">
      <c r="B129" s="79"/>
      <c r="D129" s="44"/>
      <c r="E129" s="44"/>
      <c r="F129" s="44"/>
      <c r="G129" s="44"/>
      <c r="H129" s="44"/>
      <c r="I129" s="44"/>
      <c r="K129" s="44"/>
      <c r="L129" s="44"/>
      <c r="M129" s="44"/>
      <c r="N129" s="44"/>
      <c r="O129" s="44"/>
      <c r="P129" s="44"/>
      <c r="R129" s="79"/>
      <c r="T129" s="44"/>
      <c r="U129" s="44"/>
      <c r="V129" s="44"/>
      <c r="W129" s="44"/>
      <c r="X129" s="44"/>
      <c r="Y129" s="44"/>
      <c r="AA129" s="44"/>
      <c r="AB129" s="44"/>
      <c r="AC129" s="44"/>
      <c r="AD129" s="44"/>
      <c r="AE129" s="44"/>
      <c r="AF129" s="44"/>
    </row>
    <row r="130" spans="2:32" x14ac:dyDescent="0.25">
      <c r="B130" s="79"/>
      <c r="D130" s="44"/>
      <c r="E130" s="44"/>
      <c r="F130" s="44"/>
      <c r="G130" s="44"/>
      <c r="H130" s="44"/>
      <c r="I130" s="44"/>
      <c r="K130" s="44"/>
      <c r="L130" s="44"/>
      <c r="M130" s="44"/>
      <c r="N130" s="44"/>
      <c r="O130" s="44"/>
      <c r="P130" s="44"/>
      <c r="R130" s="79"/>
      <c r="T130" s="44"/>
      <c r="U130" s="44"/>
      <c r="V130" s="44"/>
      <c r="W130" s="44"/>
      <c r="X130" s="44"/>
      <c r="Y130" s="44"/>
      <c r="AA130" s="44"/>
      <c r="AB130" s="44"/>
      <c r="AC130" s="44"/>
      <c r="AD130" s="44"/>
      <c r="AE130" s="44"/>
      <c r="AF130" s="44"/>
    </row>
    <row r="131" spans="2:32" x14ac:dyDescent="0.25">
      <c r="B131" s="79"/>
      <c r="D131" s="44"/>
      <c r="E131" s="44"/>
      <c r="F131" s="44"/>
      <c r="G131" s="44"/>
      <c r="H131" s="44"/>
      <c r="I131" s="44"/>
      <c r="K131" s="44"/>
      <c r="L131" s="44"/>
      <c r="M131" s="44"/>
      <c r="N131" s="44"/>
      <c r="O131" s="44"/>
      <c r="P131" s="44"/>
      <c r="R131" s="79"/>
      <c r="T131" s="44"/>
      <c r="U131" s="44"/>
      <c r="V131" s="44"/>
      <c r="W131" s="44"/>
      <c r="X131" s="44"/>
      <c r="Y131" s="44"/>
      <c r="AA131" s="44"/>
      <c r="AB131" s="44"/>
      <c r="AC131" s="44"/>
      <c r="AD131" s="44"/>
      <c r="AE131" s="44"/>
      <c r="AF131" s="44"/>
    </row>
    <row r="132" spans="2:32" x14ac:dyDescent="0.25">
      <c r="B132" s="79"/>
      <c r="D132" s="44"/>
      <c r="E132" s="44"/>
      <c r="F132" s="44"/>
      <c r="G132" s="44"/>
      <c r="H132" s="44"/>
      <c r="I132" s="44"/>
      <c r="K132" s="44"/>
      <c r="L132" s="44"/>
      <c r="M132" s="44"/>
      <c r="N132" s="44"/>
      <c r="O132" s="44"/>
      <c r="P132" s="44"/>
      <c r="R132" s="79"/>
      <c r="T132" s="44"/>
      <c r="U132" s="44"/>
      <c r="V132" s="44"/>
      <c r="W132" s="44"/>
      <c r="X132" s="44"/>
      <c r="Y132" s="44"/>
      <c r="AA132" s="44"/>
      <c r="AB132" s="44"/>
      <c r="AC132" s="44"/>
      <c r="AD132" s="44"/>
      <c r="AE132" s="44"/>
      <c r="AF132" s="44"/>
    </row>
    <row r="133" spans="2:32" x14ac:dyDescent="0.25">
      <c r="B133" s="79"/>
      <c r="D133" s="44"/>
      <c r="E133" s="44"/>
      <c r="F133" s="44"/>
      <c r="G133" s="44"/>
      <c r="H133" s="44"/>
      <c r="I133" s="44"/>
      <c r="K133" s="44"/>
      <c r="L133" s="44"/>
      <c r="M133" s="44"/>
      <c r="N133" s="44"/>
      <c r="O133" s="44"/>
      <c r="P133" s="44"/>
      <c r="R133" s="79"/>
      <c r="T133" s="44"/>
      <c r="U133" s="44"/>
      <c r="V133" s="44"/>
      <c r="W133" s="44"/>
      <c r="X133" s="44"/>
      <c r="Y133" s="44"/>
      <c r="AA133" s="44"/>
      <c r="AB133" s="44"/>
      <c r="AC133" s="44"/>
      <c r="AD133" s="44"/>
      <c r="AE133" s="44"/>
      <c r="AF133" s="44"/>
    </row>
    <row r="134" spans="2:32" x14ac:dyDescent="0.25">
      <c r="B134" s="79"/>
      <c r="D134" s="44"/>
      <c r="E134" s="44"/>
      <c r="F134" s="44"/>
      <c r="G134" s="44"/>
      <c r="H134" s="44"/>
      <c r="I134" s="44"/>
      <c r="K134" s="44"/>
      <c r="L134" s="44"/>
      <c r="M134" s="44"/>
      <c r="N134" s="44"/>
      <c r="O134" s="44"/>
      <c r="P134" s="44"/>
      <c r="R134" s="79"/>
      <c r="T134" s="44"/>
      <c r="U134" s="44"/>
      <c r="V134" s="44"/>
      <c r="W134" s="44"/>
      <c r="X134" s="44"/>
      <c r="Y134" s="44"/>
      <c r="AA134" s="44"/>
      <c r="AB134" s="44"/>
      <c r="AC134" s="44"/>
      <c r="AD134" s="44"/>
      <c r="AE134" s="44"/>
      <c r="AF134" s="44"/>
    </row>
    <row r="135" spans="2:32" x14ac:dyDescent="0.25">
      <c r="B135" s="79"/>
      <c r="D135" s="44"/>
      <c r="E135" s="44"/>
      <c r="F135" s="44"/>
      <c r="G135" s="44"/>
      <c r="H135" s="44"/>
      <c r="I135" s="44"/>
      <c r="K135" s="44"/>
      <c r="L135" s="44"/>
      <c r="M135" s="44"/>
      <c r="N135" s="44"/>
      <c r="O135" s="44"/>
      <c r="P135" s="44"/>
      <c r="R135" s="79"/>
      <c r="T135" s="44"/>
      <c r="U135" s="44"/>
      <c r="V135" s="44"/>
      <c r="W135" s="44"/>
      <c r="X135" s="44"/>
      <c r="Y135" s="44"/>
      <c r="AA135" s="44"/>
      <c r="AB135" s="44"/>
      <c r="AC135" s="44"/>
      <c r="AD135" s="44"/>
      <c r="AE135" s="44"/>
      <c r="AF135" s="44"/>
    </row>
    <row r="136" spans="2:32" x14ac:dyDescent="0.25">
      <c r="B136" s="79"/>
      <c r="D136" s="44"/>
      <c r="E136" s="44"/>
      <c r="F136" s="44"/>
      <c r="G136" s="44"/>
      <c r="H136" s="44"/>
      <c r="I136" s="44"/>
      <c r="K136" s="44"/>
      <c r="L136" s="44"/>
      <c r="M136" s="44"/>
      <c r="N136" s="44"/>
      <c r="O136" s="44"/>
      <c r="P136" s="44"/>
      <c r="R136" s="79"/>
      <c r="T136" s="44"/>
      <c r="U136" s="44"/>
      <c r="V136" s="44"/>
      <c r="W136" s="44"/>
      <c r="X136" s="44"/>
      <c r="Y136" s="44"/>
      <c r="AA136" s="44"/>
      <c r="AB136" s="44"/>
      <c r="AC136" s="44"/>
      <c r="AD136" s="44"/>
      <c r="AE136" s="44"/>
      <c r="AF136" s="44"/>
    </row>
    <row r="137" spans="2:32" x14ac:dyDescent="0.25">
      <c r="B137" s="79"/>
      <c r="D137" s="44"/>
      <c r="E137" s="44"/>
      <c r="F137" s="44"/>
      <c r="G137" s="44"/>
      <c r="H137" s="44"/>
      <c r="I137" s="44"/>
      <c r="K137" s="44"/>
      <c r="L137" s="44"/>
      <c r="M137" s="44"/>
      <c r="N137" s="44"/>
      <c r="O137" s="44"/>
      <c r="P137" s="44"/>
      <c r="R137" s="79"/>
      <c r="T137" s="44"/>
      <c r="U137" s="44"/>
      <c r="V137" s="44"/>
      <c r="W137" s="44"/>
      <c r="X137" s="44"/>
      <c r="Y137" s="44"/>
      <c r="AA137" s="44"/>
      <c r="AB137" s="44"/>
      <c r="AC137" s="44"/>
      <c r="AD137" s="44"/>
      <c r="AE137" s="44"/>
      <c r="AF137" s="44"/>
    </row>
    <row r="138" spans="2:32" x14ac:dyDescent="0.25">
      <c r="B138" s="79"/>
      <c r="D138" s="44"/>
      <c r="E138" s="44"/>
      <c r="F138" s="44"/>
      <c r="G138" s="44"/>
      <c r="H138" s="44"/>
      <c r="I138" s="44"/>
      <c r="K138" s="44"/>
      <c r="L138" s="44"/>
      <c r="M138" s="44"/>
      <c r="N138" s="44"/>
      <c r="O138" s="44"/>
      <c r="P138" s="44"/>
      <c r="R138" s="79"/>
      <c r="T138" s="44"/>
      <c r="U138" s="44"/>
      <c r="V138" s="44"/>
      <c r="W138" s="44"/>
      <c r="X138" s="44"/>
      <c r="Y138" s="44"/>
      <c r="AA138" s="44"/>
      <c r="AB138" s="44"/>
      <c r="AC138" s="44"/>
      <c r="AD138" s="44"/>
      <c r="AE138" s="44"/>
      <c r="AF138" s="44"/>
    </row>
    <row r="139" spans="2:32" x14ac:dyDescent="0.25">
      <c r="B139" s="79"/>
      <c r="D139" s="44"/>
      <c r="E139" s="44"/>
      <c r="F139" s="44"/>
      <c r="G139" s="44"/>
      <c r="H139" s="44"/>
      <c r="I139" s="44"/>
      <c r="K139" s="44"/>
      <c r="L139" s="44"/>
      <c r="M139" s="44"/>
      <c r="N139" s="44"/>
      <c r="O139" s="44"/>
      <c r="P139" s="44"/>
      <c r="R139" s="79"/>
      <c r="T139" s="44"/>
      <c r="U139" s="44"/>
      <c r="V139" s="44"/>
      <c r="W139" s="44"/>
      <c r="X139" s="44"/>
      <c r="Y139" s="44"/>
      <c r="AA139" s="44"/>
      <c r="AB139" s="44"/>
      <c r="AC139" s="44"/>
      <c r="AD139" s="44"/>
      <c r="AE139" s="44"/>
      <c r="AF139" s="44"/>
    </row>
    <row r="140" spans="2:32" x14ac:dyDescent="0.25">
      <c r="B140" s="79"/>
      <c r="D140" s="44"/>
      <c r="E140" s="44"/>
      <c r="F140" s="44"/>
      <c r="G140" s="44"/>
      <c r="H140" s="44"/>
      <c r="I140" s="44"/>
      <c r="K140" s="44"/>
      <c r="L140" s="44"/>
      <c r="M140" s="44"/>
      <c r="N140" s="44"/>
      <c r="O140" s="44"/>
      <c r="P140" s="44"/>
      <c r="R140" s="79"/>
      <c r="T140" s="44"/>
      <c r="U140" s="44"/>
      <c r="V140" s="44"/>
      <c r="W140" s="44"/>
      <c r="X140" s="44"/>
      <c r="Y140" s="44"/>
      <c r="AA140" s="44"/>
      <c r="AB140" s="44"/>
      <c r="AC140" s="44"/>
      <c r="AD140" s="44"/>
      <c r="AE140" s="44"/>
      <c r="AF140" s="44"/>
    </row>
    <row r="141" spans="2:32" x14ac:dyDescent="0.25">
      <c r="B141" s="79"/>
      <c r="D141" s="44"/>
      <c r="E141" s="44"/>
      <c r="F141" s="44"/>
      <c r="G141" s="44"/>
      <c r="H141" s="44"/>
      <c r="I141" s="44"/>
      <c r="K141" s="44"/>
      <c r="L141" s="44"/>
      <c r="M141" s="44"/>
      <c r="N141" s="44"/>
      <c r="O141" s="44"/>
      <c r="P141" s="44"/>
      <c r="R141" s="79"/>
      <c r="T141" s="44"/>
      <c r="U141" s="44"/>
      <c r="V141" s="44"/>
      <c r="W141" s="44"/>
      <c r="X141" s="44"/>
      <c r="Y141" s="44"/>
      <c r="AA141" s="44"/>
      <c r="AB141" s="44"/>
      <c r="AC141" s="44"/>
      <c r="AD141" s="44"/>
      <c r="AE141" s="44"/>
      <c r="AF141" s="44"/>
    </row>
    <row r="142" spans="2:32" x14ac:dyDescent="0.25">
      <c r="B142" s="79"/>
      <c r="D142" s="44"/>
      <c r="E142" s="44"/>
      <c r="F142" s="44"/>
      <c r="G142" s="44"/>
      <c r="H142" s="44"/>
      <c r="I142" s="44"/>
      <c r="K142" s="44"/>
      <c r="L142" s="44"/>
      <c r="M142" s="44"/>
      <c r="N142" s="44"/>
      <c r="O142" s="44"/>
      <c r="P142" s="44"/>
      <c r="R142" s="79"/>
      <c r="T142" s="44"/>
      <c r="U142" s="44"/>
      <c r="V142" s="44"/>
      <c r="W142" s="44"/>
      <c r="X142" s="44"/>
      <c r="Y142" s="44"/>
      <c r="AA142" s="44"/>
      <c r="AB142" s="44"/>
      <c r="AC142" s="44"/>
      <c r="AD142" s="44"/>
      <c r="AE142" s="44"/>
      <c r="AF142" s="44"/>
    </row>
    <row r="143" spans="2:32" x14ac:dyDescent="0.25">
      <c r="B143" s="79"/>
      <c r="D143" s="44"/>
      <c r="E143" s="44"/>
      <c r="F143" s="44"/>
      <c r="G143" s="44"/>
      <c r="H143" s="44"/>
      <c r="I143" s="44"/>
      <c r="K143" s="44"/>
      <c r="L143" s="44"/>
      <c r="M143" s="44"/>
      <c r="N143" s="44"/>
      <c r="O143" s="44"/>
      <c r="P143" s="44"/>
      <c r="R143" s="79"/>
      <c r="T143" s="44"/>
      <c r="U143" s="44"/>
      <c r="V143" s="44"/>
      <c r="W143" s="44"/>
      <c r="X143" s="44"/>
      <c r="Y143" s="44"/>
      <c r="AA143" s="44"/>
      <c r="AB143" s="44"/>
      <c r="AC143" s="44"/>
      <c r="AD143" s="44"/>
      <c r="AE143" s="44"/>
      <c r="AF143" s="44"/>
    </row>
    <row r="144" spans="2:32" x14ac:dyDescent="0.25">
      <c r="B144" s="79"/>
      <c r="D144" s="44"/>
      <c r="E144" s="44"/>
      <c r="F144" s="44"/>
      <c r="G144" s="44"/>
      <c r="H144" s="44"/>
      <c r="I144" s="44"/>
      <c r="K144" s="44"/>
      <c r="L144" s="44"/>
      <c r="M144" s="44"/>
      <c r="N144" s="44"/>
      <c r="O144" s="44"/>
      <c r="P144" s="44"/>
      <c r="R144" s="79"/>
      <c r="T144" s="44"/>
      <c r="U144" s="44"/>
      <c r="V144" s="44"/>
      <c r="W144" s="44"/>
      <c r="X144" s="44"/>
      <c r="Y144" s="44"/>
      <c r="AA144" s="44"/>
      <c r="AB144" s="44"/>
      <c r="AC144" s="44"/>
      <c r="AD144" s="44"/>
      <c r="AE144" s="44"/>
      <c r="AF144" s="44"/>
    </row>
    <row r="145" spans="2:32" x14ac:dyDescent="0.25">
      <c r="B145" s="79"/>
      <c r="D145" s="44"/>
      <c r="E145" s="44"/>
      <c r="F145" s="44"/>
      <c r="G145" s="44"/>
      <c r="H145" s="44"/>
      <c r="I145" s="44"/>
      <c r="K145" s="44"/>
      <c r="L145" s="44"/>
      <c r="M145" s="44"/>
      <c r="N145" s="44"/>
      <c r="O145" s="44"/>
      <c r="P145" s="44"/>
      <c r="R145" s="79"/>
      <c r="T145" s="44"/>
      <c r="U145" s="44"/>
      <c r="V145" s="44"/>
      <c r="W145" s="44"/>
      <c r="X145" s="44"/>
      <c r="Y145" s="44"/>
      <c r="AA145" s="44"/>
      <c r="AB145" s="44"/>
      <c r="AC145" s="44"/>
      <c r="AD145" s="44"/>
      <c r="AE145" s="44"/>
      <c r="AF145" s="44"/>
    </row>
    <row r="146" spans="2:32" x14ac:dyDescent="0.25">
      <c r="B146" s="79"/>
      <c r="D146" s="44"/>
      <c r="E146" s="44"/>
      <c r="F146" s="44"/>
      <c r="G146" s="44"/>
      <c r="H146" s="44"/>
      <c r="I146" s="44"/>
      <c r="K146" s="44"/>
      <c r="L146" s="44"/>
      <c r="M146" s="44"/>
      <c r="N146" s="44"/>
      <c r="O146" s="44"/>
      <c r="P146" s="44"/>
      <c r="R146" s="79"/>
      <c r="T146" s="44"/>
      <c r="U146" s="44"/>
      <c r="V146" s="44"/>
      <c r="W146" s="44"/>
      <c r="X146" s="44"/>
      <c r="Y146" s="44"/>
      <c r="AA146" s="44"/>
      <c r="AB146" s="44"/>
      <c r="AC146" s="44"/>
      <c r="AD146" s="44"/>
      <c r="AE146" s="44"/>
      <c r="AF146" s="44"/>
    </row>
    <row r="147" spans="2:32" x14ac:dyDescent="0.25">
      <c r="B147" s="79"/>
      <c r="D147" s="44"/>
      <c r="E147" s="44"/>
      <c r="F147" s="44"/>
      <c r="G147" s="44"/>
      <c r="H147" s="44"/>
      <c r="I147" s="44"/>
      <c r="K147" s="44"/>
      <c r="L147" s="44"/>
      <c r="M147" s="44"/>
      <c r="N147" s="44"/>
      <c r="O147" s="44"/>
      <c r="P147" s="44"/>
      <c r="R147" s="79"/>
      <c r="T147" s="44"/>
      <c r="U147" s="44"/>
      <c r="V147" s="44"/>
      <c r="W147" s="44"/>
      <c r="X147" s="44"/>
      <c r="Y147" s="44"/>
      <c r="AA147" s="44"/>
      <c r="AB147" s="44"/>
      <c r="AC147" s="44"/>
      <c r="AD147" s="44"/>
      <c r="AE147" s="44"/>
      <c r="AF147" s="44"/>
    </row>
    <row r="148" spans="2:32" x14ac:dyDescent="0.25">
      <c r="B148" s="79"/>
      <c r="D148" s="44"/>
      <c r="E148" s="44"/>
      <c r="F148" s="44"/>
      <c r="G148" s="44"/>
      <c r="H148" s="44"/>
      <c r="I148" s="44"/>
      <c r="K148" s="44"/>
      <c r="L148" s="44"/>
      <c r="M148" s="44"/>
      <c r="N148" s="44"/>
      <c r="O148" s="44"/>
      <c r="P148" s="44"/>
      <c r="R148" s="79"/>
      <c r="T148" s="44"/>
      <c r="U148" s="44"/>
      <c r="V148" s="44"/>
      <c r="W148" s="44"/>
      <c r="X148" s="44"/>
      <c r="Y148" s="44"/>
      <c r="AA148" s="44"/>
      <c r="AB148" s="44"/>
      <c r="AC148" s="44"/>
      <c r="AD148" s="44"/>
      <c r="AE148" s="44"/>
      <c r="AF148" s="44"/>
    </row>
    <row r="149" spans="2:32" x14ac:dyDescent="0.25">
      <c r="B149" s="79"/>
      <c r="D149" s="44"/>
      <c r="E149" s="44"/>
      <c r="F149" s="44"/>
      <c r="G149" s="44"/>
      <c r="H149" s="44"/>
      <c r="I149" s="44"/>
      <c r="K149" s="44"/>
      <c r="L149" s="44"/>
      <c r="M149" s="44"/>
      <c r="N149" s="44"/>
      <c r="O149" s="44"/>
      <c r="P149" s="44"/>
      <c r="R149" s="79"/>
      <c r="T149" s="44"/>
      <c r="U149" s="44"/>
      <c r="V149" s="44"/>
      <c r="W149" s="44"/>
      <c r="X149" s="44"/>
      <c r="Y149" s="44"/>
      <c r="AA149" s="44"/>
      <c r="AB149" s="44"/>
      <c r="AC149" s="44"/>
      <c r="AD149" s="44"/>
      <c r="AE149" s="44"/>
      <c r="AF149" s="44"/>
    </row>
    <row r="150" spans="2:32" x14ac:dyDescent="0.25">
      <c r="B150" s="79"/>
      <c r="D150" s="44"/>
      <c r="E150" s="44"/>
      <c r="F150" s="44"/>
      <c r="G150" s="44"/>
      <c r="H150" s="44"/>
      <c r="I150" s="44"/>
      <c r="K150" s="44"/>
      <c r="L150" s="44"/>
      <c r="M150" s="44"/>
      <c r="N150" s="44"/>
      <c r="O150" s="44"/>
      <c r="P150" s="44"/>
      <c r="R150" s="79"/>
      <c r="T150" s="44"/>
      <c r="U150" s="44"/>
      <c r="V150" s="44"/>
      <c r="W150" s="44"/>
      <c r="X150" s="44"/>
      <c r="Y150" s="44"/>
      <c r="AA150" s="44"/>
      <c r="AB150" s="44"/>
      <c r="AC150" s="44"/>
      <c r="AD150" s="44"/>
      <c r="AE150" s="44"/>
      <c r="AF150" s="44"/>
    </row>
    <row r="151" spans="2:32" x14ac:dyDescent="0.25">
      <c r="B151" s="79"/>
      <c r="D151" s="44"/>
      <c r="E151" s="44"/>
      <c r="F151" s="44"/>
      <c r="G151" s="44"/>
      <c r="H151" s="44"/>
      <c r="I151" s="44"/>
      <c r="K151" s="44"/>
      <c r="L151" s="44"/>
      <c r="M151" s="44"/>
      <c r="N151" s="44"/>
      <c r="O151" s="44"/>
      <c r="P151" s="44"/>
      <c r="R151" s="79"/>
      <c r="T151" s="44"/>
      <c r="U151" s="44"/>
      <c r="V151" s="44"/>
      <c r="W151" s="44"/>
      <c r="X151" s="44"/>
      <c r="Y151" s="44"/>
      <c r="AA151" s="44"/>
      <c r="AB151" s="44"/>
      <c r="AC151" s="44"/>
      <c r="AD151" s="44"/>
      <c r="AE151" s="44"/>
      <c r="AF151" s="44"/>
    </row>
    <row r="152" spans="2:32" x14ac:dyDescent="0.25">
      <c r="B152" s="79"/>
      <c r="D152" s="44"/>
      <c r="E152" s="44"/>
      <c r="F152" s="44"/>
      <c r="G152" s="44"/>
      <c r="H152" s="44"/>
      <c r="I152" s="44"/>
      <c r="K152" s="44"/>
      <c r="L152" s="44"/>
      <c r="M152" s="44"/>
      <c r="N152" s="44"/>
      <c r="O152" s="44"/>
      <c r="P152" s="44"/>
      <c r="R152" s="79"/>
      <c r="T152" s="44"/>
      <c r="U152" s="44"/>
      <c r="V152" s="44"/>
      <c r="W152" s="44"/>
      <c r="X152" s="44"/>
      <c r="Y152" s="44"/>
      <c r="AA152" s="44"/>
      <c r="AB152" s="44"/>
      <c r="AC152" s="44"/>
      <c r="AD152" s="44"/>
      <c r="AE152" s="44"/>
      <c r="AF152" s="44"/>
    </row>
    <row r="153" spans="2:32" x14ac:dyDescent="0.25">
      <c r="B153" s="79"/>
      <c r="D153" s="44"/>
      <c r="E153" s="44"/>
      <c r="F153" s="44"/>
      <c r="G153" s="44"/>
      <c r="H153" s="44"/>
      <c r="I153" s="44"/>
      <c r="K153" s="44"/>
      <c r="L153" s="44"/>
      <c r="M153" s="44"/>
      <c r="N153" s="44"/>
      <c r="O153" s="44"/>
      <c r="P153" s="44"/>
      <c r="R153" s="79"/>
      <c r="T153" s="44"/>
      <c r="U153" s="44"/>
      <c r="V153" s="44"/>
      <c r="W153" s="44"/>
      <c r="X153" s="44"/>
      <c r="Y153" s="44"/>
      <c r="AA153" s="44"/>
      <c r="AB153" s="44"/>
      <c r="AC153" s="44"/>
      <c r="AD153" s="44"/>
      <c r="AE153" s="44"/>
      <c r="AF153" s="44"/>
    </row>
    <row r="154" spans="2:32" x14ac:dyDescent="0.25">
      <c r="B154" s="79"/>
      <c r="D154" s="44"/>
      <c r="E154" s="44"/>
      <c r="F154" s="44"/>
      <c r="G154" s="44"/>
      <c r="H154" s="44"/>
      <c r="I154" s="44"/>
      <c r="K154" s="44"/>
      <c r="L154" s="44"/>
      <c r="M154" s="44"/>
      <c r="N154" s="44"/>
      <c r="O154" s="44"/>
      <c r="P154" s="44"/>
      <c r="R154" s="79"/>
      <c r="T154" s="44"/>
      <c r="U154" s="44"/>
      <c r="V154" s="44"/>
      <c r="W154" s="44"/>
      <c r="X154" s="44"/>
      <c r="Y154" s="44"/>
      <c r="AA154" s="44"/>
      <c r="AB154" s="44"/>
      <c r="AC154" s="44"/>
      <c r="AD154" s="44"/>
      <c r="AE154" s="44"/>
      <c r="AF154" s="44"/>
    </row>
    <row r="155" spans="2:32" x14ac:dyDescent="0.25">
      <c r="B155" s="79"/>
      <c r="D155" s="44"/>
      <c r="E155" s="44"/>
      <c r="F155" s="44"/>
      <c r="G155" s="44"/>
      <c r="H155" s="44"/>
      <c r="I155" s="44"/>
      <c r="K155" s="44"/>
      <c r="L155" s="44"/>
      <c r="M155" s="44"/>
      <c r="N155" s="44"/>
      <c r="O155" s="44"/>
      <c r="P155" s="44"/>
      <c r="R155" s="79"/>
      <c r="T155" s="44"/>
      <c r="U155" s="44"/>
      <c r="V155" s="44"/>
      <c r="W155" s="44"/>
      <c r="X155" s="44"/>
      <c r="Y155" s="44"/>
      <c r="AA155" s="44"/>
      <c r="AB155" s="44"/>
      <c r="AC155" s="44"/>
      <c r="AD155" s="44"/>
      <c r="AE155" s="44"/>
      <c r="AF155" s="44"/>
    </row>
    <row r="156" spans="2:32" x14ac:dyDescent="0.25">
      <c r="B156" s="79"/>
      <c r="D156" s="44"/>
      <c r="E156" s="44"/>
      <c r="F156" s="44"/>
      <c r="G156" s="44"/>
      <c r="H156" s="44"/>
      <c r="I156" s="44"/>
      <c r="K156" s="44"/>
      <c r="L156" s="44"/>
      <c r="M156" s="44"/>
      <c r="N156" s="44"/>
      <c r="O156" s="44"/>
      <c r="P156" s="44"/>
      <c r="R156" s="79"/>
      <c r="T156" s="44"/>
      <c r="U156" s="44"/>
      <c r="V156" s="44"/>
      <c r="W156" s="44"/>
      <c r="X156" s="44"/>
      <c r="Y156" s="44"/>
      <c r="AA156" s="44"/>
      <c r="AB156" s="44"/>
      <c r="AC156" s="44"/>
      <c r="AD156" s="44"/>
      <c r="AE156" s="44"/>
      <c r="AF156" s="44"/>
    </row>
    <row r="157" spans="2:32" x14ac:dyDescent="0.25">
      <c r="B157" s="79"/>
      <c r="D157" s="44"/>
      <c r="E157" s="44"/>
      <c r="F157" s="44"/>
      <c r="G157" s="44"/>
      <c r="H157" s="44"/>
      <c r="I157" s="44"/>
      <c r="K157" s="44"/>
      <c r="L157" s="44"/>
      <c r="M157" s="44"/>
      <c r="N157" s="44"/>
      <c r="O157" s="44"/>
      <c r="P157" s="44"/>
      <c r="R157" s="79"/>
      <c r="T157" s="44"/>
      <c r="U157" s="44"/>
      <c r="V157" s="44"/>
      <c r="W157" s="44"/>
      <c r="X157" s="44"/>
      <c r="Y157" s="44"/>
      <c r="AA157" s="44"/>
      <c r="AB157" s="44"/>
      <c r="AC157" s="44"/>
      <c r="AD157" s="44"/>
      <c r="AE157" s="44"/>
      <c r="AF157" s="44"/>
    </row>
    <row r="158" spans="2:32" x14ac:dyDescent="0.25">
      <c r="B158" s="79"/>
      <c r="D158" s="44"/>
      <c r="E158" s="44"/>
      <c r="F158" s="44"/>
      <c r="G158" s="44"/>
      <c r="H158" s="44"/>
      <c r="I158" s="44"/>
      <c r="K158" s="44"/>
      <c r="L158" s="44"/>
      <c r="M158" s="44"/>
      <c r="N158" s="44"/>
      <c r="O158" s="44"/>
      <c r="P158" s="44"/>
      <c r="R158" s="79"/>
      <c r="T158" s="44"/>
      <c r="U158" s="44"/>
      <c r="V158" s="44"/>
      <c r="W158" s="44"/>
      <c r="X158" s="44"/>
      <c r="Y158" s="44"/>
      <c r="AA158" s="44"/>
      <c r="AB158" s="44"/>
      <c r="AC158" s="44"/>
      <c r="AD158" s="44"/>
      <c r="AE158" s="44"/>
      <c r="AF158" s="44"/>
    </row>
    <row r="159" spans="2:32" x14ac:dyDescent="0.25">
      <c r="B159" s="79"/>
      <c r="D159" s="44"/>
      <c r="E159" s="44"/>
      <c r="F159" s="44"/>
      <c r="G159" s="44"/>
      <c r="H159" s="44"/>
      <c r="I159" s="44"/>
      <c r="K159" s="44"/>
      <c r="L159" s="44"/>
      <c r="M159" s="44"/>
      <c r="N159" s="44"/>
      <c r="O159" s="44"/>
      <c r="P159" s="44"/>
      <c r="R159" s="79"/>
      <c r="T159" s="44"/>
      <c r="U159" s="44"/>
      <c r="V159" s="44"/>
      <c r="W159" s="44"/>
      <c r="X159" s="44"/>
      <c r="Y159" s="44"/>
      <c r="AA159" s="44"/>
      <c r="AB159" s="44"/>
      <c r="AC159" s="44"/>
      <c r="AD159" s="44"/>
      <c r="AE159" s="44"/>
      <c r="AF159" s="44"/>
    </row>
    <row r="160" spans="2:32" x14ac:dyDescent="0.25">
      <c r="B160" s="79"/>
      <c r="D160" s="44"/>
      <c r="E160" s="44"/>
      <c r="F160" s="44"/>
      <c r="G160" s="44"/>
      <c r="H160" s="44"/>
      <c r="I160" s="44"/>
      <c r="K160" s="44"/>
      <c r="L160" s="44"/>
      <c r="M160" s="44"/>
      <c r="N160" s="44"/>
      <c r="O160" s="44"/>
      <c r="P160" s="44"/>
      <c r="R160" s="79"/>
      <c r="T160" s="44"/>
      <c r="U160" s="44"/>
      <c r="V160" s="44"/>
      <c r="W160" s="44"/>
      <c r="X160" s="44"/>
      <c r="Y160" s="44"/>
      <c r="AA160" s="44"/>
      <c r="AB160" s="44"/>
      <c r="AC160" s="44"/>
      <c r="AD160" s="44"/>
      <c r="AE160" s="44"/>
      <c r="AF160" s="44"/>
    </row>
    <row r="161" spans="2:32" x14ac:dyDescent="0.25">
      <c r="B161" s="79"/>
      <c r="D161" s="44"/>
      <c r="E161" s="44"/>
      <c r="F161" s="44"/>
      <c r="G161" s="44"/>
      <c r="H161" s="44"/>
      <c r="I161" s="44"/>
      <c r="K161" s="44"/>
      <c r="L161" s="44"/>
      <c r="M161" s="44"/>
      <c r="N161" s="44"/>
      <c r="O161" s="44"/>
      <c r="P161" s="44"/>
      <c r="R161" s="79"/>
      <c r="T161" s="44"/>
      <c r="U161" s="44"/>
      <c r="V161" s="44"/>
      <c r="W161" s="44"/>
      <c r="X161" s="44"/>
      <c r="Y161" s="44"/>
      <c r="AA161" s="44"/>
      <c r="AB161" s="44"/>
      <c r="AC161" s="44"/>
      <c r="AD161" s="44"/>
      <c r="AE161" s="44"/>
      <c r="AF161" s="44"/>
    </row>
    <row r="162" spans="2:32" x14ac:dyDescent="0.25">
      <c r="B162" s="79"/>
      <c r="D162" s="44"/>
      <c r="E162" s="44"/>
      <c r="F162" s="44"/>
      <c r="G162" s="44"/>
      <c r="H162" s="44"/>
      <c r="I162" s="44"/>
      <c r="K162" s="44"/>
      <c r="L162" s="44"/>
      <c r="M162" s="44"/>
      <c r="N162" s="44"/>
      <c r="O162" s="44"/>
      <c r="P162" s="44"/>
      <c r="R162" s="79"/>
      <c r="T162" s="44"/>
      <c r="U162" s="44"/>
      <c r="V162" s="44"/>
      <c r="W162" s="44"/>
      <c r="X162" s="44"/>
      <c r="Y162" s="44"/>
      <c r="AA162" s="44"/>
      <c r="AB162" s="44"/>
      <c r="AC162" s="44"/>
      <c r="AD162" s="44"/>
      <c r="AE162" s="44"/>
      <c r="AF162" s="44"/>
    </row>
    <row r="163" spans="2:32" x14ac:dyDescent="0.25">
      <c r="B163" s="79"/>
      <c r="D163" s="44"/>
      <c r="E163" s="44"/>
      <c r="F163" s="44"/>
      <c r="G163" s="44"/>
      <c r="H163" s="44"/>
      <c r="I163" s="44"/>
      <c r="K163" s="44"/>
      <c r="L163" s="44"/>
      <c r="M163" s="44"/>
      <c r="N163" s="44"/>
      <c r="O163" s="44"/>
      <c r="P163" s="44"/>
      <c r="R163" s="79"/>
      <c r="T163" s="44"/>
      <c r="U163" s="44"/>
      <c r="V163" s="44"/>
      <c r="W163" s="44"/>
      <c r="X163" s="44"/>
      <c r="Y163" s="44"/>
      <c r="AA163" s="44"/>
      <c r="AB163" s="44"/>
      <c r="AC163" s="44"/>
      <c r="AD163" s="44"/>
      <c r="AE163" s="44"/>
      <c r="AF163" s="44"/>
    </row>
    <row r="164" spans="2:32" x14ac:dyDescent="0.25">
      <c r="B164" s="79"/>
      <c r="D164" s="44"/>
      <c r="E164" s="44"/>
      <c r="F164" s="44"/>
      <c r="G164" s="44"/>
      <c r="H164" s="44"/>
      <c r="I164" s="44"/>
      <c r="K164" s="44"/>
      <c r="L164" s="44"/>
      <c r="M164" s="44"/>
      <c r="N164" s="44"/>
      <c r="O164" s="44"/>
      <c r="P164" s="44"/>
      <c r="R164" s="79"/>
      <c r="T164" s="44"/>
      <c r="U164" s="44"/>
      <c r="V164" s="44"/>
      <c r="W164" s="44"/>
      <c r="X164" s="44"/>
      <c r="Y164" s="44"/>
      <c r="AA164" s="44"/>
      <c r="AB164" s="44"/>
      <c r="AC164" s="44"/>
      <c r="AD164" s="44"/>
      <c r="AE164" s="44"/>
      <c r="AF164" s="44"/>
    </row>
    <row r="165" spans="2:32" x14ac:dyDescent="0.25">
      <c r="B165" s="79"/>
      <c r="D165" s="44"/>
      <c r="E165" s="44"/>
      <c r="F165" s="44"/>
      <c r="G165" s="44"/>
      <c r="H165" s="44"/>
      <c r="I165" s="44"/>
      <c r="K165" s="44"/>
      <c r="L165" s="44"/>
      <c r="M165" s="44"/>
      <c r="N165" s="44"/>
      <c r="O165" s="44"/>
      <c r="P165" s="44"/>
      <c r="R165" s="79"/>
      <c r="T165" s="44"/>
      <c r="U165" s="44"/>
      <c r="V165" s="44"/>
      <c r="W165" s="44"/>
      <c r="X165" s="44"/>
      <c r="Y165" s="44"/>
      <c r="AA165" s="44"/>
      <c r="AB165" s="44"/>
      <c r="AC165" s="44"/>
      <c r="AD165" s="44"/>
      <c r="AE165" s="44"/>
      <c r="AF165" s="44"/>
    </row>
    <row r="166" spans="2:32" x14ac:dyDescent="0.25">
      <c r="B166" s="79"/>
      <c r="D166" s="44"/>
      <c r="E166" s="44"/>
      <c r="F166" s="44"/>
      <c r="G166" s="44"/>
      <c r="H166" s="44"/>
      <c r="I166" s="44"/>
      <c r="K166" s="44"/>
      <c r="L166" s="44"/>
      <c r="M166" s="44"/>
      <c r="N166" s="44"/>
      <c r="O166" s="44"/>
      <c r="P166" s="44"/>
      <c r="R166" s="79"/>
      <c r="T166" s="44"/>
      <c r="U166" s="44"/>
      <c r="V166" s="44"/>
      <c r="W166" s="44"/>
      <c r="X166" s="44"/>
      <c r="Y166" s="44"/>
      <c r="AA166" s="44"/>
      <c r="AB166" s="44"/>
      <c r="AC166" s="44"/>
      <c r="AD166" s="44"/>
      <c r="AE166" s="44"/>
      <c r="AF166" s="44"/>
    </row>
    <row r="167" spans="2:32" x14ac:dyDescent="0.25">
      <c r="B167" s="79"/>
      <c r="D167" s="44"/>
      <c r="E167" s="44"/>
      <c r="F167" s="44"/>
      <c r="G167" s="44"/>
      <c r="H167" s="44"/>
      <c r="I167" s="44"/>
      <c r="K167" s="44"/>
      <c r="L167" s="44"/>
      <c r="M167" s="44"/>
      <c r="N167" s="44"/>
      <c r="O167" s="44"/>
      <c r="P167" s="44"/>
      <c r="R167" s="79"/>
      <c r="T167" s="44"/>
      <c r="U167" s="44"/>
      <c r="V167" s="44"/>
      <c r="W167" s="44"/>
      <c r="X167" s="44"/>
      <c r="Y167" s="44"/>
      <c r="AA167" s="44"/>
      <c r="AB167" s="44"/>
      <c r="AC167" s="44"/>
      <c r="AD167" s="44"/>
      <c r="AE167" s="44"/>
      <c r="AF167" s="44"/>
    </row>
    <row r="168" spans="2:32" x14ac:dyDescent="0.25">
      <c r="B168" s="79"/>
      <c r="D168" s="44"/>
      <c r="E168" s="44"/>
      <c r="F168" s="44"/>
      <c r="G168" s="44"/>
      <c r="H168" s="44"/>
      <c r="I168" s="44"/>
      <c r="K168" s="44"/>
      <c r="L168" s="44"/>
      <c r="M168" s="44"/>
      <c r="N168" s="44"/>
      <c r="O168" s="44"/>
      <c r="P168" s="44"/>
      <c r="R168" s="79"/>
      <c r="T168" s="44"/>
      <c r="U168" s="44"/>
      <c r="V168" s="44"/>
      <c r="W168" s="44"/>
      <c r="X168" s="44"/>
      <c r="Y168" s="44"/>
      <c r="AA168" s="44"/>
      <c r="AB168" s="44"/>
      <c r="AC168" s="44"/>
      <c r="AD168" s="44"/>
      <c r="AE168" s="44"/>
      <c r="AF168" s="44"/>
    </row>
    <row r="169" spans="2:32" x14ac:dyDescent="0.25">
      <c r="B169" s="79"/>
      <c r="D169" s="44"/>
      <c r="E169" s="44"/>
      <c r="F169" s="44"/>
      <c r="G169" s="44"/>
      <c r="H169" s="44"/>
      <c r="I169" s="44"/>
      <c r="K169" s="44"/>
      <c r="L169" s="44"/>
      <c r="M169" s="44"/>
      <c r="N169" s="44"/>
      <c r="O169" s="44"/>
      <c r="P169" s="44"/>
      <c r="R169" s="79"/>
      <c r="T169" s="44"/>
      <c r="U169" s="44"/>
      <c r="V169" s="44"/>
      <c r="W169" s="44"/>
      <c r="X169" s="44"/>
      <c r="Y169" s="44"/>
      <c r="AA169" s="44"/>
      <c r="AB169" s="44"/>
      <c r="AC169" s="44"/>
      <c r="AD169" s="44"/>
      <c r="AE169" s="44"/>
      <c r="AF169" s="44"/>
    </row>
    <row r="170" spans="2:32" x14ac:dyDescent="0.25">
      <c r="B170" s="79"/>
      <c r="D170" s="44"/>
      <c r="E170" s="44"/>
      <c r="F170" s="44"/>
      <c r="G170" s="44"/>
      <c r="H170" s="44"/>
      <c r="I170" s="44"/>
      <c r="K170" s="44"/>
      <c r="L170" s="44"/>
      <c r="M170" s="44"/>
      <c r="N170" s="44"/>
      <c r="O170" s="44"/>
      <c r="P170" s="44"/>
      <c r="R170" s="79"/>
      <c r="T170" s="44"/>
      <c r="U170" s="44"/>
      <c r="V170" s="44"/>
      <c r="W170" s="44"/>
      <c r="X170" s="44"/>
      <c r="Y170" s="44"/>
      <c r="AA170" s="44"/>
      <c r="AB170" s="44"/>
      <c r="AC170" s="44"/>
      <c r="AD170" s="44"/>
      <c r="AE170" s="44"/>
      <c r="AF170" s="44"/>
    </row>
    <row r="171" spans="2:32" x14ac:dyDescent="0.25">
      <c r="B171" s="79"/>
      <c r="D171" s="44"/>
      <c r="E171" s="44"/>
      <c r="F171" s="44"/>
      <c r="G171" s="44"/>
      <c r="H171" s="44"/>
      <c r="I171" s="44"/>
      <c r="K171" s="44"/>
      <c r="L171" s="44"/>
      <c r="M171" s="44"/>
      <c r="N171" s="44"/>
      <c r="O171" s="44"/>
      <c r="P171" s="44"/>
      <c r="R171" s="79"/>
      <c r="T171" s="44"/>
      <c r="U171" s="44"/>
      <c r="V171" s="44"/>
      <c r="W171" s="44"/>
      <c r="X171" s="44"/>
      <c r="Y171" s="44"/>
      <c r="AA171" s="44"/>
      <c r="AB171" s="44"/>
      <c r="AC171" s="44"/>
      <c r="AD171" s="44"/>
      <c r="AE171" s="44"/>
      <c r="AF171" s="44"/>
    </row>
    <row r="172" spans="2:32" x14ac:dyDescent="0.25">
      <c r="B172" s="79"/>
      <c r="D172" s="44"/>
      <c r="E172" s="44"/>
      <c r="F172" s="44"/>
      <c r="G172" s="44"/>
      <c r="H172" s="44"/>
      <c r="I172" s="44"/>
      <c r="K172" s="44"/>
      <c r="L172" s="44"/>
      <c r="M172" s="44"/>
      <c r="N172" s="44"/>
      <c r="O172" s="44"/>
      <c r="P172" s="44"/>
      <c r="R172" s="79"/>
      <c r="T172" s="44"/>
      <c r="U172" s="44"/>
      <c r="V172" s="44"/>
      <c r="W172" s="44"/>
      <c r="X172" s="44"/>
      <c r="Y172" s="44"/>
      <c r="AA172" s="44"/>
      <c r="AB172" s="44"/>
      <c r="AC172" s="44"/>
      <c r="AD172" s="44"/>
      <c r="AE172" s="44"/>
      <c r="AF172" s="44"/>
    </row>
    <row r="173" spans="2:32" x14ac:dyDescent="0.25">
      <c r="B173" s="79"/>
      <c r="D173" s="44"/>
      <c r="E173" s="44"/>
      <c r="F173" s="44"/>
      <c r="G173" s="44"/>
      <c r="H173" s="44"/>
      <c r="I173" s="44"/>
      <c r="K173" s="44"/>
      <c r="L173" s="44"/>
      <c r="M173" s="44"/>
      <c r="N173" s="44"/>
      <c r="O173" s="44"/>
      <c r="P173" s="44"/>
      <c r="R173" s="79"/>
      <c r="T173" s="44"/>
      <c r="U173" s="44"/>
      <c r="V173" s="44"/>
      <c r="W173" s="44"/>
      <c r="X173" s="44"/>
      <c r="Y173" s="44"/>
      <c r="AA173" s="44"/>
      <c r="AB173" s="44"/>
      <c r="AC173" s="44"/>
      <c r="AD173" s="44"/>
      <c r="AE173" s="44"/>
      <c r="AF173" s="44"/>
    </row>
    <row r="174" spans="2:32" x14ac:dyDescent="0.25">
      <c r="B174" s="79"/>
      <c r="D174" s="44"/>
      <c r="E174" s="44"/>
      <c r="F174" s="44"/>
      <c r="G174" s="44"/>
      <c r="H174" s="44"/>
      <c r="I174" s="44"/>
      <c r="K174" s="44"/>
      <c r="L174" s="44"/>
      <c r="M174" s="44"/>
      <c r="N174" s="44"/>
      <c r="O174" s="44"/>
      <c r="P174" s="44"/>
      <c r="R174" s="79"/>
      <c r="T174" s="44"/>
      <c r="U174" s="44"/>
      <c r="V174" s="44"/>
      <c r="W174" s="44"/>
      <c r="X174" s="44"/>
      <c r="Y174" s="44"/>
      <c r="AA174" s="44"/>
      <c r="AB174" s="44"/>
      <c r="AC174" s="44"/>
      <c r="AD174" s="44"/>
      <c r="AE174" s="44"/>
      <c r="AF174" s="44"/>
    </row>
    <row r="175" spans="2:32" x14ac:dyDescent="0.25">
      <c r="B175" s="79"/>
      <c r="D175" s="44"/>
      <c r="E175" s="44"/>
      <c r="F175" s="44"/>
      <c r="G175" s="44"/>
      <c r="H175" s="44"/>
      <c r="I175" s="44"/>
      <c r="K175" s="44"/>
      <c r="L175" s="44"/>
      <c r="M175" s="44"/>
      <c r="N175" s="44"/>
      <c r="O175" s="44"/>
      <c r="P175" s="44"/>
      <c r="R175" s="79"/>
      <c r="T175" s="44"/>
      <c r="U175" s="44"/>
      <c r="V175" s="44"/>
      <c r="W175" s="44"/>
      <c r="X175" s="44"/>
      <c r="Y175" s="44"/>
      <c r="AA175" s="44"/>
      <c r="AB175" s="44"/>
      <c r="AC175" s="44"/>
      <c r="AD175" s="44"/>
      <c r="AE175" s="44"/>
      <c r="AF175" s="44"/>
    </row>
    <row r="176" spans="2:32" x14ac:dyDescent="0.25">
      <c r="B176" s="79"/>
      <c r="D176" s="44"/>
      <c r="E176" s="44"/>
      <c r="F176" s="44"/>
      <c r="G176" s="44"/>
      <c r="H176" s="44"/>
      <c r="I176" s="44"/>
      <c r="K176" s="44"/>
      <c r="L176" s="44"/>
      <c r="M176" s="44"/>
      <c r="N176" s="44"/>
      <c r="O176" s="44"/>
      <c r="P176" s="44"/>
      <c r="R176" s="79"/>
      <c r="T176" s="44"/>
      <c r="U176" s="44"/>
      <c r="V176" s="44"/>
      <c r="W176" s="44"/>
      <c r="X176" s="44"/>
      <c r="Y176" s="44"/>
      <c r="AA176" s="44"/>
      <c r="AB176" s="44"/>
      <c r="AC176" s="44"/>
      <c r="AD176" s="44"/>
      <c r="AE176" s="44"/>
      <c r="AF176" s="44"/>
    </row>
    <row r="177" spans="2:32" x14ac:dyDescent="0.25">
      <c r="B177" s="79"/>
      <c r="D177" s="44"/>
      <c r="E177" s="44"/>
      <c r="F177" s="44"/>
      <c r="G177" s="44"/>
      <c r="H177" s="44"/>
      <c r="I177" s="44"/>
      <c r="K177" s="44"/>
      <c r="L177" s="44"/>
      <c r="M177" s="44"/>
      <c r="N177" s="44"/>
      <c r="O177" s="44"/>
      <c r="P177" s="44"/>
      <c r="R177" s="79"/>
      <c r="T177" s="44"/>
      <c r="U177" s="44"/>
      <c r="V177" s="44"/>
      <c r="W177" s="44"/>
      <c r="X177" s="44"/>
      <c r="Y177" s="44"/>
      <c r="AA177" s="44"/>
      <c r="AB177" s="44"/>
      <c r="AC177" s="44"/>
      <c r="AD177" s="44"/>
      <c r="AE177" s="44"/>
      <c r="AF177" s="44"/>
    </row>
    <row r="178" spans="2:32" x14ac:dyDescent="0.25">
      <c r="B178" s="79"/>
      <c r="D178" s="44"/>
      <c r="E178" s="44"/>
      <c r="F178" s="44"/>
      <c r="G178" s="44"/>
      <c r="H178" s="44"/>
      <c r="I178" s="44"/>
      <c r="K178" s="44"/>
      <c r="L178" s="44"/>
      <c r="M178" s="44"/>
      <c r="N178" s="44"/>
      <c r="O178" s="44"/>
      <c r="P178" s="44"/>
      <c r="R178" s="79"/>
      <c r="T178" s="44"/>
      <c r="U178" s="44"/>
      <c r="V178" s="44"/>
      <c r="W178" s="44"/>
      <c r="X178" s="44"/>
      <c r="Y178" s="44"/>
      <c r="AA178" s="44"/>
      <c r="AB178" s="44"/>
      <c r="AC178" s="44"/>
      <c r="AD178" s="44"/>
      <c r="AE178" s="44"/>
      <c r="AF178" s="44"/>
    </row>
    <row r="179" spans="2:32" x14ac:dyDescent="0.25">
      <c r="B179" s="79"/>
      <c r="D179" s="44"/>
      <c r="E179" s="44"/>
      <c r="F179" s="44"/>
      <c r="G179" s="44"/>
      <c r="H179" s="44"/>
      <c r="I179" s="44"/>
      <c r="K179" s="44"/>
      <c r="L179" s="44"/>
      <c r="M179" s="44"/>
      <c r="N179" s="44"/>
      <c r="O179" s="44"/>
      <c r="P179" s="44"/>
      <c r="R179" s="79"/>
      <c r="T179" s="44"/>
      <c r="U179" s="44"/>
      <c r="V179" s="44"/>
      <c r="W179" s="44"/>
      <c r="X179" s="44"/>
      <c r="Y179" s="44"/>
      <c r="AA179" s="44"/>
      <c r="AB179" s="44"/>
      <c r="AC179" s="44"/>
      <c r="AD179" s="44"/>
      <c r="AE179" s="44"/>
      <c r="AF179" s="44"/>
    </row>
    <row r="180" spans="2:32" x14ac:dyDescent="0.25">
      <c r="B180" s="79"/>
      <c r="D180" s="44"/>
      <c r="E180" s="44"/>
      <c r="F180" s="44"/>
      <c r="G180" s="44"/>
      <c r="H180" s="44"/>
      <c r="I180" s="44"/>
      <c r="K180" s="44"/>
      <c r="L180" s="44"/>
      <c r="M180" s="44"/>
      <c r="N180" s="44"/>
      <c r="O180" s="44"/>
      <c r="P180" s="44"/>
      <c r="R180" s="79"/>
      <c r="T180" s="44"/>
      <c r="U180" s="44"/>
      <c r="V180" s="44"/>
      <c r="W180" s="44"/>
      <c r="X180" s="44"/>
      <c r="Y180" s="44"/>
      <c r="AA180" s="44"/>
      <c r="AB180" s="44"/>
      <c r="AC180" s="44"/>
      <c r="AD180" s="44"/>
      <c r="AE180" s="44"/>
      <c r="AF180" s="44"/>
    </row>
    <row r="181" spans="2:32" x14ac:dyDescent="0.25">
      <c r="B181" s="79"/>
      <c r="D181" s="44"/>
      <c r="E181" s="44"/>
      <c r="F181" s="44"/>
      <c r="G181" s="44"/>
      <c r="H181" s="44"/>
      <c r="I181" s="44"/>
      <c r="K181" s="44"/>
      <c r="L181" s="44"/>
      <c r="M181" s="44"/>
      <c r="N181" s="44"/>
      <c r="O181" s="44"/>
      <c r="P181" s="44"/>
      <c r="R181" s="79"/>
      <c r="T181" s="44"/>
      <c r="U181" s="44"/>
      <c r="V181" s="44"/>
      <c r="W181" s="44"/>
      <c r="X181" s="44"/>
      <c r="Y181" s="44"/>
      <c r="AA181" s="44"/>
      <c r="AB181" s="44"/>
      <c r="AC181" s="44"/>
      <c r="AD181" s="44"/>
      <c r="AE181" s="44"/>
      <c r="AF181" s="44"/>
    </row>
    <row r="182" spans="2:32" x14ac:dyDescent="0.25">
      <c r="B182" s="79"/>
      <c r="D182" s="44"/>
      <c r="E182" s="44"/>
      <c r="F182" s="44"/>
      <c r="G182" s="44"/>
      <c r="H182" s="44"/>
      <c r="I182" s="44"/>
      <c r="K182" s="44"/>
      <c r="L182" s="44"/>
      <c r="M182" s="44"/>
      <c r="N182" s="44"/>
      <c r="O182" s="44"/>
      <c r="P182" s="44"/>
      <c r="R182" s="79"/>
      <c r="T182" s="44"/>
      <c r="U182" s="44"/>
      <c r="V182" s="44"/>
      <c r="W182" s="44"/>
      <c r="X182" s="44"/>
      <c r="Y182" s="44"/>
      <c r="AA182" s="44"/>
      <c r="AB182" s="44"/>
      <c r="AC182" s="44"/>
      <c r="AD182" s="44"/>
      <c r="AE182" s="44"/>
      <c r="AF182" s="44"/>
    </row>
    <row r="183" spans="2:32" x14ac:dyDescent="0.25">
      <c r="B183" s="79"/>
      <c r="D183" s="44"/>
      <c r="E183" s="44"/>
      <c r="F183" s="44"/>
      <c r="G183" s="44"/>
      <c r="H183" s="44"/>
      <c r="I183" s="44"/>
      <c r="K183" s="44"/>
      <c r="L183" s="44"/>
      <c r="M183" s="44"/>
      <c r="N183" s="44"/>
      <c r="O183" s="44"/>
      <c r="P183" s="44"/>
      <c r="R183" s="79"/>
      <c r="T183" s="44"/>
      <c r="U183" s="44"/>
      <c r="V183" s="44"/>
      <c r="W183" s="44"/>
      <c r="X183" s="44"/>
      <c r="Y183" s="44"/>
      <c r="AA183" s="44"/>
      <c r="AB183" s="44"/>
      <c r="AC183" s="44"/>
      <c r="AD183" s="44"/>
      <c r="AE183" s="44"/>
      <c r="AF183" s="44"/>
    </row>
    <row r="184" spans="2:32" x14ac:dyDescent="0.25">
      <c r="B184" s="79"/>
      <c r="D184" s="44"/>
      <c r="E184" s="44"/>
      <c r="F184" s="44"/>
      <c r="G184" s="44"/>
      <c r="H184" s="44"/>
      <c r="I184" s="44"/>
      <c r="K184" s="44"/>
      <c r="L184" s="44"/>
      <c r="M184" s="44"/>
      <c r="N184" s="44"/>
      <c r="O184" s="44"/>
      <c r="P184" s="44"/>
      <c r="R184" s="79"/>
      <c r="T184" s="44"/>
      <c r="U184" s="44"/>
      <c r="V184" s="44"/>
      <c r="W184" s="44"/>
      <c r="X184" s="44"/>
      <c r="Y184" s="44"/>
      <c r="AA184" s="44"/>
      <c r="AB184" s="44"/>
      <c r="AC184" s="44"/>
      <c r="AD184" s="44"/>
      <c r="AE184" s="44"/>
      <c r="AF184" s="44"/>
    </row>
    <row r="185" spans="2:32" x14ac:dyDescent="0.25">
      <c r="B185" s="79"/>
      <c r="D185" s="44"/>
      <c r="E185" s="44"/>
      <c r="F185" s="44"/>
      <c r="G185" s="44"/>
      <c r="H185" s="44"/>
      <c r="I185" s="44"/>
      <c r="K185" s="44"/>
      <c r="L185" s="44"/>
      <c r="M185" s="44"/>
      <c r="N185" s="44"/>
      <c r="O185" s="44"/>
      <c r="P185" s="44"/>
      <c r="R185" s="79"/>
      <c r="T185" s="44"/>
      <c r="U185" s="44"/>
      <c r="V185" s="44"/>
      <c r="W185" s="44"/>
      <c r="X185" s="44"/>
      <c r="Y185" s="44"/>
      <c r="AA185" s="44"/>
      <c r="AB185" s="44"/>
      <c r="AC185" s="44"/>
      <c r="AD185" s="44"/>
      <c r="AE185" s="44"/>
      <c r="AF185" s="44"/>
    </row>
    <row r="186" spans="2:32" x14ac:dyDescent="0.25">
      <c r="B186" s="79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R186" s="79"/>
      <c r="T186" s="44"/>
      <c r="U186" s="44"/>
      <c r="V186" s="44"/>
      <c r="W186" s="44"/>
      <c r="X186" s="44"/>
      <c r="Y186" s="44"/>
      <c r="AA186" s="44"/>
      <c r="AB186" s="44"/>
      <c r="AC186" s="44"/>
      <c r="AD186" s="44"/>
      <c r="AE186" s="44"/>
      <c r="AF186" s="44"/>
    </row>
    <row r="187" spans="2:32" x14ac:dyDescent="0.25">
      <c r="B187" s="79"/>
      <c r="D187" s="44"/>
      <c r="E187" s="44"/>
      <c r="F187" s="44"/>
      <c r="G187" s="44"/>
      <c r="H187" s="44"/>
      <c r="I187" s="44"/>
      <c r="K187" s="44"/>
      <c r="L187" s="44"/>
      <c r="M187" s="44"/>
      <c r="N187" s="44"/>
      <c r="O187" s="44"/>
      <c r="P187" s="44"/>
      <c r="R187" s="79"/>
      <c r="T187" s="44"/>
      <c r="U187" s="44"/>
      <c r="V187" s="44"/>
      <c r="W187" s="44"/>
      <c r="X187" s="44"/>
      <c r="Y187" s="44"/>
      <c r="AA187" s="44"/>
      <c r="AB187" s="44"/>
      <c r="AC187" s="44"/>
      <c r="AD187" s="44"/>
      <c r="AE187" s="44"/>
      <c r="AF187" s="44"/>
    </row>
    <row r="188" spans="2:32" x14ac:dyDescent="0.25">
      <c r="B188" s="79"/>
      <c r="D188" s="44"/>
      <c r="E188" s="44"/>
      <c r="F188" s="44"/>
      <c r="G188" s="44"/>
      <c r="H188" s="44"/>
      <c r="I188" s="44"/>
      <c r="K188" s="44"/>
      <c r="L188" s="44"/>
      <c r="M188" s="44"/>
      <c r="N188" s="44"/>
      <c r="O188" s="44"/>
      <c r="P188" s="44"/>
      <c r="R188" s="79"/>
      <c r="T188" s="44"/>
      <c r="U188" s="44"/>
      <c r="V188" s="44"/>
      <c r="W188" s="44"/>
      <c r="X188" s="44"/>
      <c r="Y188" s="44"/>
      <c r="AA188" s="44"/>
      <c r="AB188" s="44"/>
      <c r="AC188" s="44"/>
      <c r="AD188" s="44"/>
      <c r="AE188" s="44"/>
      <c r="AF188" s="44"/>
    </row>
    <row r="189" spans="2:32" x14ac:dyDescent="0.25">
      <c r="B189" s="79"/>
      <c r="D189" s="44"/>
      <c r="E189" s="44"/>
      <c r="F189" s="44"/>
      <c r="G189" s="44"/>
      <c r="H189" s="44"/>
      <c r="I189" s="44"/>
      <c r="K189" s="44"/>
      <c r="L189" s="44"/>
      <c r="M189" s="44"/>
      <c r="N189" s="44"/>
      <c r="O189" s="44"/>
      <c r="P189" s="44"/>
      <c r="R189" s="79"/>
      <c r="T189" s="44"/>
      <c r="U189" s="44"/>
      <c r="V189" s="44"/>
      <c r="W189" s="44"/>
      <c r="X189" s="44"/>
      <c r="Y189" s="44"/>
      <c r="AA189" s="44"/>
      <c r="AB189" s="44"/>
      <c r="AC189" s="44"/>
      <c r="AD189" s="44"/>
      <c r="AE189" s="44"/>
      <c r="AF189" s="44"/>
    </row>
    <row r="190" spans="2:32" x14ac:dyDescent="0.25">
      <c r="B190" s="79"/>
      <c r="D190" s="44"/>
      <c r="E190" s="44"/>
      <c r="F190" s="44"/>
      <c r="G190" s="44"/>
      <c r="H190" s="44"/>
      <c r="I190" s="44"/>
      <c r="K190" s="44"/>
      <c r="L190" s="44"/>
      <c r="M190" s="44"/>
      <c r="N190" s="44"/>
      <c r="O190" s="44"/>
      <c r="P190" s="44"/>
      <c r="R190" s="79"/>
      <c r="T190" s="44"/>
      <c r="U190" s="44"/>
      <c r="V190" s="44"/>
      <c r="W190" s="44"/>
      <c r="X190" s="44"/>
      <c r="Y190" s="44"/>
      <c r="AA190" s="44"/>
      <c r="AB190" s="44"/>
      <c r="AC190" s="44"/>
      <c r="AD190" s="44"/>
      <c r="AE190" s="44"/>
      <c r="AF190" s="44"/>
    </row>
    <row r="191" spans="2:32" x14ac:dyDescent="0.25">
      <c r="B191" s="79"/>
      <c r="D191" s="44"/>
      <c r="E191" s="44"/>
      <c r="F191" s="44"/>
      <c r="G191" s="44"/>
      <c r="H191" s="44"/>
      <c r="I191" s="44"/>
      <c r="K191" s="44"/>
      <c r="L191" s="44"/>
      <c r="M191" s="44"/>
      <c r="N191" s="44"/>
      <c r="O191" s="44"/>
      <c r="P191" s="44"/>
      <c r="R191" s="79"/>
      <c r="T191" s="44"/>
      <c r="U191" s="44"/>
      <c r="V191" s="44"/>
      <c r="W191" s="44"/>
      <c r="X191" s="44"/>
      <c r="Y191" s="44"/>
      <c r="AA191" s="44"/>
      <c r="AB191" s="44"/>
      <c r="AC191" s="44"/>
      <c r="AD191" s="44"/>
      <c r="AE191" s="44"/>
      <c r="AF191" s="44"/>
    </row>
    <row r="192" spans="2:32" x14ac:dyDescent="0.25">
      <c r="B192" s="79"/>
      <c r="D192" s="44"/>
      <c r="E192" s="44"/>
      <c r="F192" s="44"/>
      <c r="G192" s="44"/>
      <c r="H192" s="44"/>
      <c r="I192" s="44"/>
      <c r="K192" s="44"/>
      <c r="L192" s="44"/>
      <c r="M192" s="44"/>
      <c r="N192" s="44"/>
      <c r="O192" s="44"/>
      <c r="P192" s="44"/>
      <c r="R192" s="79"/>
      <c r="T192" s="44"/>
      <c r="U192" s="44"/>
      <c r="V192" s="44"/>
      <c r="W192" s="44"/>
      <c r="X192" s="44"/>
      <c r="Y192" s="44"/>
      <c r="AA192" s="44"/>
      <c r="AB192" s="44"/>
      <c r="AC192" s="44"/>
      <c r="AD192" s="44"/>
      <c r="AE192" s="44"/>
      <c r="AF192" s="44"/>
    </row>
    <row r="193" spans="2:32" x14ac:dyDescent="0.25">
      <c r="B193" s="79"/>
      <c r="D193" s="44"/>
      <c r="E193" s="44"/>
      <c r="F193" s="44"/>
      <c r="G193" s="44"/>
      <c r="H193" s="44"/>
      <c r="I193" s="44"/>
      <c r="K193" s="44"/>
      <c r="L193" s="44"/>
      <c r="M193" s="44"/>
      <c r="N193" s="44"/>
      <c r="O193" s="44"/>
      <c r="P193" s="44"/>
      <c r="R193" s="79"/>
      <c r="T193" s="44"/>
      <c r="U193" s="44"/>
      <c r="V193" s="44"/>
      <c r="W193" s="44"/>
      <c r="X193" s="44"/>
      <c r="Y193" s="44"/>
      <c r="AA193" s="44"/>
      <c r="AB193" s="44"/>
      <c r="AC193" s="44"/>
      <c r="AD193" s="44"/>
      <c r="AE193" s="44"/>
      <c r="AF193" s="44"/>
    </row>
    <row r="194" spans="2:32" x14ac:dyDescent="0.25">
      <c r="B194" s="79"/>
      <c r="D194" s="44"/>
      <c r="E194" s="44"/>
      <c r="F194" s="44"/>
      <c r="G194" s="44"/>
      <c r="H194" s="44"/>
      <c r="I194" s="44"/>
      <c r="K194" s="44"/>
      <c r="L194" s="44"/>
      <c r="M194" s="44"/>
      <c r="N194" s="44"/>
      <c r="O194" s="44"/>
      <c r="P194" s="44"/>
      <c r="R194" s="79"/>
      <c r="T194" s="44"/>
      <c r="U194" s="44"/>
      <c r="V194" s="44"/>
      <c r="W194" s="44"/>
      <c r="X194" s="44"/>
      <c r="Y194" s="44"/>
      <c r="AA194" s="44"/>
      <c r="AB194" s="44"/>
      <c r="AC194" s="44"/>
      <c r="AD194" s="44"/>
      <c r="AE194" s="44"/>
      <c r="AF194" s="44"/>
    </row>
    <row r="195" spans="2:32" x14ac:dyDescent="0.25">
      <c r="B195" s="79"/>
      <c r="D195" s="44"/>
      <c r="E195" s="44"/>
      <c r="F195" s="44"/>
      <c r="G195" s="44"/>
      <c r="H195" s="44"/>
      <c r="I195" s="44"/>
      <c r="K195" s="44"/>
      <c r="L195" s="44"/>
      <c r="M195" s="44"/>
      <c r="N195" s="44"/>
      <c r="O195" s="44"/>
      <c r="P195" s="44"/>
      <c r="R195" s="79"/>
      <c r="T195" s="44"/>
      <c r="U195" s="44"/>
      <c r="V195" s="44"/>
      <c r="W195" s="44"/>
      <c r="X195" s="44"/>
      <c r="Y195" s="44"/>
      <c r="AA195" s="44"/>
      <c r="AB195" s="44"/>
      <c r="AC195" s="44"/>
      <c r="AD195" s="44"/>
      <c r="AE195" s="44"/>
      <c r="AF195" s="44"/>
    </row>
    <row r="196" spans="2:32" x14ac:dyDescent="0.25">
      <c r="B196" s="79"/>
      <c r="D196" s="44"/>
      <c r="E196" s="44"/>
      <c r="F196" s="44"/>
      <c r="G196" s="44"/>
      <c r="H196" s="44"/>
      <c r="I196" s="44"/>
      <c r="K196" s="44"/>
      <c r="L196" s="44"/>
      <c r="M196" s="44"/>
      <c r="N196" s="44"/>
      <c r="O196" s="44"/>
      <c r="P196" s="44"/>
      <c r="R196" s="79"/>
      <c r="T196" s="44"/>
      <c r="U196" s="44"/>
      <c r="V196" s="44"/>
      <c r="W196" s="44"/>
      <c r="X196" s="44"/>
      <c r="Y196" s="44"/>
      <c r="AA196" s="44"/>
      <c r="AB196" s="44"/>
      <c r="AC196" s="44"/>
      <c r="AD196" s="44"/>
      <c r="AE196" s="44"/>
      <c r="AF196" s="44"/>
    </row>
    <row r="197" spans="2:32" x14ac:dyDescent="0.25">
      <c r="B197" s="79"/>
      <c r="D197" s="44"/>
      <c r="E197" s="44"/>
      <c r="F197" s="44"/>
      <c r="G197" s="44"/>
      <c r="H197" s="44"/>
      <c r="I197" s="44"/>
      <c r="K197" s="44"/>
      <c r="L197" s="44"/>
      <c r="M197" s="44"/>
      <c r="N197" s="44"/>
      <c r="O197" s="44"/>
      <c r="P197" s="44"/>
      <c r="R197" s="79"/>
      <c r="T197" s="44"/>
      <c r="U197" s="44"/>
      <c r="V197" s="44"/>
      <c r="W197" s="44"/>
      <c r="X197" s="44"/>
      <c r="Y197" s="44"/>
      <c r="AA197" s="44"/>
      <c r="AB197" s="44"/>
      <c r="AC197" s="44"/>
      <c r="AD197" s="44"/>
      <c r="AE197" s="44"/>
      <c r="AF197" s="44"/>
    </row>
    <row r="198" spans="2:32" x14ac:dyDescent="0.25">
      <c r="B198" s="79"/>
      <c r="D198" s="44"/>
      <c r="E198" s="44"/>
      <c r="F198" s="44"/>
      <c r="G198" s="44"/>
      <c r="H198" s="44"/>
      <c r="I198" s="44"/>
      <c r="K198" s="44"/>
      <c r="L198" s="44"/>
      <c r="M198" s="44"/>
      <c r="N198" s="44"/>
      <c r="O198" s="44"/>
      <c r="P198" s="44"/>
      <c r="R198" s="79"/>
      <c r="T198" s="44"/>
      <c r="U198" s="44"/>
      <c r="V198" s="44"/>
      <c r="W198" s="44"/>
      <c r="X198" s="44"/>
      <c r="Y198" s="44"/>
      <c r="AA198" s="44"/>
      <c r="AB198" s="44"/>
      <c r="AC198" s="44"/>
      <c r="AD198" s="44"/>
      <c r="AE198" s="44"/>
      <c r="AF198" s="44"/>
    </row>
    <row r="199" spans="2:32" x14ac:dyDescent="0.25">
      <c r="B199" s="79"/>
      <c r="D199" s="44"/>
      <c r="E199" s="44"/>
      <c r="F199" s="44"/>
      <c r="G199" s="44"/>
      <c r="H199" s="44"/>
      <c r="I199" s="44"/>
      <c r="K199" s="44"/>
      <c r="L199" s="44"/>
      <c r="M199" s="44"/>
      <c r="N199" s="44"/>
      <c r="O199" s="44"/>
      <c r="P199" s="44"/>
      <c r="R199" s="79"/>
      <c r="T199" s="44"/>
      <c r="U199" s="44"/>
      <c r="V199" s="44"/>
      <c r="W199" s="44"/>
      <c r="X199" s="44"/>
      <c r="Y199" s="44"/>
      <c r="AA199" s="44"/>
      <c r="AB199" s="44"/>
      <c r="AC199" s="44"/>
      <c r="AD199" s="44"/>
      <c r="AE199" s="44"/>
      <c r="AF199" s="44"/>
    </row>
    <row r="200" spans="2:32" x14ac:dyDescent="0.25">
      <c r="B200" s="79"/>
      <c r="D200" s="44"/>
      <c r="E200" s="44"/>
      <c r="F200" s="44"/>
      <c r="G200" s="44"/>
      <c r="H200" s="44"/>
      <c r="I200" s="44"/>
      <c r="K200" s="44"/>
      <c r="L200" s="44"/>
      <c r="M200" s="44"/>
      <c r="N200" s="44"/>
      <c r="O200" s="44"/>
      <c r="P200" s="44"/>
      <c r="R200" s="79"/>
      <c r="T200" s="44"/>
      <c r="U200" s="44"/>
      <c r="V200" s="44"/>
      <c r="W200" s="44"/>
      <c r="X200" s="44"/>
      <c r="Y200" s="44"/>
      <c r="AA200" s="44"/>
      <c r="AB200" s="44"/>
      <c r="AC200" s="44"/>
      <c r="AD200" s="44"/>
      <c r="AE200" s="44"/>
      <c r="AF200" s="44"/>
    </row>
    <row r="201" spans="2:32" x14ac:dyDescent="0.25">
      <c r="B201" s="79"/>
      <c r="D201" s="44"/>
      <c r="E201" s="44"/>
      <c r="F201" s="44"/>
      <c r="G201" s="44"/>
      <c r="H201" s="44"/>
      <c r="I201" s="44"/>
      <c r="K201" s="44"/>
      <c r="L201" s="44"/>
      <c r="M201" s="44"/>
      <c r="N201" s="44"/>
      <c r="O201" s="44"/>
      <c r="P201" s="44"/>
      <c r="R201" s="79"/>
      <c r="T201" s="44"/>
      <c r="U201" s="44"/>
      <c r="V201" s="44"/>
      <c r="W201" s="44"/>
      <c r="X201" s="44"/>
      <c r="Y201" s="44"/>
      <c r="AA201" s="44"/>
      <c r="AB201" s="44"/>
      <c r="AC201" s="44"/>
      <c r="AD201" s="44"/>
      <c r="AE201" s="44"/>
      <c r="AF201" s="44"/>
    </row>
    <row r="202" spans="2:32" x14ac:dyDescent="0.25">
      <c r="B202" s="79"/>
      <c r="D202" s="44"/>
      <c r="E202" s="44"/>
      <c r="F202" s="44"/>
      <c r="G202" s="44"/>
      <c r="H202" s="44"/>
      <c r="I202" s="44"/>
      <c r="K202" s="44"/>
      <c r="L202" s="44"/>
      <c r="M202" s="44"/>
      <c r="N202" s="44"/>
      <c r="O202" s="44"/>
      <c r="P202" s="44"/>
      <c r="R202" s="79"/>
      <c r="T202" s="44"/>
      <c r="U202" s="44"/>
      <c r="V202" s="44"/>
      <c r="W202" s="44"/>
      <c r="X202" s="44"/>
      <c r="Y202" s="44"/>
      <c r="AA202" s="44"/>
      <c r="AB202" s="44"/>
      <c r="AC202" s="44"/>
      <c r="AD202" s="44"/>
      <c r="AE202" s="44"/>
      <c r="AF202" s="44"/>
    </row>
    <row r="203" spans="2:32" x14ac:dyDescent="0.25">
      <c r="B203" s="79"/>
      <c r="D203" s="44"/>
      <c r="E203" s="44"/>
      <c r="F203" s="44"/>
      <c r="G203" s="44"/>
      <c r="H203" s="44"/>
      <c r="I203" s="44"/>
      <c r="K203" s="44"/>
      <c r="L203" s="44"/>
      <c r="M203" s="44"/>
      <c r="N203" s="44"/>
      <c r="O203" s="44"/>
      <c r="P203" s="44"/>
      <c r="R203" s="79"/>
      <c r="T203" s="44"/>
      <c r="U203" s="44"/>
      <c r="V203" s="44"/>
      <c r="W203" s="44"/>
      <c r="X203" s="44"/>
      <c r="Y203" s="44"/>
      <c r="AA203" s="44"/>
      <c r="AB203" s="44"/>
      <c r="AC203" s="44"/>
      <c r="AD203" s="44"/>
      <c r="AE203" s="44"/>
      <c r="AF203" s="44"/>
    </row>
    <row r="204" spans="2:32" x14ac:dyDescent="0.25">
      <c r="B204" s="79"/>
      <c r="D204" s="44"/>
      <c r="E204" s="44"/>
      <c r="F204" s="44"/>
      <c r="G204" s="44"/>
      <c r="H204" s="44"/>
      <c r="I204" s="44"/>
      <c r="K204" s="44"/>
      <c r="L204" s="44"/>
      <c r="M204" s="44"/>
      <c r="N204" s="44"/>
      <c r="O204" s="44"/>
      <c r="P204" s="44"/>
      <c r="R204" s="79"/>
      <c r="T204" s="44"/>
      <c r="U204" s="44"/>
      <c r="V204" s="44"/>
      <c r="W204" s="44"/>
      <c r="X204" s="44"/>
      <c r="Y204" s="44"/>
      <c r="AA204" s="44"/>
      <c r="AB204" s="44"/>
      <c r="AC204" s="44"/>
      <c r="AD204" s="44"/>
      <c r="AE204" s="44"/>
      <c r="AF204" s="44"/>
    </row>
    <row r="205" spans="2:32" x14ac:dyDescent="0.25">
      <c r="B205" s="79"/>
      <c r="D205" s="44"/>
      <c r="E205" s="44"/>
      <c r="F205" s="44"/>
      <c r="G205" s="44"/>
      <c r="H205" s="44"/>
      <c r="I205" s="44"/>
      <c r="K205" s="44"/>
      <c r="L205" s="44"/>
      <c r="M205" s="44"/>
      <c r="N205" s="44"/>
      <c r="O205" s="44"/>
      <c r="P205" s="44"/>
      <c r="R205" s="79"/>
      <c r="T205" s="44"/>
      <c r="U205" s="44"/>
      <c r="V205" s="44"/>
      <c r="W205" s="44"/>
      <c r="X205" s="44"/>
      <c r="Y205" s="44"/>
      <c r="AA205" s="44"/>
      <c r="AB205" s="44"/>
      <c r="AC205" s="44"/>
      <c r="AD205" s="44"/>
      <c r="AE205" s="44"/>
      <c r="AF205" s="44"/>
    </row>
    <row r="206" spans="2:32" x14ac:dyDescent="0.25">
      <c r="B206" s="79"/>
      <c r="D206" s="44"/>
      <c r="E206" s="44"/>
      <c r="F206" s="44"/>
      <c r="G206" s="44"/>
      <c r="H206" s="44"/>
      <c r="I206" s="44"/>
      <c r="K206" s="44"/>
      <c r="L206" s="44"/>
      <c r="M206" s="44"/>
      <c r="N206" s="44"/>
      <c r="O206" s="44"/>
      <c r="P206" s="44"/>
      <c r="R206" s="79"/>
      <c r="T206" s="44"/>
      <c r="U206" s="44"/>
      <c r="V206" s="44"/>
      <c r="W206" s="44"/>
      <c r="X206" s="44"/>
      <c r="Y206" s="44"/>
      <c r="AA206" s="44"/>
      <c r="AB206" s="44"/>
      <c r="AC206" s="44"/>
      <c r="AD206" s="44"/>
      <c r="AE206" s="44"/>
      <c r="AF206" s="44"/>
    </row>
    <row r="207" spans="2:32" x14ac:dyDescent="0.25">
      <c r="B207" s="79"/>
      <c r="D207" s="44"/>
      <c r="E207" s="44"/>
      <c r="F207" s="44"/>
      <c r="G207" s="44"/>
      <c r="H207" s="44"/>
      <c r="I207" s="44"/>
      <c r="K207" s="44"/>
      <c r="L207" s="44"/>
      <c r="M207" s="44"/>
      <c r="N207" s="44"/>
      <c r="O207" s="44"/>
      <c r="P207" s="44"/>
      <c r="R207" s="79"/>
      <c r="T207" s="44"/>
      <c r="U207" s="44"/>
      <c r="V207" s="44"/>
      <c r="W207" s="44"/>
      <c r="X207" s="44"/>
      <c r="Y207" s="44"/>
      <c r="AA207" s="44"/>
      <c r="AB207" s="44"/>
      <c r="AC207" s="44"/>
      <c r="AD207" s="44"/>
      <c r="AE207" s="44"/>
      <c r="AF207" s="44"/>
    </row>
    <row r="208" spans="2:32" x14ac:dyDescent="0.25">
      <c r="B208" s="79"/>
      <c r="D208" s="44"/>
      <c r="E208" s="44"/>
      <c r="F208" s="44"/>
      <c r="G208" s="44"/>
      <c r="H208" s="44"/>
      <c r="I208" s="44"/>
      <c r="K208" s="44"/>
      <c r="L208" s="44"/>
      <c r="M208" s="44"/>
      <c r="N208" s="44"/>
      <c r="O208" s="44"/>
      <c r="P208" s="44"/>
      <c r="R208" s="79"/>
      <c r="T208" s="44"/>
      <c r="U208" s="44"/>
      <c r="V208" s="44"/>
      <c r="W208" s="44"/>
      <c r="X208" s="44"/>
      <c r="Y208" s="44"/>
      <c r="AA208" s="44"/>
      <c r="AB208" s="44"/>
      <c r="AC208" s="44"/>
      <c r="AD208" s="44"/>
      <c r="AE208" s="44"/>
      <c r="AF208" s="44"/>
    </row>
    <row r="209" spans="2:32" x14ac:dyDescent="0.25">
      <c r="B209" s="79"/>
      <c r="D209" s="44"/>
      <c r="E209" s="44"/>
      <c r="F209" s="44"/>
      <c r="G209" s="44"/>
      <c r="H209" s="44"/>
      <c r="I209" s="44"/>
      <c r="K209" s="44"/>
      <c r="L209" s="44"/>
      <c r="M209" s="44"/>
      <c r="N209" s="44"/>
      <c r="O209" s="44"/>
      <c r="P209" s="44"/>
      <c r="R209" s="79"/>
      <c r="T209" s="44"/>
      <c r="U209" s="44"/>
      <c r="V209" s="44"/>
      <c r="W209" s="44"/>
      <c r="X209" s="44"/>
      <c r="Y209" s="44"/>
      <c r="AA209" s="44"/>
      <c r="AB209" s="44"/>
      <c r="AC209" s="44"/>
      <c r="AD209" s="44"/>
      <c r="AE209" s="44"/>
      <c r="AF209" s="44"/>
    </row>
  </sheetData>
  <mergeCells count="4">
    <mergeCell ref="D1:I1"/>
    <mergeCell ref="K1:P1"/>
    <mergeCell ref="T1:Y1"/>
    <mergeCell ref="AA1:AF1"/>
  </mergeCell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179</v>
      </c>
      <c r="I1" s="27" t="s">
        <v>3</v>
      </c>
      <c r="J1" s="27" t="s">
        <v>4</v>
      </c>
      <c r="L1" s="27" t="s">
        <v>179</v>
      </c>
      <c r="M1" s="27" t="s">
        <v>5</v>
      </c>
      <c r="N1" s="27" t="s">
        <v>6</v>
      </c>
      <c r="P1" s="27" t="s">
        <v>179</v>
      </c>
      <c r="Q1" s="47" t="s">
        <v>7</v>
      </c>
      <c r="R1" s="47" t="s">
        <v>8</v>
      </c>
      <c r="S1" s="38"/>
      <c r="T1" s="27" t="s">
        <v>179</v>
      </c>
      <c r="U1" s="47" t="s">
        <v>9</v>
      </c>
      <c r="V1" s="47" t="s">
        <v>10</v>
      </c>
    </row>
    <row r="2" spans="1:22" x14ac:dyDescent="0.25">
      <c r="A2" s="50" t="s">
        <v>201</v>
      </c>
      <c r="B2" t="s">
        <v>102</v>
      </c>
      <c r="C2" t="s">
        <v>103</v>
      </c>
      <c r="D2" s="50" t="s">
        <v>202</v>
      </c>
      <c r="E2" t="s">
        <v>102</v>
      </c>
      <c r="F2" t="s">
        <v>103</v>
      </c>
      <c r="H2" s="48"/>
      <c r="P2" s="48"/>
      <c r="S2" s="38"/>
      <c r="T2" s="48"/>
    </row>
    <row r="3" spans="1:22" x14ac:dyDescent="0.25">
      <c r="B3" t="s">
        <v>214</v>
      </c>
      <c r="E3" t="s">
        <v>214</v>
      </c>
      <c r="H3" s="27">
        <f t="shared" ref="H3:H34" si="0">B63/1000000000</f>
        <v>2</v>
      </c>
      <c r="I3" s="27">
        <f t="shared" ref="I3:I34" si="1">C63</f>
        <v>-37.781821999999998</v>
      </c>
      <c r="J3" s="27">
        <f t="shared" ref="J3:J34" si="2">F63</f>
        <v>-48.918858</v>
      </c>
      <c r="L3" s="27">
        <f t="shared" ref="L3:L34" si="3">B117/1000000000</f>
        <v>3</v>
      </c>
      <c r="M3" s="27">
        <f t="shared" ref="M3:M34" si="4">C117</f>
        <v>-45.774334000000003</v>
      </c>
      <c r="N3" s="27">
        <f t="shared" ref="N3:N34" si="5">F117</f>
        <v>-41.453659000000002</v>
      </c>
      <c r="P3" s="47">
        <f t="shared" ref="P3:P34" si="6">B171/1000000000</f>
        <v>4</v>
      </c>
      <c r="Q3" s="27">
        <f t="shared" ref="Q3:Q34" si="7">C171</f>
        <v>-47.376755000000003</v>
      </c>
      <c r="R3" s="27">
        <f t="shared" ref="R3:R34" si="8">F171</f>
        <v>-62.552073999999998</v>
      </c>
      <c r="S3" s="38"/>
      <c r="T3" s="27">
        <f t="shared" ref="T3:T34" si="9">B225/1000000000</f>
        <v>5</v>
      </c>
      <c r="U3" s="27">
        <f t="shared" ref="U3:U34" si="10">C225</f>
        <v>-62.940800000000003</v>
      </c>
      <c r="V3" s="27">
        <f t="shared" ref="V3:V34" si="11">F225</f>
        <v>-53.307110000000002</v>
      </c>
    </row>
    <row r="4" spans="1:22" x14ac:dyDescent="0.25">
      <c r="B4" t="s">
        <v>225</v>
      </c>
      <c r="C4" t="s">
        <v>310</v>
      </c>
      <c r="E4" t="s">
        <v>225</v>
      </c>
      <c r="F4" t="s">
        <v>310</v>
      </c>
      <c r="H4" s="27">
        <f t="shared" si="0"/>
        <v>2.2291666666666998</v>
      </c>
      <c r="I4" s="27">
        <f t="shared" si="1"/>
        <v>-37.258780999999999</v>
      </c>
      <c r="J4" s="27">
        <f t="shared" si="2"/>
        <v>-45.619903999999998</v>
      </c>
      <c r="L4" s="27">
        <f t="shared" si="3"/>
        <v>3.2083333333333002</v>
      </c>
      <c r="M4" s="27">
        <f t="shared" si="4"/>
        <v>-46.033980999999997</v>
      </c>
      <c r="N4" s="27">
        <f t="shared" si="5"/>
        <v>-41.683731000000002</v>
      </c>
      <c r="P4" s="47">
        <f t="shared" si="6"/>
        <v>4.1875</v>
      </c>
      <c r="Q4" s="27">
        <f t="shared" si="7"/>
        <v>-46.850174000000003</v>
      </c>
      <c r="R4" s="27">
        <f t="shared" si="8"/>
        <v>-60.519348000000001</v>
      </c>
      <c r="S4" s="38"/>
      <c r="T4" s="27">
        <f t="shared" si="9"/>
        <v>5.1666666666667007</v>
      </c>
      <c r="U4" s="27">
        <f t="shared" si="10"/>
        <v>-61.079552</v>
      </c>
      <c r="V4" s="27">
        <f t="shared" si="11"/>
        <v>-53.140495000000001</v>
      </c>
    </row>
    <row r="5" spans="1:22" x14ac:dyDescent="0.25">
      <c r="B5" t="s">
        <v>106</v>
      </c>
      <c r="E5" t="s">
        <v>106</v>
      </c>
      <c r="H5" s="27">
        <f t="shared" si="0"/>
        <v>2.4583333333333002</v>
      </c>
      <c r="I5" s="27">
        <f t="shared" si="1"/>
        <v>-36.533813000000002</v>
      </c>
      <c r="J5" s="27">
        <f t="shared" si="2"/>
        <v>-42.380955</v>
      </c>
      <c r="L5" s="27">
        <f t="shared" si="3"/>
        <v>3.4166666666666998</v>
      </c>
      <c r="M5" s="27">
        <f t="shared" si="4"/>
        <v>-46.259022000000002</v>
      </c>
      <c r="N5" s="27">
        <f t="shared" si="5"/>
        <v>-42.096984999999997</v>
      </c>
      <c r="P5" s="47">
        <f t="shared" si="6"/>
        <v>4.375</v>
      </c>
      <c r="Q5" s="27">
        <f t="shared" si="7"/>
        <v>-46.260494000000001</v>
      </c>
      <c r="R5" s="27">
        <f t="shared" si="8"/>
        <v>-57.977898000000003</v>
      </c>
      <c r="S5" s="38"/>
      <c r="T5" s="27">
        <f t="shared" si="9"/>
        <v>5.3333333333332993</v>
      </c>
      <c r="U5" s="27">
        <f t="shared" si="10"/>
        <v>-58.450733</v>
      </c>
      <c r="V5" s="27">
        <f t="shared" si="11"/>
        <v>-53.191082000000002</v>
      </c>
    </row>
    <row r="6" spans="1:22" x14ac:dyDescent="0.25">
      <c r="H6" s="27">
        <f t="shared" si="0"/>
        <v>2.6875</v>
      </c>
      <c r="I6" s="27">
        <f t="shared" si="1"/>
        <v>-36.131298000000001</v>
      </c>
      <c r="J6" s="27">
        <f t="shared" si="2"/>
        <v>-41.902622000000001</v>
      </c>
      <c r="L6" s="27">
        <f t="shared" si="3"/>
        <v>3.625</v>
      </c>
      <c r="M6" s="27">
        <f t="shared" si="4"/>
        <v>-46.572437000000001</v>
      </c>
      <c r="N6" s="27">
        <f t="shared" si="5"/>
        <v>-42.743583999999998</v>
      </c>
      <c r="P6" s="47">
        <f t="shared" si="6"/>
        <v>4.5625</v>
      </c>
      <c r="Q6" s="27">
        <f t="shared" si="7"/>
        <v>-45.599975999999998</v>
      </c>
      <c r="R6" s="27">
        <f t="shared" si="8"/>
        <v>-56.477097000000001</v>
      </c>
      <c r="S6" s="38"/>
      <c r="T6" s="27">
        <f t="shared" si="9"/>
        <v>5.5</v>
      </c>
      <c r="U6" s="27">
        <f t="shared" si="10"/>
        <v>-57.611919</v>
      </c>
      <c r="V6" s="27">
        <f t="shared" si="11"/>
        <v>-53.830776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-36.179130999999998</v>
      </c>
      <c r="J7" s="27">
        <f t="shared" si="2"/>
        <v>-42.239657999999999</v>
      </c>
      <c r="L7" s="27">
        <f t="shared" si="3"/>
        <v>3.8333333333333002</v>
      </c>
      <c r="M7" s="27">
        <f t="shared" si="4"/>
        <v>-46.871937000000003</v>
      </c>
      <c r="N7" s="27">
        <f t="shared" si="5"/>
        <v>-43.581982000000004</v>
      </c>
      <c r="P7" s="47">
        <f t="shared" si="6"/>
        <v>4.75</v>
      </c>
      <c r="Q7" s="27">
        <f t="shared" si="7"/>
        <v>-45.329982999999999</v>
      </c>
      <c r="R7" s="27">
        <f t="shared" si="8"/>
        <v>-54.737724</v>
      </c>
      <c r="S7" s="38"/>
      <c r="T7" s="27">
        <f t="shared" si="9"/>
        <v>5.6666666666667007</v>
      </c>
      <c r="U7" s="27">
        <f t="shared" si="10"/>
        <v>-56.345092999999999</v>
      </c>
      <c r="V7" s="27">
        <f t="shared" si="11"/>
        <v>-54.180092000000002</v>
      </c>
    </row>
    <row r="8" spans="1:22" x14ac:dyDescent="0.25">
      <c r="B8" t="s">
        <v>23</v>
      </c>
      <c r="C8" t="s">
        <v>227</v>
      </c>
      <c r="E8" t="s">
        <v>23</v>
      </c>
      <c r="F8" t="s">
        <v>227</v>
      </c>
      <c r="H8" s="27">
        <f t="shared" si="0"/>
        <v>3.1458333333333002</v>
      </c>
      <c r="I8" s="27">
        <f t="shared" si="1"/>
        <v>-36.770988000000003</v>
      </c>
      <c r="J8" s="27">
        <f t="shared" si="2"/>
        <v>-42.729801000000002</v>
      </c>
      <c r="L8" s="27">
        <f t="shared" si="3"/>
        <v>4.0416666666666998</v>
      </c>
      <c r="M8" s="27">
        <f t="shared" si="4"/>
        <v>-47.331412999999998</v>
      </c>
      <c r="N8" s="27">
        <f t="shared" si="5"/>
        <v>-44.539878999999999</v>
      </c>
      <c r="P8" s="47">
        <f t="shared" si="6"/>
        <v>4.9375</v>
      </c>
      <c r="Q8" s="27">
        <f t="shared" si="7"/>
        <v>-44.895446999999997</v>
      </c>
      <c r="R8" s="27">
        <f t="shared" si="8"/>
        <v>-53.130775</v>
      </c>
      <c r="S8" s="38"/>
      <c r="T8" s="27">
        <f t="shared" si="9"/>
        <v>5.8333333333332993</v>
      </c>
      <c r="U8" s="27">
        <f t="shared" si="10"/>
        <v>-56.573967000000003</v>
      </c>
      <c r="V8" s="27">
        <f t="shared" si="11"/>
        <v>-54.545966999999997</v>
      </c>
    </row>
    <row r="9" spans="1:22" x14ac:dyDescent="0.25">
      <c r="B9">
        <v>1000000000</v>
      </c>
      <c r="C9">
        <v>-34.048901000000001</v>
      </c>
      <c r="E9">
        <v>1000000000</v>
      </c>
      <c r="F9">
        <v>-27.785063000000001</v>
      </c>
      <c r="H9" s="27">
        <f t="shared" si="0"/>
        <v>3.375</v>
      </c>
      <c r="I9" s="27">
        <f t="shared" si="1"/>
        <v>-37.716175</v>
      </c>
      <c r="J9" s="27">
        <f t="shared" si="2"/>
        <v>-43.281677000000002</v>
      </c>
      <c r="L9" s="27">
        <f t="shared" si="3"/>
        <v>4.25</v>
      </c>
      <c r="M9" s="27">
        <f t="shared" si="4"/>
        <v>-47.539177000000002</v>
      </c>
      <c r="N9" s="27">
        <f t="shared" si="5"/>
        <v>-45.744880999999999</v>
      </c>
      <c r="P9" s="47">
        <f t="shared" si="6"/>
        <v>5.125</v>
      </c>
      <c r="Q9" s="27">
        <f t="shared" si="7"/>
        <v>-44.870525000000001</v>
      </c>
      <c r="R9" s="27">
        <f t="shared" si="8"/>
        <v>-52.208503999999998</v>
      </c>
      <c r="S9" s="38"/>
      <c r="T9" s="27">
        <f t="shared" si="9"/>
        <v>6</v>
      </c>
      <c r="U9" s="27">
        <f t="shared" si="10"/>
        <v>-55.649563000000001</v>
      </c>
      <c r="V9" s="27">
        <f t="shared" si="11"/>
        <v>-53.961509999999997</v>
      </c>
    </row>
    <row r="10" spans="1:22" x14ac:dyDescent="0.25">
      <c r="B10">
        <v>1250000000</v>
      </c>
      <c r="C10">
        <v>-36.789707</v>
      </c>
      <c r="E10">
        <v>1250000000</v>
      </c>
      <c r="F10">
        <v>-29.649512999999999</v>
      </c>
      <c r="H10" s="27">
        <f t="shared" si="0"/>
        <v>3.6041666666666998</v>
      </c>
      <c r="I10" s="27">
        <f t="shared" si="1"/>
        <v>-38.918776999999999</v>
      </c>
      <c r="J10" s="27">
        <f t="shared" si="2"/>
        <v>-43.744788999999997</v>
      </c>
      <c r="L10" s="27">
        <f t="shared" si="3"/>
        <v>4.4583333333332993</v>
      </c>
      <c r="M10" s="27">
        <f t="shared" si="4"/>
        <v>-47.900871000000002</v>
      </c>
      <c r="N10" s="27">
        <f t="shared" si="5"/>
        <v>-46.375362000000003</v>
      </c>
      <c r="P10" s="47">
        <f t="shared" si="6"/>
        <v>5.3125</v>
      </c>
      <c r="Q10" s="27">
        <f t="shared" si="7"/>
        <v>-44.733265000000003</v>
      </c>
      <c r="R10" s="27">
        <f t="shared" si="8"/>
        <v>-51.928435999999998</v>
      </c>
      <c r="S10" s="38"/>
      <c r="T10" s="27">
        <f t="shared" si="9"/>
        <v>6.1666666666667007</v>
      </c>
      <c r="U10" s="27">
        <f t="shared" si="10"/>
        <v>-55.928074000000002</v>
      </c>
      <c r="V10" s="27">
        <f t="shared" si="11"/>
        <v>-53.887909000000001</v>
      </c>
    </row>
    <row r="11" spans="1:22" x14ac:dyDescent="0.25">
      <c r="B11">
        <v>1500000000</v>
      </c>
      <c r="C11">
        <v>-40.146529999999998</v>
      </c>
      <c r="E11">
        <v>1500000000</v>
      </c>
      <c r="F11">
        <v>-32.188347</v>
      </c>
      <c r="H11" s="27">
        <f t="shared" si="0"/>
        <v>3.8333333333333002</v>
      </c>
      <c r="I11" s="27">
        <f t="shared" si="1"/>
        <v>-39.896174999999999</v>
      </c>
      <c r="J11" s="27">
        <f t="shared" si="2"/>
        <v>-44.280524999999997</v>
      </c>
      <c r="L11" s="27">
        <f t="shared" si="3"/>
        <v>4.6666666666667007</v>
      </c>
      <c r="M11" s="27">
        <f t="shared" si="4"/>
        <v>-48.581893999999998</v>
      </c>
      <c r="N11" s="27">
        <f t="shared" si="5"/>
        <v>-46.338836999999998</v>
      </c>
      <c r="P11" s="47">
        <f t="shared" si="6"/>
        <v>5.5</v>
      </c>
      <c r="Q11" s="27">
        <f t="shared" si="7"/>
        <v>-45.152946</v>
      </c>
      <c r="R11" s="27">
        <f t="shared" si="8"/>
        <v>-52.146701999999998</v>
      </c>
      <c r="S11" s="38"/>
      <c r="T11" s="27">
        <f t="shared" si="9"/>
        <v>6.3333333333332993</v>
      </c>
      <c r="U11" s="27">
        <f t="shared" si="10"/>
        <v>-55.816242000000003</v>
      </c>
      <c r="V11" s="27">
        <f t="shared" si="11"/>
        <v>-53.676288999999997</v>
      </c>
    </row>
    <row r="12" spans="1:22" x14ac:dyDescent="0.25">
      <c r="B12">
        <v>1750000000</v>
      </c>
      <c r="C12">
        <v>-42.471629999999998</v>
      </c>
      <c r="E12">
        <v>1750000000</v>
      </c>
      <c r="F12">
        <v>-34.570346999999998</v>
      </c>
      <c r="H12" s="27">
        <f t="shared" si="0"/>
        <v>4.0625</v>
      </c>
      <c r="I12" s="27">
        <f t="shared" si="1"/>
        <v>-40.559170000000002</v>
      </c>
      <c r="J12" s="27">
        <f t="shared" si="2"/>
        <v>-44.908980999999997</v>
      </c>
      <c r="L12" s="27">
        <f t="shared" si="3"/>
        <v>4.875</v>
      </c>
      <c r="M12" s="27">
        <f t="shared" si="4"/>
        <v>-49.339526999999997</v>
      </c>
      <c r="N12" s="27">
        <f t="shared" si="5"/>
        <v>-45.374462000000001</v>
      </c>
      <c r="P12" s="47">
        <f t="shared" si="6"/>
        <v>5.6875</v>
      </c>
      <c r="Q12" s="27">
        <f t="shared" si="7"/>
        <v>-44.975043999999997</v>
      </c>
      <c r="R12" s="27">
        <f t="shared" si="8"/>
        <v>-52.537567000000003</v>
      </c>
      <c r="S12" s="38"/>
      <c r="T12" s="27">
        <f t="shared" si="9"/>
        <v>6.5</v>
      </c>
      <c r="U12" s="27">
        <f t="shared" si="10"/>
        <v>-56.279530000000001</v>
      </c>
      <c r="V12" s="27">
        <f t="shared" si="11"/>
        <v>-53.876747000000002</v>
      </c>
    </row>
    <row r="13" spans="1:22" x14ac:dyDescent="0.25">
      <c r="B13">
        <v>2000000000</v>
      </c>
      <c r="C13">
        <v>-43.807029999999997</v>
      </c>
      <c r="E13">
        <v>2000000000</v>
      </c>
      <c r="F13">
        <v>-37.102286999999997</v>
      </c>
      <c r="H13" s="27">
        <f t="shared" si="0"/>
        <v>4.2916666666666998</v>
      </c>
      <c r="I13" s="27">
        <f t="shared" si="1"/>
        <v>-40.635264999999997</v>
      </c>
      <c r="J13" s="27">
        <f t="shared" si="2"/>
        <v>-45.711941000000003</v>
      </c>
      <c r="L13" s="27">
        <f t="shared" si="3"/>
        <v>5.0833333333332993</v>
      </c>
      <c r="M13" s="27">
        <f t="shared" si="4"/>
        <v>-50.220978000000002</v>
      </c>
      <c r="N13" s="27">
        <f t="shared" si="5"/>
        <v>-45.000487999999997</v>
      </c>
      <c r="P13" s="47">
        <f t="shared" si="6"/>
        <v>5.875</v>
      </c>
      <c r="Q13" s="27">
        <f t="shared" si="7"/>
        <v>-45.134880000000003</v>
      </c>
      <c r="R13" s="27">
        <f t="shared" si="8"/>
        <v>-52.996547999999997</v>
      </c>
      <c r="S13" s="38"/>
      <c r="T13" s="27">
        <f t="shared" si="9"/>
        <v>6.6666666666667007</v>
      </c>
      <c r="U13" s="27">
        <f t="shared" si="10"/>
        <v>-56.744731999999999</v>
      </c>
      <c r="V13" s="27">
        <f t="shared" si="11"/>
        <v>-54.289444000000003</v>
      </c>
    </row>
    <row r="14" spans="1:22" x14ac:dyDescent="0.25">
      <c r="B14">
        <v>2250000000</v>
      </c>
      <c r="C14">
        <v>-44.919944999999998</v>
      </c>
      <c r="E14">
        <v>2250000000</v>
      </c>
      <c r="F14">
        <v>-40.515926</v>
      </c>
      <c r="H14" s="27">
        <f t="shared" si="0"/>
        <v>4.5208333333332993</v>
      </c>
      <c r="I14" s="27">
        <f t="shared" si="1"/>
        <v>-40.156765</v>
      </c>
      <c r="J14" s="27">
        <f t="shared" si="2"/>
        <v>-46.544445000000003</v>
      </c>
      <c r="L14" s="27">
        <f t="shared" si="3"/>
        <v>5.2916666666667007</v>
      </c>
      <c r="M14" s="27">
        <f t="shared" si="4"/>
        <v>-50.473399999999998</v>
      </c>
      <c r="N14" s="27">
        <f t="shared" si="5"/>
        <v>-44.648131999999997</v>
      </c>
      <c r="P14" s="47">
        <f t="shared" si="6"/>
        <v>6.0625</v>
      </c>
      <c r="Q14" s="27">
        <f t="shared" si="7"/>
        <v>-45.179901000000001</v>
      </c>
      <c r="R14" s="27">
        <f t="shared" si="8"/>
        <v>-53.532639000000003</v>
      </c>
      <c r="S14" s="38"/>
      <c r="T14" s="27">
        <f t="shared" si="9"/>
        <v>6.8333333333332993</v>
      </c>
      <c r="U14" s="27">
        <f t="shared" si="10"/>
        <v>-57.203735000000002</v>
      </c>
      <c r="V14" s="27">
        <f t="shared" si="11"/>
        <v>-55.074905000000001</v>
      </c>
    </row>
    <row r="15" spans="1:22" x14ac:dyDescent="0.25">
      <c r="B15">
        <v>2500000000</v>
      </c>
      <c r="C15">
        <v>-46.030098000000002</v>
      </c>
      <c r="E15">
        <v>2500000000</v>
      </c>
      <c r="F15">
        <v>-43.091061000000003</v>
      </c>
      <c r="H15" s="27">
        <f t="shared" si="0"/>
        <v>4.75</v>
      </c>
      <c r="I15" s="27">
        <f t="shared" si="1"/>
        <v>-39.037674000000003</v>
      </c>
      <c r="J15" s="27">
        <f t="shared" si="2"/>
        <v>-47.345630999999997</v>
      </c>
      <c r="L15" s="27">
        <f t="shared" si="3"/>
        <v>5.5</v>
      </c>
      <c r="M15" s="27">
        <f t="shared" si="4"/>
        <v>-50.363903000000001</v>
      </c>
      <c r="N15" s="27">
        <f t="shared" si="5"/>
        <v>-44.854979999999998</v>
      </c>
      <c r="P15" s="47">
        <f t="shared" si="6"/>
        <v>6.25</v>
      </c>
      <c r="Q15" s="27">
        <f t="shared" si="7"/>
        <v>-46.575789999999998</v>
      </c>
      <c r="R15" s="27">
        <f t="shared" si="8"/>
        <v>-53.706459000000002</v>
      </c>
      <c r="S15" s="38"/>
      <c r="T15" s="27">
        <f t="shared" si="9"/>
        <v>7</v>
      </c>
      <c r="U15" s="27">
        <f t="shared" si="10"/>
        <v>-57.855258999999997</v>
      </c>
      <c r="V15" s="27">
        <f t="shared" si="11"/>
        <v>-55.837497999999997</v>
      </c>
    </row>
    <row r="16" spans="1:22" x14ac:dyDescent="0.25">
      <c r="B16">
        <v>2750000000</v>
      </c>
      <c r="C16">
        <v>-47.029541000000002</v>
      </c>
      <c r="E16">
        <v>2750000000</v>
      </c>
      <c r="F16">
        <v>-43.592982999999997</v>
      </c>
      <c r="H16" s="27">
        <f t="shared" si="0"/>
        <v>4.9791666666667007</v>
      </c>
      <c r="I16" s="27">
        <f t="shared" si="1"/>
        <v>-37.561985</v>
      </c>
      <c r="J16" s="27">
        <f t="shared" si="2"/>
        <v>-48.398544000000001</v>
      </c>
      <c r="L16" s="27">
        <f t="shared" si="3"/>
        <v>5.7083333333332993</v>
      </c>
      <c r="M16" s="27">
        <f t="shared" si="4"/>
        <v>-49.847973000000003</v>
      </c>
      <c r="N16" s="27">
        <f t="shared" si="5"/>
        <v>-45.394917</v>
      </c>
      <c r="P16" s="47">
        <f t="shared" si="6"/>
        <v>6.4375</v>
      </c>
      <c r="Q16" s="27">
        <f t="shared" si="7"/>
        <v>-47.753242</v>
      </c>
      <c r="R16" s="27">
        <f t="shared" si="8"/>
        <v>-53.815395000000002</v>
      </c>
      <c r="S16" s="38"/>
      <c r="T16" s="27">
        <f t="shared" si="9"/>
        <v>7.1666666666667007</v>
      </c>
      <c r="U16" s="27">
        <f t="shared" si="10"/>
        <v>-58.375694000000003</v>
      </c>
      <c r="V16" s="27">
        <f t="shared" si="11"/>
        <v>-57.358051000000003</v>
      </c>
    </row>
    <row r="17" spans="2:22" x14ac:dyDescent="0.25">
      <c r="B17">
        <v>3000000000</v>
      </c>
      <c r="C17">
        <v>-47.791237000000002</v>
      </c>
      <c r="E17">
        <v>3000000000</v>
      </c>
      <c r="F17">
        <v>-41.549328000000003</v>
      </c>
      <c r="H17" s="27">
        <f t="shared" si="0"/>
        <v>5.2083333333332993</v>
      </c>
      <c r="I17" s="27">
        <f t="shared" si="1"/>
        <v>-36.181583000000003</v>
      </c>
      <c r="J17" s="27">
        <f t="shared" si="2"/>
        <v>-49.667301000000002</v>
      </c>
      <c r="L17" s="27">
        <f t="shared" si="3"/>
        <v>5.9166666666667007</v>
      </c>
      <c r="M17" s="27">
        <f t="shared" si="4"/>
        <v>-49.597183000000001</v>
      </c>
      <c r="N17" s="27">
        <f t="shared" si="5"/>
        <v>-46.617573</v>
      </c>
      <c r="P17" s="47">
        <f t="shared" si="6"/>
        <v>6.625</v>
      </c>
      <c r="Q17" s="27">
        <f t="shared" si="7"/>
        <v>-49.985579999999999</v>
      </c>
      <c r="R17" s="27">
        <f t="shared" si="8"/>
        <v>-53.673985000000002</v>
      </c>
      <c r="S17" s="38"/>
      <c r="T17" s="27">
        <f t="shared" si="9"/>
        <v>7.3333333333332993</v>
      </c>
      <c r="U17" s="27">
        <f t="shared" si="10"/>
        <v>-58.264011000000004</v>
      </c>
      <c r="V17" s="27">
        <f t="shared" si="11"/>
        <v>-59.338650000000001</v>
      </c>
    </row>
    <row r="18" spans="2:22" x14ac:dyDescent="0.25">
      <c r="B18">
        <v>3250000000</v>
      </c>
      <c r="C18">
        <v>-47.64349</v>
      </c>
      <c r="E18">
        <v>3250000000</v>
      </c>
      <c r="F18">
        <v>-39.264232999999997</v>
      </c>
      <c r="H18" s="27">
        <f t="shared" si="0"/>
        <v>5.4375</v>
      </c>
      <c r="I18" s="27">
        <f t="shared" si="1"/>
        <v>-34.761631000000001</v>
      </c>
      <c r="J18" s="27">
        <f t="shared" si="2"/>
        <v>-51.568263999999999</v>
      </c>
      <c r="L18" s="27">
        <f t="shared" si="3"/>
        <v>6.125</v>
      </c>
      <c r="M18" s="27">
        <f t="shared" si="4"/>
        <v>-49.216437999999997</v>
      </c>
      <c r="N18" s="27">
        <f t="shared" si="5"/>
        <v>-47.845672999999998</v>
      </c>
      <c r="P18" s="47">
        <f t="shared" si="6"/>
        <v>6.8125</v>
      </c>
      <c r="Q18" s="27">
        <f t="shared" si="7"/>
        <v>-51.348121999999996</v>
      </c>
      <c r="R18" s="27">
        <f t="shared" si="8"/>
        <v>-53.823977999999997</v>
      </c>
      <c r="S18" s="38"/>
      <c r="T18" s="27">
        <f t="shared" si="9"/>
        <v>7.5</v>
      </c>
      <c r="U18" s="27">
        <f t="shared" si="10"/>
        <v>-57.775725999999999</v>
      </c>
      <c r="V18" s="27">
        <f t="shared" si="11"/>
        <v>-62.344203999999998</v>
      </c>
    </row>
    <row r="19" spans="2:22" x14ac:dyDescent="0.25">
      <c r="B19">
        <v>3500000000</v>
      </c>
      <c r="C19">
        <v>-46.476463000000003</v>
      </c>
      <c r="E19">
        <v>3500000000</v>
      </c>
      <c r="F19">
        <v>-37.995215999999999</v>
      </c>
      <c r="H19" s="27">
        <f t="shared" si="0"/>
        <v>5.6666666666667007</v>
      </c>
      <c r="I19" s="27">
        <f t="shared" si="1"/>
        <v>-33.651164999999999</v>
      </c>
      <c r="J19" s="27">
        <f t="shared" si="2"/>
        <v>-53.494923</v>
      </c>
      <c r="L19" s="27">
        <f t="shared" si="3"/>
        <v>6.3333333333332993</v>
      </c>
      <c r="M19" s="27">
        <f t="shared" si="4"/>
        <v>-49.243327999999998</v>
      </c>
      <c r="N19" s="27">
        <f t="shared" si="5"/>
        <v>-48.329155</v>
      </c>
      <c r="P19" s="47">
        <f t="shared" si="6"/>
        <v>7</v>
      </c>
      <c r="Q19" s="27">
        <f t="shared" si="7"/>
        <v>-53.935253000000003</v>
      </c>
      <c r="R19" s="27">
        <f t="shared" si="8"/>
        <v>-53.981842</v>
      </c>
      <c r="S19" s="38"/>
      <c r="T19" s="27">
        <f t="shared" si="9"/>
        <v>7.6666666666667007</v>
      </c>
      <c r="U19" s="27">
        <f t="shared" si="10"/>
        <v>-57.359107999999999</v>
      </c>
      <c r="V19" s="27">
        <f t="shared" si="11"/>
        <v>-65.326057000000006</v>
      </c>
    </row>
    <row r="20" spans="2:22" x14ac:dyDescent="0.25">
      <c r="B20">
        <v>3750000000</v>
      </c>
      <c r="C20">
        <v>-44.379707000000003</v>
      </c>
      <c r="E20">
        <v>3750000000</v>
      </c>
      <c r="F20">
        <v>-37.821162999999999</v>
      </c>
      <c r="H20" s="27">
        <f t="shared" si="0"/>
        <v>5.8958333333332993</v>
      </c>
      <c r="I20" s="27">
        <f t="shared" si="1"/>
        <v>-32.460075000000003</v>
      </c>
      <c r="J20" s="27">
        <f t="shared" si="2"/>
        <v>-53.928187999999999</v>
      </c>
      <c r="L20" s="27">
        <f t="shared" si="3"/>
        <v>6.5416666666667007</v>
      </c>
      <c r="M20" s="27">
        <f t="shared" si="4"/>
        <v>-48.542458000000003</v>
      </c>
      <c r="N20" s="27">
        <f t="shared" si="5"/>
        <v>-49.125155999999997</v>
      </c>
      <c r="P20" s="47">
        <f t="shared" si="6"/>
        <v>7.1875</v>
      </c>
      <c r="Q20" s="27">
        <f t="shared" si="7"/>
        <v>-52.767398999999997</v>
      </c>
      <c r="R20" s="27">
        <f t="shared" si="8"/>
        <v>-54.413547999999999</v>
      </c>
      <c r="S20" s="38"/>
      <c r="T20" s="27">
        <f t="shared" si="9"/>
        <v>7.8333333333332993</v>
      </c>
      <c r="U20" s="27">
        <f t="shared" si="10"/>
        <v>-56.580170000000003</v>
      </c>
      <c r="V20" s="27">
        <f t="shared" si="11"/>
        <v>-65.82235</v>
      </c>
    </row>
    <row r="21" spans="2:22" x14ac:dyDescent="0.25">
      <c r="B21">
        <v>4000000000</v>
      </c>
      <c r="C21">
        <v>-42.385646999999999</v>
      </c>
      <c r="E21">
        <v>4000000000</v>
      </c>
      <c r="F21">
        <v>-38.573151000000003</v>
      </c>
      <c r="H21" s="27">
        <f t="shared" si="0"/>
        <v>6.125</v>
      </c>
      <c r="I21" s="27">
        <f t="shared" si="1"/>
        <v>-31.581692</v>
      </c>
      <c r="J21" s="27">
        <f t="shared" si="2"/>
        <v>-53.017574000000003</v>
      </c>
      <c r="L21" s="27">
        <f t="shared" si="3"/>
        <v>6.75</v>
      </c>
      <c r="M21" s="27">
        <f t="shared" si="4"/>
        <v>-48.177689000000001</v>
      </c>
      <c r="N21" s="27">
        <f t="shared" si="5"/>
        <v>-49.413708</v>
      </c>
      <c r="P21" s="47">
        <f t="shared" si="6"/>
        <v>7.375</v>
      </c>
      <c r="Q21" s="27">
        <f t="shared" si="7"/>
        <v>-51.087139000000001</v>
      </c>
      <c r="R21" s="27">
        <f t="shared" si="8"/>
        <v>-54.665408999999997</v>
      </c>
      <c r="S21" s="38"/>
      <c r="T21" s="27">
        <f t="shared" si="9"/>
        <v>8</v>
      </c>
      <c r="U21" s="27">
        <f t="shared" si="10"/>
        <v>-56.124499999999998</v>
      </c>
      <c r="V21" s="27">
        <f t="shared" si="11"/>
        <v>-66.620384000000001</v>
      </c>
    </row>
    <row r="22" spans="2:22" x14ac:dyDescent="0.25">
      <c r="B22">
        <v>4250000000</v>
      </c>
      <c r="C22">
        <v>-40.685012999999998</v>
      </c>
      <c r="E22">
        <v>4250000000</v>
      </c>
      <c r="F22">
        <v>-40.890495000000001</v>
      </c>
      <c r="H22" s="27">
        <f t="shared" si="0"/>
        <v>6.3541666666667007</v>
      </c>
      <c r="I22" s="27">
        <f t="shared" si="1"/>
        <v>-30.434764999999999</v>
      </c>
      <c r="J22" s="27">
        <f t="shared" si="2"/>
        <v>-50.257347000000003</v>
      </c>
      <c r="L22" s="27">
        <f t="shared" si="3"/>
        <v>6.9583333333332993</v>
      </c>
      <c r="M22" s="27">
        <f t="shared" si="4"/>
        <v>-47.499546000000002</v>
      </c>
      <c r="N22" s="27">
        <f t="shared" si="5"/>
        <v>-50.089618999999999</v>
      </c>
      <c r="P22" s="47">
        <f t="shared" si="6"/>
        <v>7.5625</v>
      </c>
      <c r="Q22" s="27">
        <f t="shared" si="7"/>
        <v>-49.035274999999999</v>
      </c>
      <c r="R22" s="27">
        <f t="shared" si="8"/>
        <v>-55.639507000000002</v>
      </c>
      <c r="S22" s="38"/>
      <c r="T22" s="27">
        <f t="shared" si="9"/>
        <v>8.1666666666666998</v>
      </c>
      <c r="U22" s="27">
        <f t="shared" si="10"/>
        <v>-55.780791999999998</v>
      </c>
      <c r="V22" s="27">
        <f t="shared" si="11"/>
        <v>-66.073402000000002</v>
      </c>
    </row>
    <row r="23" spans="2:22" x14ac:dyDescent="0.25">
      <c r="B23">
        <v>4500000000</v>
      </c>
      <c r="C23">
        <v>-39.782508999999997</v>
      </c>
      <c r="E23">
        <v>4500000000</v>
      </c>
      <c r="F23">
        <v>-45.18956</v>
      </c>
      <c r="H23" s="27">
        <f t="shared" si="0"/>
        <v>6.5833333333332993</v>
      </c>
      <c r="I23" s="27">
        <f t="shared" si="1"/>
        <v>-29.342552000000001</v>
      </c>
      <c r="J23" s="27">
        <f t="shared" si="2"/>
        <v>-48.126430999999997</v>
      </c>
      <c r="L23" s="27">
        <f t="shared" si="3"/>
        <v>7.1666666666667007</v>
      </c>
      <c r="M23" s="27">
        <f t="shared" si="4"/>
        <v>-47.612495000000003</v>
      </c>
      <c r="N23" s="27">
        <f t="shared" si="5"/>
        <v>-49.860976999999998</v>
      </c>
      <c r="P23" s="47">
        <f t="shared" si="6"/>
        <v>7.75</v>
      </c>
      <c r="Q23" s="27">
        <f t="shared" si="7"/>
        <v>-49.632731999999997</v>
      </c>
      <c r="R23" s="27">
        <f t="shared" si="8"/>
        <v>-56.524689000000002</v>
      </c>
      <c r="S23" s="38"/>
      <c r="T23" s="27">
        <f t="shared" si="9"/>
        <v>8.3333333333333002</v>
      </c>
      <c r="U23" s="27">
        <f t="shared" si="10"/>
        <v>-55.892234999999999</v>
      </c>
      <c r="V23" s="27">
        <f t="shared" si="11"/>
        <v>-67.468322999999998</v>
      </c>
    </row>
    <row r="24" spans="2:22" x14ac:dyDescent="0.25">
      <c r="B24">
        <v>4750000000</v>
      </c>
      <c r="C24">
        <v>-39.327133000000003</v>
      </c>
      <c r="E24">
        <v>4750000000</v>
      </c>
      <c r="F24">
        <v>-46.873050999999997</v>
      </c>
      <c r="H24" s="27">
        <f t="shared" si="0"/>
        <v>6.8125</v>
      </c>
      <c r="I24" s="27">
        <f t="shared" si="1"/>
        <v>-28.242487000000001</v>
      </c>
      <c r="J24" s="27">
        <f t="shared" si="2"/>
        <v>-46.204349999999998</v>
      </c>
      <c r="L24" s="27">
        <f t="shared" si="3"/>
        <v>7.375</v>
      </c>
      <c r="M24" s="27">
        <f t="shared" si="4"/>
        <v>-47.567698999999998</v>
      </c>
      <c r="N24" s="27">
        <f t="shared" si="5"/>
        <v>-49.822147000000001</v>
      </c>
      <c r="P24" s="47">
        <f t="shared" si="6"/>
        <v>7.9375</v>
      </c>
      <c r="Q24" s="27">
        <f t="shared" si="7"/>
        <v>-49.712176999999997</v>
      </c>
      <c r="R24" s="27">
        <f t="shared" si="8"/>
        <v>-57.626049000000002</v>
      </c>
      <c r="S24" s="38"/>
      <c r="T24" s="27">
        <f t="shared" si="9"/>
        <v>8.5</v>
      </c>
      <c r="U24" s="27">
        <f t="shared" si="10"/>
        <v>-55.702953000000001</v>
      </c>
      <c r="V24" s="27">
        <f t="shared" si="11"/>
        <v>-66.373894000000007</v>
      </c>
    </row>
    <row r="25" spans="2:22" x14ac:dyDescent="0.25">
      <c r="B25">
        <v>5000000000</v>
      </c>
      <c r="C25">
        <v>-39.400528000000001</v>
      </c>
      <c r="E25">
        <v>5000000000</v>
      </c>
      <c r="F25">
        <v>-47.137878000000001</v>
      </c>
      <c r="H25" s="27">
        <f t="shared" si="0"/>
        <v>7.0416666666667007</v>
      </c>
      <c r="I25" s="27">
        <f t="shared" si="1"/>
        <v>-27.355830999999998</v>
      </c>
      <c r="J25" s="27">
        <f t="shared" si="2"/>
        <v>-45.374046</v>
      </c>
      <c r="L25" s="27">
        <f t="shared" si="3"/>
        <v>7.5833333333332993</v>
      </c>
      <c r="M25" s="27">
        <f t="shared" si="4"/>
        <v>-47.625683000000002</v>
      </c>
      <c r="N25" s="27">
        <f t="shared" si="5"/>
        <v>-48.976353000000003</v>
      </c>
      <c r="P25" s="47">
        <f t="shared" si="6"/>
        <v>8.125</v>
      </c>
      <c r="Q25" s="27">
        <f t="shared" si="7"/>
        <v>-49.489513000000002</v>
      </c>
      <c r="R25" s="27">
        <f t="shared" si="8"/>
        <v>-58.573315000000001</v>
      </c>
      <c r="S25" s="38"/>
      <c r="T25" s="27">
        <f t="shared" si="9"/>
        <v>8.6666666666666998</v>
      </c>
      <c r="U25" s="27">
        <f t="shared" si="10"/>
        <v>-55.522976</v>
      </c>
      <c r="V25" s="27">
        <f t="shared" si="11"/>
        <v>-64.845589000000004</v>
      </c>
    </row>
    <row r="26" spans="2:22" x14ac:dyDescent="0.25">
      <c r="B26">
        <v>5250000000</v>
      </c>
      <c r="C26">
        <v>-39.622318</v>
      </c>
      <c r="E26">
        <v>5250000000</v>
      </c>
      <c r="F26">
        <v>-48.013950000000001</v>
      </c>
      <c r="H26" s="27">
        <f t="shared" si="0"/>
        <v>7.2708333333332993</v>
      </c>
      <c r="I26" s="27">
        <f t="shared" si="1"/>
        <v>-26.676962</v>
      </c>
      <c r="J26" s="27">
        <f t="shared" si="2"/>
        <v>-44.657730000000001</v>
      </c>
      <c r="L26" s="27">
        <f t="shared" si="3"/>
        <v>7.7916666666667007</v>
      </c>
      <c r="M26" s="27">
        <f t="shared" si="4"/>
        <v>-47.054721999999998</v>
      </c>
      <c r="N26" s="27">
        <f t="shared" si="5"/>
        <v>-48.636096999999999</v>
      </c>
      <c r="P26" s="47">
        <f t="shared" si="6"/>
        <v>8.3125</v>
      </c>
      <c r="Q26" s="27">
        <f t="shared" si="7"/>
        <v>-49.22401</v>
      </c>
      <c r="R26" s="27">
        <f t="shared" si="8"/>
        <v>-59.890331000000003</v>
      </c>
      <c r="S26" s="38"/>
      <c r="T26" s="27">
        <f t="shared" si="9"/>
        <v>8.8333333333333002</v>
      </c>
      <c r="U26" s="27">
        <f t="shared" si="10"/>
        <v>-55.442329000000001</v>
      </c>
      <c r="V26" s="27">
        <f t="shared" si="11"/>
        <v>-62.509391999999998</v>
      </c>
    </row>
    <row r="27" spans="2:22" x14ac:dyDescent="0.25">
      <c r="B27">
        <v>5500000000</v>
      </c>
      <c r="C27">
        <v>-39.862803999999997</v>
      </c>
      <c r="E27">
        <v>5500000000</v>
      </c>
      <c r="F27">
        <v>-49.458595000000003</v>
      </c>
      <c r="H27" s="27">
        <f t="shared" si="0"/>
        <v>7.5</v>
      </c>
      <c r="I27" s="27">
        <f t="shared" si="1"/>
        <v>-26.137207</v>
      </c>
      <c r="J27" s="27">
        <f t="shared" si="2"/>
        <v>-44.042206</v>
      </c>
      <c r="L27" s="27">
        <f t="shared" si="3"/>
        <v>8</v>
      </c>
      <c r="M27" s="27">
        <f t="shared" si="4"/>
        <v>-46.554737000000003</v>
      </c>
      <c r="N27" s="27">
        <f t="shared" si="5"/>
        <v>-47.940319000000002</v>
      </c>
      <c r="P27" s="47">
        <f t="shared" si="6"/>
        <v>8.5</v>
      </c>
      <c r="Q27" s="27">
        <f t="shared" si="7"/>
        <v>-50.802123999999999</v>
      </c>
      <c r="R27" s="27">
        <f t="shared" si="8"/>
        <v>-61.202849999999998</v>
      </c>
      <c r="S27" s="38"/>
      <c r="T27" s="27">
        <f t="shared" si="9"/>
        <v>9</v>
      </c>
      <c r="U27" s="27">
        <f t="shared" si="10"/>
        <v>-55.165751999999998</v>
      </c>
      <c r="V27" s="27">
        <f t="shared" si="11"/>
        <v>-60.795982000000002</v>
      </c>
    </row>
    <row r="28" spans="2:22" x14ac:dyDescent="0.25">
      <c r="B28">
        <v>5750000000</v>
      </c>
      <c r="C28">
        <v>-40.597416000000003</v>
      </c>
      <c r="E28">
        <v>5750000000</v>
      </c>
      <c r="F28">
        <v>-49.755878000000003</v>
      </c>
      <c r="H28" s="27">
        <f t="shared" si="0"/>
        <v>7.7291666666667007</v>
      </c>
      <c r="I28" s="27">
        <f t="shared" si="1"/>
        <v>-25.540592</v>
      </c>
      <c r="J28" s="27">
        <f t="shared" si="2"/>
        <v>-43.443576999999998</v>
      </c>
      <c r="L28" s="27">
        <f t="shared" si="3"/>
        <v>8.2083333333333002</v>
      </c>
      <c r="M28" s="27">
        <f t="shared" si="4"/>
        <v>-45.844334000000003</v>
      </c>
      <c r="N28" s="27">
        <f t="shared" si="5"/>
        <v>-47.752426</v>
      </c>
      <c r="P28" s="47">
        <f t="shared" si="6"/>
        <v>8.6875</v>
      </c>
      <c r="Q28" s="27">
        <f t="shared" si="7"/>
        <v>-50.609344</v>
      </c>
      <c r="R28" s="27">
        <f t="shared" si="8"/>
        <v>-62.430107</v>
      </c>
      <c r="S28" s="38"/>
      <c r="T28" s="27">
        <f t="shared" si="9"/>
        <v>9.1666666666666998</v>
      </c>
      <c r="U28" s="27">
        <f t="shared" si="10"/>
        <v>-55.018737999999999</v>
      </c>
      <c r="V28" s="27">
        <f t="shared" si="11"/>
        <v>-59.395930999999997</v>
      </c>
    </row>
    <row r="29" spans="2:22" x14ac:dyDescent="0.25">
      <c r="B29">
        <v>6000000000</v>
      </c>
      <c r="C29">
        <v>-41.765816000000001</v>
      </c>
      <c r="E29">
        <v>6000000000</v>
      </c>
      <c r="F29">
        <v>-47.229526999999997</v>
      </c>
      <c r="H29" s="27">
        <f t="shared" si="0"/>
        <v>7.9583333333332993</v>
      </c>
      <c r="I29" s="27">
        <f t="shared" si="1"/>
        <v>-25.009993000000001</v>
      </c>
      <c r="J29" s="27">
        <f t="shared" si="2"/>
        <v>-42.955227000000001</v>
      </c>
      <c r="L29" s="27">
        <f t="shared" si="3"/>
        <v>8.4166666666666998</v>
      </c>
      <c r="M29" s="27">
        <f t="shared" si="4"/>
        <v>-45.724972000000001</v>
      </c>
      <c r="N29" s="27">
        <f t="shared" si="5"/>
        <v>-47.065224000000001</v>
      </c>
      <c r="P29" s="47">
        <f t="shared" si="6"/>
        <v>8.875</v>
      </c>
      <c r="Q29" s="27">
        <f t="shared" si="7"/>
        <v>-49.037601000000002</v>
      </c>
      <c r="R29" s="27">
        <f t="shared" si="8"/>
        <v>-63.254635</v>
      </c>
      <c r="S29" s="38"/>
      <c r="T29" s="27">
        <f t="shared" si="9"/>
        <v>9.3333333333333002</v>
      </c>
      <c r="U29" s="27">
        <f t="shared" si="10"/>
        <v>-54.634602000000001</v>
      </c>
      <c r="V29" s="27">
        <f t="shared" si="11"/>
        <v>-59.038353000000001</v>
      </c>
    </row>
    <row r="30" spans="2:22" x14ac:dyDescent="0.25">
      <c r="B30">
        <v>6250000000</v>
      </c>
      <c r="C30">
        <v>-43.230967999999997</v>
      </c>
      <c r="E30">
        <v>6250000000</v>
      </c>
      <c r="F30">
        <v>-44.217345999999999</v>
      </c>
      <c r="H30" s="27">
        <f t="shared" si="0"/>
        <v>8.1875</v>
      </c>
      <c r="I30" s="27">
        <f t="shared" si="1"/>
        <v>-24.522003000000002</v>
      </c>
      <c r="J30" s="27">
        <f t="shared" si="2"/>
        <v>-42.663704000000003</v>
      </c>
      <c r="L30" s="27">
        <f t="shared" si="3"/>
        <v>8.625</v>
      </c>
      <c r="M30" s="27">
        <f t="shared" si="4"/>
        <v>-46.129691999999999</v>
      </c>
      <c r="N30" s="27">
        <f t="shared" si="5"/>
        <v>-46.740101000000003</v>
      </c>
      <c r="P30" s="47">
        <f t="shared" si="6"/>
        <v>9.0625</v>
      </c>
      <c r="Q30" s="27">
        <f t="shared" si="7"/>
        <v>-46.916167999999999</v>
      </c>
      <c r="R30" s="27">
        <f t="shared" si="8"/>
        <v>-65.452575999999993</v>
      </c>
      <c r="S30" s="38"/>
      <c r="T30" s="27">
        <f t="shared" si="9"/>
        <v>9.5</v>
      </c>
      <c r="U30" s="27">
        <f t="shared" si="10"/>
        <v>-54.612194000000002</v>
      </c>
      <c r="V30" s="27">
        <f t="shared" si="11"/>
        <v>-58.687283000000001</v>
      </c>
    </row>
    <row r="31" spans="2:22" x14ac:dyDescent="0.25">
      <c r="B31">
        <v>6500000000</v>
      </c>
      <c r="C31">
        <v>-45.942538999999996</v>
      </c>
      <c r="E31">
        <v>6500000000</v>
      </c>
      <c r="F31">
        <v>-40.401176</v>
      </c>
      <c r="H31" s="27">
        <f t="shared" si="0"/>
        <v>8.4166666666666998</v>
      </c>
      <c r="I31" s="27">
        <f t="shared" si="1"/>
        <v>-24.059784000000001</v>
      </c>
      <c r="J31" s="27">
        <f t="shared" si="2"/>
        <v>-42.359684000000001</v>
      </c>
      <c r="L31" s="27">
        <f t="shared" si="3"/>
        <v>8.8333333333333002</v>
      </c>
      <c r="M31" s="27">
        <f t="shared" si="4"/>
        <v>-46.945594999999997</v>
      </c>
      <c r="N31" s="27">
        <f t="shared" si="5"/>
        <v>-46.276958</v>
      </c>
      <c r="P31" s="47">
        <f t="shared" si="6"/>
        <v>9.25</v>
      </c>
      <c r="Q31" s="27">
        <f t="shared" si="7"/>
        <v>-45.554760000000002</v>
      </c>
      <c r="R31" s="27">
        <f t="shared" si="8"/>
        <v>-66.304419999999993</v>
      </c>
      <c r="S31" s="38"/>
      <c r="T31" s="27">
        <f t="shared" si="9"/>
        <v>9.6666666666666998</v>
      </c>
      <c r="U31" s="27">
        <f t="shared" si="10"/>
        <v>-54.715229000000001</v>
      </c>
      <c r="V31" s="27">
        <f t="shared" si="11"/>
        <v>-57.732483000000002</v>
      </c>
    </row>
    <row r="32" spans="2:22" x14ac:dyDescent="0.25">
      <c r="B32">
        <v>6750000000</v>
      </c>
      <c r="C32">
        <v>-49.093513000000002</v>
      </c>
      <c r="E32">
        <v>6750000000</v>
      </c>
      <c r="F32">
        <v>-36.238715999999997</v>
      </c>
      <c r="H32" s="27">
        <f t="shared" si="0"/>
        <v>8.6458333333333002</v>
      </c>
      <c r="I32" s="27">
        <f t="shared" si="1"/>
        <v>-23.779859999999999</v>
      </c>
      <c r="J32" s="27">
        <f t="shared" si="2"/>
        <v>-42.078411000000003</v>
      </c>
      <c r="L32" s="27">
        <f t="shared" si="3"/>
        <v>9.0416666666666998</v>
      </c>
      <c r="M32" s="27">
        <f t="shared" si="4"/>
        <v>-46.993881000000002</v>
      </c>
      <c r="N32" s="27">
        <f t="shared" si="5"/>
        <v>-46.085892000000001</v>
      </c>
      <c r="P32" s="47">
        <f t="shared" si="6"/>
        <v>9.4375</v>
      </c>
      <c r="Q32" s="27">
        <f t="shared" si="7"/>
        <v>-45.733837000000001</v>
      </c>
      <c r="R32" s="27">
        <f t="shared" si="8"/>
        <v>-67.724761999999998</v>
      </c>
      <c r="S32" s="38"/>
      <c r="T32" s="27">
        <f t="shared" si="9"/>
        <v>9.8333333333333002</v>
      </c>
      <c r="U32" s="27">
        <f t="shared" si="10"/>
        <v>-55.39143</v>
      </c>
      <c r="V32" s="27">
        <f t="shared" si="11"/>
        <v>-56.649825999999997</v>
      </c>
    </row>
    <row r="33" spans="2:22" x14ac:dyDescent="0.25">
      <c r="B33">
        <v>7000000000</v>
      </c>
      <c r="C33">
        <v>-50.701019000000002</v>
      </c>
      <c r="E33">
        <v>7000000000</v>
      </c>
      <c r="F33">
        <v>-34.040599999999998</v>
      </c>
      <c r="H33" s="27">
        <f t="shared" si="0"/>
        <v>8.875</v>
      </c>
      <c r="I33" s="27">
        <f t="shared" si="1"/>
        <v>-23.581554000000001</v>
      </c>
      <c r="J33" s="27">
        <f t="shared" si="2"/>
        <v>-41.738174000000001</v>
      </c>
      <c r="L33" s="27">
        <f t="shared" si="3"/>
        <v>9.25</v>
      </c>
      <c r="M33" s="27">
        <f t="shared" si="4"/>
        <v>-46.821086999999999</v>
      </c>
      <c r="N33" s="27">
        <f t="shared" si="5"/>
        <v>-45.859454999999997</v>
      </c>
      <c r="P33" s="47">
        <f t="shared" si="6"/>
        <v>9.625</v>
      </c>
      <c r="Q33" s="27">
        <f t="shared" si="7"/>
        <v>-45.8596</v>
      </c>
      <c r="R33" s="27">
        <f t="shared" si="8"/>
        <v>-67.027168000000003</v>
      </c>
      <c r="S33" s="38"/>
      <c r="T33" s="27">
        <f t="shared" si="9"/>
        <v>10</v>
      </c>
      <c r="U33" s="27">
        <f t="shared" si="10"/>
        <v>-55.761249999999997</v>
      </c>
      <c r="V33" s="27">
        <f t="shared" si="11"/>
        <v>-56.427025</v>
      </c>
    </row>
    <row r="34" spans="2:22" x14ac:dyDescent="0.25">
      <c r="B34">
        <v>7250000000</v>
      </c>
      <c r="C34">
        <v>-49.316417999999999</v>
      </c>
      <c r="E34">
        <v>7250000000</v>
      </c>
      <c r="F34">
        <v>-34.190899000000002</v>
      </c>
      <c r="H34" s="27">
        <f t="shared" si="0"/>
        <v>9.1041666666666998</v>
      </c>
      <c r="I34" s="27">
        <f t="shared" si="1"/>
        <v>-23.666342</v>
      </c>
      <c r="J34" s="27">
        <f t="shared" si="2"/>
        <v>-41.488700999999999</v>
      </c>
      <c r="L34" s="27">
        <f t="shared" si="3"/>
        <v>9.4583333333333002</v>
      </c>
      <c r="M34" s="27">
        <f t="shared" si="4"/>
        <v>-51.357117000000002</v>
      </c>
      <c r="N34" s="27">
        <f t="shared" si="5"/>
        <v>-45.186763999999997</v>
      </c>
      <c r="P34" s="47">
        <f t="shared" si="6"/>
        <v>9.8125</v>
      </c>
      <c r="Q34" s="27">
        <f t="shared" si="7"/>
        <v>-47.538699999999999</v>
      </c>
      <c r="R34" s="27">
        <f t="shared" si="8"/>
        <v>-67.102164999999999</v>
      </c>
      <c r="S34" s="38"/>
      <c r="T34" s="27">
        <f t="shared" si="9"/>
        <v>10.166666666667</v>
      </c>
      <c r="U34" s="27">
        <f t="shared" si="10"/>
        <v>-55.665371</v>
      </c>
      <c r="V34" s="27">
        <f t="shared" si="11"/>
        <v>-58.032887000000002</v>
      </c>
    </row>
    <row r="35" spans="2:22" x14ac:dyDescent="0.25">
      <c r="B35">
        <v>7500000000</v>
      </c>
      <c r="C35">
        <v>-45.958595000000003</v>
      </c>
      <c r="E35">
        <v>7500000000</v>
      </c>
      <c r="F35">
        <v>-35.102806000000001</v>
      </c>
      <c r="H35" s="27">
        <f t="shared" ref="H35:H51" si="12">B95/1000000000</f>
        <v>9.3333333333333002</v>
      </c>
      <c r="I35" s="27">
        <f t="shared" ref="I35:I51" si="13">C95</f>
        <v>-23.800422999999999</v>
      </c>
      <c r="J35" s="27">
        <f t="shared" ref="J35:J51" si="14">F95</f>
        <v>-41.465916</v>
      </c>
      <c r="L35" s="27">
        <f t="shared" ref="L35:L51" si="15">B149/1000000000</f>
        <v>9.6666666666666998</v>
      </c>
      <c r="M35" s="27">
        <f t="shared" ref="M35:M51" si="16">C149</f>
        <v>-57.311134000000003</v>
      </c>
      <c r="N35" s="27">
        <f t="shared" ref="N35:N51" si="17">F149</f>
        <v>-44.764271000000001</v>
      </c>
      <c r="P35" s="47">
        <f t="shared" ref="P35:P51" si="18">B203/1000000000</f>
        <v>10</v>
      </c>
      <c r="Q35" s="27">
        <f t="shared" ref="Q35:Q51" si="19">C203</f>
        <v>-48.584800999999999</v>
      </c>
      <c r="R35" s="27">
        <f t="shared" ref="R35:R51" si="20">F203</f>
        <v>-66.178016999999997</v>
      </c>
      <c r="S35" s="38"/>
      <c r="T35" s="27">
        <f t="shared" ref="T35:T51" si="21">B257/1000000000</f>
        <v>10.333333333333</v>
      </c>
      <c r="U35" s="27">
        <f t="shared" ref="U35:U51" si="22">C257</f>
        <v>-55.606285</v>
      </c>
      <c r="V35" s="27">
        <f t="shared" ref="V35:V51" si="23">F257</f>
        <v>-58.287227999999999</v>
      </c>
    </row>
    <row r="36" spans="2:22" x14ac:dyDescent="0.25">
      <c r="B36">
        <v>7750000000</v>
      </c>
      <c r="C36">
        <v>-42.884242999999998</v>
      </c>
      <c r="E36">
        <v>7750000000</v>
      </c>
      <c r="F36">
        <v>-36.022548999999998</v>
      </c>
      <c r="H36" s="27">
        <f t="shared" si="12"/>
        <v>9.5625</v>
      </c>
      <c r="I36" s="27">
        <f t="shared" si="13"/>
        <v>-23.937138000000001</v>
      </c>
      <c r="J36" s="27">
        <f t="shared" si="14"/>
        <v>-41.342799999999997</v>
      </c>
      <c r="L36" s="27">
        <f t="shared" si="15"/>
        <v>9.875</v>
      </c>
      <c r="M36" s="27">
        <f t="shared" si="16"/>
        <v>-63.088538999999997</v>
      </c>
      <c r="N36" s="27">
        <f t="shared" si="17"/>
        <v>-43.953682000000001</v>
      </c>
      <c r="P36" s="47">
        <f t="shared" si="18"/>
        <v>10.1875</v>
      </c>
      <c r="Q36" s="27">
        <f t="shared" si="19"/>
        <v>-49.955863999999998</v>
      </c>
      <c r="R36" s="27">
        <f t="shared" si="20"/>
        <v>-64.794739000000007</v>
      </c>
      <c r="S36" s="38"/>
      <c r="T36" s="27">
        <f t="shared" si="21"/>
        <v>10.5</v>
      </c>
      <c r="U36" s="27">
        <f t="shared" si="22"/>
        <v>-56.158732999999998</v>
      </c>
      <c r="V36" s="27">
        <f t="shared" si="23"/>
        <v>-58.129722999999998</v>
      </c>
    </row>
    <row r="37" spans="2:22" x14ac:dyDescent="0.25">
      <c r="B37">
        <v>8000000000</v>
      </c>
      <c r="C37">
        <v>-40.347892999999999</v>
      </c>
      <c r="E37">
        <v>8000000000</v>
      </c>
      <c r="F37">
        <v>-36.371338000000002</v>
      </c>
      <c r="H37" s="27">
        <f t="shared" si="12"/>
        <v>9.7916666666666998</v>
      </c>
      <c r="I37" s="27">
        <f t="shared" si="13"/>
        <v>-24.087547000000001</v>
      </c>
      <c r="J37" s="27">
        <f t="shared" si="14"/>
        <v>-41.296238000000002</v>
      </c>
      <c r="L37" s="27">
        <f t="shared" si="15"/>
        <v>10.083333333333</v>
      </c>
      <c r="M37" s="27">
        <f t="shared" si="16"/>
        <v>-65.537864999999996</v>
      </c>
      <c r="N37" s="27">
        <f t="shared" si="17"/>
        <v>-43.581412999999998</v>
      </c>
      <c r="P37" s="47">
        <f t="shared" si="18"/>
        <v>10.375</v>
      </c>
      <c r="Q37" s="27">
        <f t="shared" si="19"/>
        <v>-48.950256000000003</v>
      </c>
      <c r="R37" s="27">
        <f t="shared" si="20"/>
        <v>-63.469315000000002</v>
      </c>
      <c r="S37" s="38"/>
      <c r="T37" s="27">
        <f t="shared" si="21"/>
        <v>10.666666666667</v>
      </c>
      <c r="U37" s="27">
        <f t="shared" si="22"/>
        <v>-56.726357</v>
      </c>
      <c r="V37" s="27">
        <f t="shared" si="23"/>
        <v>-57.660980000000002</v>
      </c>
    </row>
    <row r="38" spans="2:22" x14ac:dyDescent="0.25">
      <c r="B38">
        <v>8250000000</v>
      </c>
      <c r="C38">
        <v>-38.298405000000002</v>
      </c>
      <c r="E38">
        <v>8250000000</v>
      </c>
      <c r="F38">
        <v>-36.624865999999997</v>
      </c>
      <c r="H38" s="27">
        <f t="shared" si="12"/>
        <v>10.020833333333</v>
      </c>
      <c r="I38" s="27">
        <f t="shared" si="13"/>
        <v>-24.268198000000002</v>
      </c>
      <c r="J38" s="27">
        <f t="shared" si="14"/>
        <v>-41.042675000000003</v>
      </c>
      <c r="L38" s="27">
        <f t="shared" si="15"/>
        <v>10.291666666667</v>
      </c>
      <c r="M38" s="27">
        <f t="shared" si="16"/>
        <v>-68.729225</v>
      </c>
      <c r="N38" s="27">
        <f t="shared" si="17"/>
        <v>-42.744591</v>
      </c>
      <c r="P38" s="47">
        <f t="shared" si="18"/>
        <v>10.5625</v>
      </c>
      <c r="Q38" s="27">
        <f t="shared" si="19"/>
        <v>-49.294303999999997</v>
      </c>
      <c r="R38" s="27">
        <f t="shared" si="20"/>
        <v>-62.012206999999997</v>
      </c>
      <c r="S38" s="38"/>
      <c r="T38" s="27">
        <f t="shared" si="21"/>
        <v>10.833333333333</v>
      </c>
      <c r="U38" s="27">
        <f t="shared" si="22"/>
        <v>-57.515739000000004</v>
      </c>
      <c r="V38" s="27">
        <f t="shared" si="23"/>
        <v>-57.028416</v>
      </c>
    </row>
    <row r="39" spans="2:22" x14ac:dyDescent="0.25">
      <c r="B39">
        <v>8500000000</v>
      </c>
      <c r="C39">
        <v>-36.994598000000003</v>
      </c>
      <c r="E39">
        <v>8500000000</v>
      </c>
      <c r="F39">
        <v>-37.047527000000002</v>
      </c>
      <c r="H39" s="27">
        <f t="shared" si="12"/>
        <v>10.25</v>
      </c>
      <c r="I39" s="27">
        <f t="shared" si="13"/>
        <v>-24.592960000000001</v>
      </c>
      <c r="J39" s="27">
        <f t="shared" si="14"/>
        <v>-41.013373999999999</v>
      </c>
      <c r="L39" s="27">
        <f t="shared" si="15"/>
        <v>10.5</v>
      </c>
      <c r="M39" s="27">
        <f t="shared" si="16"/>
        <v>-69.013289999999998</v>
      </c>
      <c r="N39" s="27">
        <f t="shared" si="17"/>
        <v>-41.950477999999997</v>
      </c>
      <c r="P39" s="47">
        <f t="shared" si="18"/>
        <v>10.75</v>
      </c>
      <c r="Q39" s="27">
        <f t="shared" si="19"/>
        <v>-48.477359999999997</v>
      </c>
      <c r="R39" s="27">
        <f t="shared" si="20"/>
        <v>-61.600735</v>
      </c>
      <c r="S39" s="38"/>
      <c r="T39" s="27">
        <f t="shared" si="21"/>
        <v>11</v>
      </c>
      <c r="U39" s="27">
        <f t="shared" si="22"/>
        <v>-57.936706999999998</v>
      </c>
      <c r="V39" s="27">
        <f t="shared" si="23"/>
        <v>-57.326782000000001</v>
      </c>
    </row>
    <row r="40" spans="2:22" x14ac:dyDescent="0.25">
      <c r="B40">
        <v>8750000000</v>
      </c>
      <c r="C40">
        <v>-36.397789000000003</v>
      </c>
      <c r="E40">
        <v>8750000000</v>
      </c>
      <c r="F40">
        <v>-37.554752000000001</v>
      </c>
      <c r="H40" s="27">
        <f t="shared" si="12"/>
        <v>10.479166666667</v>
      </c>
      <c r="I40" s="27">
        <f t="shared" si="13"/>
        <v>-25.058558000000001</v>
      </c>
      <c r="J40" s="27">
        <f t="shared" si="14"/>
        <v>-41.196255000000001</v>
      </c>
      <c r="L40" s="27">
        <f t="shared" si="15"/>
        <v>10.708333333333</v>
      </c>
      <c r="M40" s="27">
        <f t="shared" si="16"/>
        <v>-66.354896999999994</v>
      </c>
      <c r="N40" s="27">
        <f t="shared" si="17"/>
        <v>-41.114947999999998</v>
      </c>
      <c r="P40" s="47">
        <f t="shared" si="18"/>
        <v>10.9375</v>
      </c>
      <c r="Q40" s="27">
        <f t="shared" si="19"/>
        <v>-49.165622999999997</v>
      </c>
      <c r="R40" s="27">
        <f t="shared" si="20"/>
        <v>-61.010967000000001</v>
      </c>
      <c r="S40" s="38"/>
      <c r="T40" s="27">
        <f t="shared" si="21"/>
        <v>11.166666666667</v>
      </c>
      <c r="U40" s="27">
        <f t="shared" si="22"/>
        <v>-59.342449000000002</v>
      </c>
      <c r="V40" s="27">
        <f t="shared" si="23"/>
        <v>-56.081104000000003</v>
      </c>
    </row>
    <row r="41" spans="2:22" x14ac:dyDescent="0.25">
      <c r="B41">
        <v>9000000000</v>
      </c>
      <c r="C41">
        <v>-36.288361000000002</v>
      </c>
      <c r="E41">
        <v>9000000000</v>
      </c>
      <c r="F41">
        <v>-37.512379000000003</v>
      </c>
      <c r="H41" s="27">
        <f t="shared" si="12"/>
        <v>10.708333333333</v>
      </c>
      <c r="I41" s="27">
        <f t="shared" si="13"/>
        <v>-25.556324</v>
      </c>
      <c r="J41" s="27">
        <f t="shared" si="14"/>
        <v>-41.5807</v>
      </c>
      <c r="L41" s="27">
        <f t="shared" si="15"/>
        <v>10.916666666667</v>
      </c>
      <c r="M41" s="27">
        <f t="shared" si="16"/>
        <v>-61.067416999999999</v>
      </c>
      <c r="N41" s="27">
        <f t="shared" si="17"/>
        <v>-40.348056999999997</v>
      </c>
      <c r="P41" s="47">
        <f t="shared" si="18"/>
        <v>11.125</v>
      </c>
      <c r="Q41" s="27">
        <f t="shared" si="19"/>
        <v>-48.657550999999998</v>
      </c>
      <c r="R41" s="27">
        <f t="shared" si="20"/>
        <v>-60.091568000000002</v>
      </c>
      <c r="S41" s="38"/>
      <c r="T41" s="27">
        <f t="shared" si="21"/>
        <v>11.333333333333</v>
      </c>
      <c r="U41" s="27">
        <f t="shared" si="22"/>
        <v>-60.054146000000003</v>
      </c>
      <c r="V41" s="27">
        <f t="shared" si="23"/>
        <v>-56.390098999999999</v>
      </c>
    </row>
    <row r="42" spans="2:22" x14ac:dyDescent="0.25">
      <c r="B42">
        <v>9250000000</v>
      </c>
      <c r="C42">
        <v>-36.293464999999998</v>
      </c>
      <c r="E42">
        <v>9250000000</v>
      </c>
      <c r="F42">
        <v>-37.459553</v>
      </c>
      <c r="H42" s="27">
        <f t="shared" si="12"/>
        <v>10.9375</v>
      </c>
      <c r="I42" s="27">
        <f t="shared" si="13"/>
        <v>-26.242384000000001</v>
      </c>
      <c r="J42" s="27">
        <f t="shared" si="14"/>
        <v>-42.180594999999997</v>
      </c>
      <c r="L42" s="27">
        <f t="shared" si="15"/>
        <v>11.125</v>
      </c>
      <c r="M42" s="27">
        <f t="shared" si="16"/>
        <v>-58.498547000000002</v>
      </c>
      <c r="N42" s="27">
        <f t="shared" si="17"/>
        <v>-39.748291000000002</v>
      </c>
      <c r="P42" s="47">
        <f t="shared" si="18"/>
        <v>11.3125</v>
      </c>
      <c r="Q42" s="27">
        <f t="shared" si="19"/>
        <v>-48.967098</v>
      </c>
      <c r="R42" s="27">
        <f t="shared" si="20"/>
        <v>-59.514881000000003</v>
      </c>
      <c r="S42" s="38"/>
      <c r="T42" s="27">
        <f t="shared" si="21"/>
        <v>11.5</v>
      </c>
      <c r="U42" s="27">
        <f t="shared" si="22"/>
        <v>-60.93927</v>
      </c>
      <c r="V42" s="27">
        <f t="shared" si="23"/>
        <v>-56.086685000000003</v>
      </c>
    </row>
    <row r="43" spans="2:22" x14ac:dyDescent="0.25">
      <c r="B43">
        <v>9500000000</v>
      </c>
      <c r="C43">
        <v>-36.747169</v>
      </c>
      <c r="E43">
        <v>9500000000</v>
      </c>
      <c r="F43">
        <v>-37.450198999999998</v>
      </c>
      <c r="H43" s="27">
        <f t="shared" si="12"/>
        <v>11.166666666667</v>
      </c>
      <c r="I43" s="27">
        <f t="shared" si="13"/>
        <v>-27.227405999999998</v>
      </c>
      <c r="J43" s="27">
        <f t="shared" si="14"/>
        <v>-43.051872000000003</v>
      </c>
      <c r="L43" s="27">
        <f t="shared" si="15"/>
        <v>11.333333333333</v>
      </c>
      <c r="M43" s="27">
        <f t="shared" si="16"/>
        <v>-57.426720000000003</v>
      </c>
      <c r="N43" s="27">
        <f t="shared" si="17"/>
        <v>-39.200595999999997</v>
      </c>
      <c r="P43" s="47">
        <f t="shared" si="18"/>
        <v>11.5</v>
      </c>
      <c r="Q43" s="27">
        <f t="shared" si="19"/>
        <v>-49.231440999999997</v>
      </c>
      <c r="R43" s="27">
        <f t="shared" si="20"/>
        <v>-58.736420000000003</v>
      </c>
      <c r="S43" s="38"/>
      <c r="T43" s="27">
        <f t="shared" si="21"/>
        <v>11.666666666667</v>
      </c>
      <c r="U43" s="27">
        <f t="shared" si="22"/>
        <v>-60.889232999999997</v>
      </c>
      <c r="V43" s="27">
        <f t="shared" si="23"/>
        <v>-57.146152000000001</v>
      </c>
    </row>
    <row r="44" spans="2:22" x14ac:dyDescent="0.25">
      <c r="B44">
        <v>9750000000</v>
      </c>
      <c r="C44">
        <v>-38.047958000000001</v>
      </c>
      <c r="E44">
        <v>9750000000</v>
      </c>
      <c r="F44">
        <v>-38.686157000000001</v>
      </c>
      <c r="H44" s="27">
        <f t="shared" si="12"/>
        <v>11.395833333333</v>
      </c>
      <c r="I44" s="27">
        <f t="shared" si="13"/>
        <v>-28.476216999999998</v>
      </c>
      <c r="J44" s="27">
        <f t="shared" si="14"/>
        <v>-44.165622999999997</v>
      </c>
      <c r="L44" s="27">
        <f t="shared" si="15"/>
        <v>11.541666666667</v>
      </c>
      <c r="M44" s="27">
        <f t="shared" si="16"/>
        <v>-56.461593999999998</v>
      </c>
      <c r="N44" s="27">
        <f t="shared" si="17"/>
        <v>-38.712905999999997</v>
      </c>
      <c r="P44" s="47">
        <f t="shared" si="18"/>
        <v>11.6875</v>
      </c>
      <c r="Q44" s="27">
        <f t="shared" si="19"/>
        <v>-49.564872999999999</v>
      </c>
      <c r="R44" s="27">
        <f t="shared" si="20"/>
        <v>-58.712108999999998</v>
      </c>
      <c r="S44" s="38"/>
      <c r="T44" s="27">
        <f t="shared" si="21"/>
        <v>11.833333333333</v>
      </c>
      <c r="U44" s="27">
        <f t="shared" si="22"/>
        <v>-61.040408999999997</v>
      </c>
      <c r="V44" s="27">
        <f t="shared" si="23"/>
        <v>-57.943218000000002</v>
      </c>
    </row>
    <row r="45" spans="2:22" x14ac:dyDescent="0.25">
      <c r="B45">
        <v>10000000000</v>
      </c>
      <c r="C45">
        <v>-40.109737000000003</v>
      </c>
      <c r="E45">
        <v>10000000000</v>
      </c>
      <c r="F45">
        <v>-40.655697000000004</v>
      </c>
      <c r="H45" s="27">
        <f t="shared" si="12"/>
        <v>11.625</v>
      </c>
      <c r="I45" s="27">
        <f t="shared" si="13"/>
        <v>-29.799377</v>
      </c>
      <c r="J45" s="27">
        <f t="shared" si="14"/>
        <v>-44.905158999999998</v>
      </c>
      <c r="L45" s="27">
        <f t="shared" si="15"/>
        <v>11.75</v>
      </c>
      <c r="M45" s="27">
        <f t="shared" si="16"/>
        <v>-55.129452000000001</v>
      </c>
      <c r="N45" s="27">
        <f t="shared" si="17"/>
        <v>-38.298533999999997</v>
      </c>
      <c r="P45" s="47">
        <f t="shared" si="18"/>
        <v>11.875</v>
      </c>
      <c r="Q45" s="27">
        <f t="shared" si="19"/>
        <v>-49.352927999999999</v>
      </c>
      <c r="R45" s="27">
        <f t="shared" si="20"/>
        <v>-58.424995000000003</v>
      </c>
      <c r="S45" s="38"/>
      <c r="T45" s="27">
        <f t="shared" si="21"/>
        <v>12</v>
      </c>
      <c r="U45" s="27">
        <f t="shared" si="22"/>
        <v>-61.193877999999998</v>
      </c>
      <c r="V45" s="27">
        <f t="shared" si="23"/>
        <v>-58.775562000000001</v>
      </c>
    </row>
    <row r="46" spans="2:22" x14ac:dyDescent="0.25">
      <c r="B46">
        <v>10250000000</v>
      </c>
      <c r="C46">
        <v>-41.942017</v>
      </c>
      <c r="E46">
        <v>10250000000</v>
      </c>
      <c r="F46">
        <v>-42.051651</v>
      </c>
      <c r="H46" s="27">
        <f t="shared" si="12"/>
        <v>11.854166666667</v>
      </c>
      <c r="I46" s="27">
        <f t="shared" si="13"/>
        <v>-31.071400000000001</v>
      </c>
      <c r="J46" s="27">
        <f t="shared" si="14"/>
        <v>-45.196671000000002</v>
      </c>
      <c r="L46" s="27">
        <f t="shared" si="15"/>
        <v>11.958333333333</v>
      </c>
      <c r="M46" s="27">
        <f t="shared" si="16"/>
        <v>-53.080765</v>
      </c>
      <c r="N46" s="27">
        <f t="shared" si="17"/>
        <v>-38.033661000000002</v>
      </c>
      <c r="P46" s="47">
        <f t="shared" si="18"/>
        <v>12.0625</v>
      </c>
      <c r="Q46" s="27">
        <f t="shared" si="19"/>
        <v>-49.007908</v>
      </c>
      <c r="R46" s="27">
        <f t="shared" si="20"/>
        <v>-58.461288000000003</v>
      </c>
      <c r="S46" s="38"/>
      <c r="T46" s="27">
        <f t="shared" si="21"/>
        <v>12.166666666667</v>
      </c>
      <c r="U46" s="27">
        <f t="shared" si="22"/>
        <v>-60.930579999999999</v>
      </c>
      <c r="V46" s="27">
        <f t="shared" si="23"/>
        <v>-60.602916999999998</v>
      </c>
    </row>
    <row r="47" spans="2:22" x14ac:dyDescent="0.25">
      <c r="B47">
        <v>10500000000</v>
      </c>
      <c r="C47">
        <v>-42.015656</v>
      </c>
      <c r="E47">
        <v>10500000000</v>
      </c>
      <c r="F47">
        <v>-42.062981000000001</v>
      </c>
      <c r="H47" s="27">
        <f t="shared" si="12"/>
        <v>12.083333333333</v>
      </c>
      <c r="I47" s="27">
        <f t="shared" si="13"/>
        <v>-32.270511999999997</v>
      </c>
      <c r="J47" s="27">
        <f t="shared" si="14"/>
        <v>-44.885100999999999</v>
      </c>
      <c r="L47" s="27">
        <f t="shared" si="15"/>
        <v>12.166666666667</v>
      </c>
      <c r="M47" s="27">
        <f t="shared" si="16"/>
        <v>-52.130057999999998</v>
      </c>
      <c r="N47" s="27">
        <f t="shared" si="17"/>
        <v>-37.684024999999998</v>
      </c>
      <c r="P47" s="47">
        <f t="shared" si="18"/>
        <v>12.25</v>
      </c>
      <c r="Q47" s="27">
        <f t="shared" si="19"/>
        <v>-48.935879</v>
      </c>
      <c r="R47" s="27">
        <f t="shared" si="20"/>
        <v>-58.584099000000002</v>
      </c>
      <c r="S47" s="38"/>
      <c r="T47" s="27">
        <f t="shared" si="21"/>
        <v>12.333333333333</v>
      </c>
      <c r="U47" s="27">
        <f t="shared" si="22"/>
        <v>-60.456176999999997</v>
      </c>
      <c r="V47" s="27">
        <f t="shared" si="23"/>
        <v>-63.490780000000001</v>
      </c>
    </row>
    <row r="48" spans="2:22" x14ac:dyDescent="0.25">
      <c r="B48">
        <v>10750000000</v>
      </c>
      <c r="C48">
        <v>-40.802596999999999</v>
      </c>
      <c r="E48">
        <v>10750000000</v>
      </c>
      <c r="F48">
        <v>-41.310142999999997</v>
      </c>
      <c r="H48" s="27">
        <f t="shared" si="12"/>
        <v>12.3125</v>
      </c>
      <c r="I48" s="27">
        <f t="shared" si="13"/>
        <v>-33.588154000000003</v>
      </c>
      <c r="J48" s="27">
        <f t="shared" si="14"/>
        <v>-44.709727999999998</v>
      </c>
      <c r="L48" s="27">
        <f t="shared" si="15"/>
        <v>12.375</v>
      </c>
      <c r="M48" s="27">
        <f t="shared" si="16"/>
        <v>-51.126460999999999</v>
      </c>
      <c r="N48" s="27">
        <f t="shared" si="17"/>
        <v>-37.429543000000002</v>
      </c>
      <c r="P48" s="47">
        <f t="shared" si="18"/>
        <v>12.4375</v>
      </c>
      <c r="Q48" s="27">
        <f t="shared" si="19"/>
        <v>-49.399898999999998</v>
      </c>
      <c r="R48" s="27">
        <f t="shared" si="20"/>
        <v>-57.957554000000002</v>
      </c>
      <c r="S48" s="38"/>
      <c r="T48" s="27">
        <f t="shared" si="21"/>
        <v>12.5</v>
      </c>
      <c r="U48" s="27">
        <f t="shared" si="22"/>
        <v>-60.026192000000002</v>
      </c>
      <c r="V48" s="27">
        <f t="shared" si="23"/>
        <v>-65.811347999999995</v>
      </c>
    </row>
    <row r="49" spans="2:22" x14ac:dyDescent="0.25">
      <c r="B49">
        <v>11000000000</v>
      </c>
      <c r="C49">
        <v>-39.015076000000001</v>
      </c>
      <c r="E49">
        <v>11000000000</v>
      </c>
      <c r="F49">
        <v>-41.598956999999999</v>
      </c>
      <c r="H49" s="27">
        <f t="shared" si="12"/>
        <v>12.541666666667</v>
      </c>
      <c r="I49" s="27">
        <f t="shared" si="13"/>
        <v>-35.105269999999997</v>
      </c>
      <c r="J49" s="27">
        <f t="shared" si="14"/>
        <v>-44.96143</v>
      </c>
      <c r="L49" s="27">
        <f t="shared" si="15"/>
        <v>12.583333333333</v>
      </c>
      <c r="M49" s="27">
        <f t="shared" si="16"/>
        <v>-50.332805999999998</v>
      </c>
      <c r="N49" s="27">
        <f t="shared" si="17"/>
        <v>-37.011420999999999</v>
      </c>
      <c r="P49" s="47">
        <f t="shared" si="18"/>
        <v>12.625</v>
      </c>
      <c r="Q49" s="27">
        <f t="shared" si="19"/>
        <v>-49.275120000000001</v>
      </c>
      <c r="R49" s="27">
        <f t="shared" si="20"/>
        <v>-57.562095999999997</v>
      </c>
      <c r="S49" s="38"/>
      <c r="T49" s="27">
        <f t="shared" si="21"/>
        <v>12.666666666667</v>
      </c>
      <c r="U49" s="27">
        <f t="shared" si="22"/>
        <v>-59.630276000000002</v>
      </c>
      <c r="V49" s="27">
        <f t="shared" si="23"/>
        <v>-68.626334999999997</v>
      </c>
    </row>
    <row r="50" spans="2:22" x14ac:dyDescent="0.25">
      <c r="B50">
        <v>11250000000</v>
      </c>
      <c r="C50">
        <v>-37.729022999999998</v>
      </c>
      <c r="E50">
        <v>11250000000</v>
      </c>
      <c r="F50">
        <v>-44.198264999999999</v>
      </c>
      <c r="H50" s="27">
        <f t="shared" si="12"/>
        <v>12.770833333333</v>
      </c>
      <c r="I50" s="27">
        <f t="shared" si="13"/>
        <v>-36.74033</v>
      </c>
      <c r="J50" s="27">
        <f t="shared" si="14"/>
        <v>-45.561343999999998</v>
      </c>
      <c r="L50" s="27">
        <f t="shared" si="15"/>
        <v>12.791666666667</v>
      </c>
      <c r="M50" s="27">
        <f t="shared" si="16"/>
        <v>-49.416728999999997</v>
      </c>
      <c r="N50" s="27">
        <f t="shared" si="17"/>
        <v>-36.627651</v>
      </c>
      <c r="P50" s="47">
        <f t="shared" si="18"/>
        <v>12.8125</v>
      </c>
      <c r="Q50" s="27">
        <f t="shared" si="19"/>
        <v>-49.211413999999998</v>
      </c>
      <c r="R50" s="27">
        <f t="shared" si="20"/>
        <v>-56.982669999999999</v>
      </c>
      <c r="S50" s="38"/>
      <c r="T50" s="27">
        <f t="shared" si="21"/>
        <v>12.833333333333</v>
      </c>
      <c r="U50" s="27">
        <f t="shared" si="22"/>
        <v>-59.662970999999999</v>
      </c>
      <c r="V50" s="27">
        <f t="shared" si="23"/>
        <v>-69.871718999999999</v>
      </c>
    </row>
    <row r="51" spans="2:22" x14ac:dyDescent="0.25">
      <c r="B51">
        <v>11500000000</v>
      </c>
      <c r="C51">
        <v>-36.798045999999999</v>
      </c>
      <c r="E51">
        <v>11500000000</v>
      </c>
      <c r="F51">
        <v>-47.929394000000002</v>
      </c>
      <c r="H51" s="27">
        <f t="shared" si="12"/>
        <v>13</v>
      </c>
      <c r="I51" s="27">
        <f t="shared" si="13"/>
        <v>-37.869529999999997</v>
      </c>
      <c r="J51" s="27">
        <f t="shared" si="14"/>
        <v>-46.074157999999997</v>
      </c>
      <c r="L51" s="27">
        <f t="shared" si="15"/>
        <v>13</v>
      </c>
      <c r="M51" s="27">
        <f t="shared" si="16"/>
        <v>-48.996552000000001</v>
      </c>
      <c r="N51" s="27">
        <f t="shared" si="17"/>
        <v>-36.281390999999999</v>
      </c>
      <c r="P51" s="47">
        <f t="shared" si="18"/>
        <v>13</v>
      </c>
      <c r="Q51" s="27">
        <f t="shared" si="19"/>
        <v>-48.859112000000003</v>
      </c>
      <c r="R51" s="27">
        <f t="shared" si="20"/>
        <v>-57.007351</v>
      </c>
      <c r="S51" s="38"/>
      <c r="T51" s="27">
        <f t="shared" si="21"/>
        <v>13</v>
      </c>
      <c r="U51" s="27">
        <f t="shared" si="22"/>
        <v>-59.451526999999999</v>
      </c>
      <c r="V51" s="27">
        <f t="shared" si="23"/>
        <v>-71.565109000000007</v>
      </c>
    </row>
    <row r="52" spans="2:22" x14ac:dyDescent="0.25">
      <c r="B52">
        <v>11750000000</v>
      </c>
      <c r="C52">
        <v>-36.229278999999998</v>
      </c>
      <c r="E52">
        <v>11750000000</v>
      </c>
      <c r="F52">
        <v>-52.329647000000001</v>
      </c>
    </row>
    <row r="53" spans="2:22" x14ac:dyDescent="0.25">
      <c r="B53">
        <v>12000000000</v>
      </c>
      <c r="C53">
        <v>-36.228439000000002</v>
      </c>
      <c r="E53">
        <v>12000000000</v>
      </c>
      <c r="F53">
        <v>-51.986038000000001</v>
      </c>
    </row>
    <row r="54" spans="2:22" x14ac:dyDescent="0.25">
      <c r="B54">
        <v>12250000000</v>
      </c>
      <c r="C54">
        <v>-36.692641999999999</v>
      </c>
      <c r="E54">
        <v>12250000000</v>
      </c>
      <c r="F54">
        <v>-49.187744000000002</v>
      </c>
    </row>
    <row r="55" spans="2:22" x14ac:dyDescent="0.25">
      <c r="B55">
        <v>12500000000</v>
      </c>
      <c r="C55">
        <v>-37.414501000000001</v>
      </c>
      <c r="E55">
        <v>12500000000</v>
      </c>
      <c r="F55">
        <v>-44.039485999999997</v>
      </c>
    </row>
    <row r="56" spans="2:22" x14ac:dyDescent="0.25">
      <c r="B56">
        <v>12750000000</v>
      </c>
      <c r="C56">
        <v>-38.400844999999997</v>
      </c>
      <c r="E56">
        <v>12750000000</v>
      </c>
      <c r="F56">
        <v>-41.183791999999997</v>
      </c>
    </row>
    <row r="57" spans="2:22" x14ac:dyDescent="0.25">
      <c r="B57">
        <v>13000000000</v>
      </c>
      <c r="C57">
        <v>-39.121200999999999</v>
      </c>
      <c r="E57">
        <v>13000000000</v>
      </c>
      <c r="F57">
        <v>-39.549022999999998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228</v>
      </c>
      <c r="E62" t="s">
        <v>23</v>
      </c>
      <c r="F62" t="s">
        <v>228</v>
      </c>
    </row>
    <row r="63" spans="2:22" x14ac:dyDescent="0.25">
      <c r="B63">
        <v>2000000000</v>
      </c>
      <c r="C63">
        <v>-37.781821999999998</v>
      </c>
      <c r="E63">
        <v>2000000000</v>
      </c>
      <c r="F63">
        <v>-48.918858</v>
      </c>
    </row>
    <row r="64" spans="2:22" x14ac:dyDescent="0.25">
      <c r="B64">
        <v>2229166666.6666999</v>
      </c>
      <c r="C64">
        <v>-37.258780999999999</v>
      </c>
      <c r="E64">
        <v>2229166666.6666999</v>
      </c>
      <c r="F64">
        <v>-45.619903999999998</v>
      </c>
    </row>
    <row r="65" spans="2:6" x14ac:dyDescent="0.25">
      <c r="B65">
        <v>2458333333.3333001</v>
      </c>
      <c r="C65">
        <v>-36.533813000000002</v>
      </c>
      <c r="E65">
        <v>2458333333.3333001</v>
      </c>
      <c r="F65">
        <v>-42.380955</v>
      </c>
    </row>
    <row r="66" spans="2:6" x14ac:dyDescent="0.25">
      <c r="B66">
        <v>2687500000</v>
      </c>
      <c r="C66">
        <v>-36.131298000000001</v>
      </c>
      <c r="E66">
        <v>2687500000</v>
      </c>
      <c r="F66">
        <v>-41.902622000000001</v>
      </c>
    </row>
    <row r="67" spans="2:6" x14ac:dyDescent="0.25">
      <c r="B67">
        <v>2916666666.6666999</v>
      </c>
      <c r="C67">
        <v>-36.179130999999998</v>
      </c>
      <c r="E67">
        <v>2916666666.6666999</v>
      </c>
      <c r="F67">
        <v>-42.239657999999999</v>
      </c>
    </row>
    <row r="68" spans="2:6" x14ac:dyDescent="0.25">
      <c r="B68">
        <v>3145833333.3333001</v>
      </c>
      <c r="C68">
        <v>-36.770988000000003</v>
      </c>
      <c r="E68">
        <v>3145833333.3333001</v>
      </c>
      <c r="F68">
        <v>-42.729801000000002</v>
      </c>
    </row>
    <row r="69" spans="2:6" x14ac:dyDescent="0.25">
      <c r="B69">
        <v>3375000000</v>
      </c>
      <c r="C69">
        <v>-37.716175</v>
      </c>
      <c r="E69">
        <v>3375000000</v>
      </c>
      <c r="F69">
        <v>-43.281677000000002</v>
      </c>
    </row>
    <row r="70" spans="2:6" x14ac:dyDescent="0.25">
      <c r="B70">
        <v>3604166666.6666999</v>
      </c>
      <c r="C70">
        <v>-38.918776999999999</v>
      </c>
      <c r="E70">
        <v>3604166666.6666999</v>
      </c>
      <c r="F70">
        <v>-43.744788999999997</v>
      </c>
    </row>
    <row r="71" spans="2:6" x14ac:dyDescent="0.25">
      <c r="B71">
        <v>3833333333.3333001</v>
      </c>
      <c r="C71">
        <v>-39.896174999999999</v>
      </c>
      <c r="E71">
        <v>3833333333.3333001</v>
      </c>
      <c r="F71">
        <v>-44.280524999999997</v>
      </c>
    </row>
    <row r="72" spans="2:6" x14ac:dyDescent="0.25">
      <c r="B72">
        <v>4062500000</v>
      </c>
      <c r="C72">
        <v>-40.559170000000002</v>
      </c>
      <c r="E72">
        <v>4062500000</v>
      </c>
      <c r="F72">
        <v>-44.908980999999997</v>
      </c>
    </row>
    <row r="73" spans="2:6" x14ac:dyDescent="0.25">
      <c r="B73">
        <v>4291666666.6666999</v>
      </c>
      <c r="C73">
        <v>-40.635264999999997</v>
      </c>
      <c r="E73">
        <v>4291666666.6666999</v>
      </c>
      <c r="F73">
        <v>-45.711941000000003</v>
      </c>
    </row>
    <row r="74" spans="2:6" x14ac:dyDescent="0.25">
      <c r="B74">
        <v>4520833333.3332996</v>
      </c>
      <c r="C74">
        <v>-40.156765</v>
      </c>
      <c r="E74">
        <v>4520833333.3332996</v>
      </c>
      <c r="F74">
        <v>-46.544445000000003</v>
      </c>
    </row>
    <row r="75" spans="2:6" x14ac:dyDescent="0.25">
      <c r="B75">
        <v>4750000000</v>
      </c>
      <c r="C75">
        <v>-39.037674000000003</v>
      </c>
      <c r="E75">
        <v>4750000000</v>
      </c>
      <c r="F75">
        <v>-47.345630999999997</v>
      </c>
    </row>
    <row r="76" spans="2:6" x14ac:dyDescent="0.25">
      <c r="B76">
        <v>4979166666.6667004</v>
      </c>
      <c r="C76">
        <v>-37.561985</v>
      </c>
      <c r="E76">
        <v>4979166666.6667004</v>
      </c>
      <c r="F76">
        <v>-48.398544000000001</v>
      </c>
    </row>
    <row r="77" spans="2:6" x14ac:dyDescent="0.25">
      <c r="B77">
        <v>5208333333.3332996</v>
      </c>
      <c r="C77">
        <v>-36.181583000000003</v>
      </c>
      <c r="E77">
        <v>5208333333.3332996</v>
      </c>
      <c r="F77">
        <v>-49.667301000000002</v>
      </c>
    </row>
    <row r="78" spans="2:6" x14ac:dyDescent="0.25">
      <c r="B78">
        <v>5437500000</v>
      </c>
      <c r="C78">
        <v>-34.761631000000001</v>
      </c>
      <c r="E78">
        <v>5437500000</v>
      </c>
      <c r="F78">
        <v>-51.568263999999999</v>
      </c>
    </row>
    <row r="79" spans="2:6" x14ac:dyDescent="0.25">
      <c r="B79">
        <v>5666666666.6667004</v>
      </c>
      <c r="C79">
        <v>-33.651164999999999</v>
      </c>
      <c r="E79">
        <v>5666666666.6667004</v>
      </c>
      <c r="F79">
        <v>-53.494923</v>
      </c>
    </row>
    <row r="80" spans="2:6" x14ac:dyDescent="0.25">
      <c r="B80">
        <v>5895833333.3332996</v>
      </c>
      <c r="C80">
        <v>-32.460075000000003</v>
      </c>
      <c r="E80">
        <v>5895833333.3332996</v>
      </c>
      <c r="F80">
        <v>-53.928187999999999</v>
      </c>
    </row>
    <row r="81" spans="2:6" x14ac:dyDescent="0.25">
      <c r="B81">
        <v>6125000000</v>
      </c>
      <c r="C81">
        <v>-31.581692</v>
      </c>
      <c r="E81">
        <v>6125000000</v>
      </c>
      <c r="F81">
        <v>-53.017574000000003</v>
      </c>
    </row>
    <row r="82" spans="2:6" x14ac:dyDescent="0.25">
      <c r="B82">
        <v>6354166666.6667004</v>
      </c>
      <c r="C82">
        <v>-30.434764999999999</v>
      </c>
      <c r="E82">
        <v>6354166666.6667004</v>
      </c>
      <c r="F82">
        <v>-50.257347000000003</v>
      </c>
    </row>
    <row r="83" spans="2:6" x14ac:dyDescent="0.25">
      <c r="B83">
        <v>6583333333.3332996</v>
      </c>
      <c r="C83">
        <v>-29.342552000000001</v>
      </c>
      <c r="E83">
        <v>6583333333.3332996</v>
      </c>
      <c r="F83">
        <v>-48.126430999999997</v>
      </c>
    </row>
    <row r="84" spans="2:6" x14ac:dyDescent="0.25">
      <c r="B84">
        <v>6812500000</v>
      </c>
      <c r="C84">
        <v>-28.242487000000001</v>
      </c>
      <c r="E84">
        <v>6812500000</v>
      </c>
      <c r="F84">
        <v>-46.204349999999998</v>
      </c>
    </row>
    <row r="85" spans="2:6" x14ac:dyDescent="0.25">
      <c r="B85">
        <v>7041666666.6667004</v>
      </c>
      <c r="C85">
        <v>-27.355830999999998</v>
      </c>
      <c r="E85">
        <v>7041666666.6667004</v>
      </c>
      <c r="F85">
        <v>-45.374046</v>
      </c>
    </row>
    <row r="86" spans="2:6" x14ac:dyDescent="0.25">
      <c r="B86">
        <v>7270833333.3332996</v>
      </c>
      <c r="C86">
        <v>-26.676962</v>
      </c>
      <c r="E86">
        <v>7270833333.3332996</v>
      </c>
      <c r="F86">
        <v>-44.657730000000001</v>
      </c>
    </row>
    <row r="87" spans="2:6" x14ac:dyDescent="0.25">
      <c r="B87">
        <v>7500000000</v>
      </c>
      <c r="C87">
        <v>-26.137207</v>
      </c>
      <c r="E87">
        <v>7500000000</v>
      </c>
      <c r="F87">
        <v>-44.042206</v>
      </c>
    </row>
    <row r="88" spans="2:6" x14ac:dyDescent="0.25">
      <c r="B88">
        <v>7729166666.6667004</v>
      </c>
      <c r="C88">
        <v>-25.540592</v>
      </c>
      <c r="E88">
        <v>7729166666.6667004</v>
      </c>
      <c r="F88">
        <v>-43.443576999999998</v>
      </c>
    </row>
    <row r="89" spans="2:6" x14ac:dyDescent="0.25">
      <c r="B89">
        <v>7958333333.3332996</v>
      </c>
      <c r="C89">
        <v>-25.009993000000001</v>
      </c>
      <c r="E89">
        <v>7958333333.3332996</v>
      </c>
      <c r="F89">
        <v>-42.955227000000001</v>
      </c>
    </row>
    <row r="90" spans="2:6" x14ac:dyDescent="0.25">
      <c r="B90">
        <v>8187500000</v>
      </c>
      <c r="C90">
        <v>-24.522003000000002</v>
      </c>
      <c r="E90">
        <v>8187500000</v>
      </c>
      <c r="F90">
        <v>-42.663704000000003</v>
      </c>
    </row>
    <row r="91" spans="2:6" x14ac:dyDescent="0.25">
      <c r="B91">
        <v>8416666666.6667004</v>
      </c>
      <c r="C91">
        <v>-24.059784000000001</v>
      </c>
      <c r="E91">
        <v>8416666666.6667004</v>
      </c>
      <c r="F91">
        <v>-42.359684000000001</v>
      </c>
    </row>
    <row r="92" spans="2:6" x14ac:dyDescent="0.25">
      <c r="B92">
        <v>8645833333.3332996</v>
      </c>
      <c r="C92">
        <v>-23.779859999999999</v>
      </c>
      <c r="E92">
        <v>8645833333.3332996</v>
      </c>
      <c r="F92">
        <v>-42.078411000000003</v>
      </c>
    </row>
    <row r="93" spans="2:6" x14ac:dyDescent="0.25">
      <c r="B93">
        <v>8875000000</v>
      </c>
      <c r="C93">
        <v>-23.581554000000001</v>
      </c>
      <c r="E93">
        <v>8875000000</v>
      </c>
      <c r="F93">
        <v>-41.738174000000001</v>
      </c>
    </row>
    <row r="94" spans="2:6" x14ac:dyDescent="0.25">
      <c r="B94">
        <v>9104166666.6667004</v>
      </c>
      <c r="C94">
        <v>-23.666342</v>
      </c>
      <c r="E94">
        <v>9104166666.6667004</v>
      </c>
      <c r="F94">
        <v>-41.488700999999999</v>
      </c>
    </row>
    <row r="95" spans="2:6" x14ac:dyDescent="0.25">
      <c r="B95">
        <v>9333333333.3332996</v>
      </c>
      <c r="C95">
        <v>-23.800422999999999</v>
      </c>
      <c r="E95">
        <v>9333333333.3332996</v>
      </c>
      <c r="F95">
        <v>-41.465916</v>
      </c>
    </row>
    <row r="96" spans="2:6" x14ac:dyDescent="0.25">
      <c r="B96">
        <v>9562500000</v>
      </c>
      <c r="C96">
        <v>-23.937138000000001</v>
      </c>
      <c r="E96">
        <v>9562500000</v>
      </c>
      <c r="F96">
        <v>-41.342799999999997</v>
      </c>
    </row>
    <row r="97" spans="2:6" x14ac:dyDescent="0.25">
      <c r="B97">
        <v>9791666666.6667004</v>
      </c>
      <c r="C97">
        <v>-24.087547000000001</v>
      </c>
      <c r="E97">
        <v>9791666666.6667004</v>
      </c>
      <c r="F97">
        <v>-41.296238000000002</v>
      </c>
    </row>
    <row r="98" spans="2:6" x14ac:dyDescent="0.25">
      <c r="B98">
        <v>10020833333.333</v>
      </c>
      <c r="C98">
        <v>-24.268198000000002</v>
      </c>
      <c r="E98">
        <v>10020833333.333</v>
      </c>
      <c r="F98">
        <v>-41.042675000000003</v>
      </c>
    </row>
    <row r="99" spans="2:6" x14ac:dyDescent="0.25">
      <c r="B99">
        <v>10250000000</v>
      </c>
      <c r="C99">
        <v>-24.592960000000001</v>
      </c>
      <c r="E99">
        <v>10250000000</v>
      </c>
      <c r="F99">
        <v>-41.013373999999999</v>
      </c>
    </row>
    <row r="100" spans="2:6" x14ac:dyDescent="0.25">
      <c r="B100">
        <v>10479166666.667</v>
      </c>
      <c r="C100">
        <v>-25.058558000000001</v>
      </c>
      <c r="E100">
        <v>10479166666.667</v>
      </c>
      <c r="F100">
        <v>-41.196255000000001</v>
      </c>
    </row>
    <row r="101" spans="2:6" x14ac:dyDescent="0.25">
      <c r="B101">
        <v>10708333333.333</v>
      </c>
      <c r="C101">
        <v>-25.556324</v>
      </c>
      <c r="E101">
        <v>10708333333.333</v>
      </c>
      <c r="F101">
        <v>-41.5807</v>
      </c>
    </row>
    <row r="102" spans="2:6" x14ac:dyDescent="0.25">
      <c r="B102">
        <v>10937500000</v>
      </c>
      <c r="C102">
        <v>-26.242384000000001</v>
      </c>
      <c r="E102">
        <v>10937500000</v>
      </c>
      <c r="F102">
        <v>-42.180594999999997</v>
      </c>
    </row>
    <row r="103" spans="2:6" x14ac:dyDescent="0.25">
      <c r="B103">
        <v>11166666666.667</v>
      </c>
      <c r="C103">
        <v>-27.227405999999998</v>
      </c>
      <c r="E103">
        <v>11166666666.667</v>
      </c>
      <c r="F103">
        <v>-43.051872000000003</v>
      </c>
    </row>
    <row r="104" spans="2:6" x14ac:dyDescent="0.25">
      <c r="B104">
        <v>11395833333.333</v>
      </c>
      <c r="C104">
        <v>-28.476216999999998</v>
      </c>
      <c r="E104">
        <v>11395833333.333</v>
      </c>
      <c r="F104">
        <v>-44.165622999999997</v>
      </c>
    </row>
    <row r="105" spans="2:6" x14ac:dyDescent="0.25">
      <c r="B105">
        <v>11625000000</v>
      </c>
      <c r="C105">
        <v>-29.799377</v>
      </c>
      <c r="E105">
        <v>11625000000</v>
      </c>
      <c r="F105">
        <v>-44.905158999999998</v>
      </c>
    </row>
    <row r="106" spans="2:6" x14ac:dyDescent="0.25">
      <c r="B106">
        <v>11854166666.667</v>
      </c>
      <c r="C106">
        <v>-31.071400000000001</v>
      </c>
      <c r="E106">
        <v>11854166666.667</v>
      </c>
      <c r="F106">
        <v>-45.196671000000002</v>
      </c>
    </row>
    <row r="107" spans="2:6" x14ac:dyDescent="0.25">
      <c r="B107">
        <v>12083333333.333</v>
      </c>
      <c r="C107">
        <v>-32.270511999999997</v>
      </c>
      <c r="E107">
        <v>12083333333.333</v>
      </c>
      <c r="F107">
        <v>-44.885100999999999</v>
      </c>
    </row>
    <row r="108" spans="2:6" x14ac:dyDescent="0.25">
      <c r="B108">
        <v>12312500000</v>
      </c>
      <c r="C108">
        <v>-33.588154000000003</v>
      </c>
      <c r="E108">
        <v>12312500000</v>
      </c>
      <c r="F108">
        <v>-44.709727999999998</v>
      </c>
    </row>
    <row r="109" spans="2:6" x14ac:dyDescent="0.25">
      <c r="B109">
        <v>12541666666.667</v>
      </c>
      <c r="C109">
        <v>-35.105269999999997</v>
      </c>
      <c r="E109">
        <v>12541666666.667</v>
      </c>
      <c r="F109">
        <v>-44.96143</v>
      </c>
    </row>
    <row r="110" spans="2:6" x14ac:dyDescent="0.25">
      <c r="B110">
        <v>12770833333.333</v>
      </c>
      <c r="C110">
        <v>-36.74033</v>
      </c>
      <c r="E110">
        <v>12770833333.333</v>
      </c>
      <c r="F110">
        <v>-45.561343999999998</v>
      </c>
    </row>
    <row r="111" spans="2:6" x14ac:dyDescent="0.25">
      <c r="B111">
        <v>13000000000</v>
      </c>
      <c r="C111">
        <v>-37.869529999999997</v>
      </c>
      <c r="E111">
        <v>13000000000</v>
      </c>
      <c r="F111">
        <v>-46.074157999999997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229</v>
      </c>
      <c r="E116" t="s">
        <v>23</v>
      </c>
      <c r="F116" t="s">
        <v>229</v>
      </c>
    </row>
    <row r="117" spans="2:6" x14ac:dyDescent="0.25">
      <c r="B117">
        <v>3000000000</v>
      </c>
      <c r="C117">
        <v>-45.774334000000003</v>
      </c>
      <c r="E117">
        <v>3000000000</v>
      </c>
      <c r="F117">
        <v>-41.453659000000002</v>
      </c>
    </row>
    <row r="118" spans="2:6" x14ac:dyDescent="0.25">
      <c r="B118">
        <v>3208333333.3333001</v>
      </c>
      <c r="C118">
        <v>-46.033980999999997</v>
      </c>
      <c r="E118">
        <v>3208333333.3333001</v>
      </c>
      <c r="F118">
        <v>-41.683731000000002</v>
      </c>
    </row>
    <row r="119" spans="2:6" x14ac:dyDescent="0.25">
      <c r="B119">
        <v>3416666666.6666999</v>
      </c>
      <c r="C119">
        <v>-46.259022000000002</v>
      </c>
      <c r="E119">
        <v>3416666666.6666999</v>
      </c>
      <c r="F119">
        <v>-42.096984999999997</v>
      </c>
    </row>
    <row r="120" spans="2:6" x14ac:dyDescent="0.25">
      <c r="B120">
        <v>3625000000</v>
      </c>
      <c r="C120">
        <v>-46.572437000000001</v>
      </c>
      <c r="E120">
        <v>3625000000</v>
      </c>
      <c r="F120">
        <v>-42.743583999999998</v>
      </c>
    </row>
    <row r="121" spans="2:6" x14ac:dyDescent="0.25">
      <c r="B121">
        <v>3833333333.3333001</v>
      </c>
      <c r="C121">
        <v>-46.871937000000003</v>
      </c>
      <c r="E121">
        <v>3833333333.3333001</v>
      </c>
      <c r="F121">
        <v>-43.581982000000004</v>
      </c>
    </row>
    <row r="122" spans="2:6" x14ac:dyDescent="0.25">
      <c r="B122">
        <v>4041666666.6666999</v>
      </c>
      <c r="C122">
        <v>-47.331412999999998</v>
      </c>
      <c r="E122">
        <v>4041666666.6666999</v>
      </c>
      <c r="F122">
        <v>-44.539878999999999</v>
      </c>
    </row>
    <row r="123" spans="2:6" x14ac:dyDescent="0.25">
      <c r="B123">
        <v>4250000000</v>
      </c>
      <c r="C123">
        <v>-47.539177000000002</v>
      </c>
      <c r="E123">
        <v>4250000000</v>
      </c>
      <c r="F123">
        <v>-45.744880999999999</v>
      </c>
    </row>
    <row r="124" spans="2:6" x14ac:dyDescent="0.25">
      <c r="B124">
        <v>4458333333.3332996</v>
      </c>
      <c r="C124">
        <v>-47.900871000000002</v>
      </c>
      <c r="E124">
        <v>4458333333.3332996</v>
      </c>
      <c r="F124">
        <v>-46.375362000000003</v>
      </c>
    </row>
    <row r="125" spans="2:6" x14ac:dyDescent="0.25">
      <c r="B125">
        <v>4666666666.6667004</v>
      </c>
      <c r="C125">
        <v>-48.581893999999998</v>
      </c>
      <c r="E125">
        <v>4666666666.6667004</v>
      </c>
      <c r="F125">
        <v>-46.338836999999998</v>
      </c>
    </row>
    <row r="126" spans="2:6" x14ac:dyDescent="0.25">
      <c r="B126">
        <v>4875000000</v>
      </c>
      <c r="C126">
        <v>-49.339526999999997</v>
      </c>
      <c r="E126">
        <v>4875000000</v>
      </c>
      <c r="F126">
        <v>-45.374462000000001</v>
      </c>
    </row>
    <row r="127" spans="2:6" x14ac:dyDescent="0.25">
      <c r="B127">
        <v>5083333333.3332996</v>
      </c>
      <c r="C127">
        <v>-50.220978000000002</v>
      </c>
      <c r="E127">
        <v>5083333333.3332996</v>
      </c>
      <c r="F127">
        <v>-45.000487999999997</v>
      </c>
    </row>
    <row r="128" spans="2:6" x14ac:dyDescent="0.25">
      <c r="B128">
        <v>5291666666.6667004</v>
      </c>
      <c r="C128">
        <v>-50.473399999999998</v>
      </c>
      <c r="E128">
        <v>5291666666.6667004</v>
      </c>
      <c r="F128">
        <v>-44.648131999999997</v>
      </c>
    </row>
    <row r="129" spans="2:6" x14ac:dyDescent="0.25">
      <c r="B129">
        <v>5500000000</v>
      </c>
      <c r="C129">
        <v>-50.363903000000001</v>
      </c>
      <c r="E129">
        <v>5500000000</v>
      </c>
      <c r="F129">
        <v>-44.854979999999998</v>
      </c>
    </row>
    <row r="130" spans="2:6" x14ac:dyDescent="0.25">
      <c r="B130">
        <v>5708333333.3332996</v>
      </c>
      <c r="C130">
        <v>-49.847973000000003</v>
      </c>
      <c r="E130">
        <v>5708333333.3332996</v>
      </c>
      <c r="F130">
        <v>-45.394917</v>
      </c>
    </row>
    <row r="131" spans="2:6" x14ac:dyDescent="0.25">
      <c r="B131">
        <v>5916666666.6667004</v>
      </c>
      <c r="C131">
        <v>-49.597183000000001</v>
      </c>
      <c r="E131">
        <v>5916666666.6667004</v>
      </c>
      <c r="F131">
        <v>-46.617573</v>
      </c>
    </row>
    <row r="132" spans="2:6" x14ac:dyDescent="0.25">
      <c r="B132">
        <v>6125000000</v>
      </c>
      <c r="C132">
        <v>-49.216437999999997</v>
      </c>
      <c r="E132">
        <v>6125000000</v>
      </c>
      <c r="F132">
        <v>-47.845672999999998</v>
      </c>
    </row>
    <row r="133" spans="2:6" x14ac:dyDescent="0.25">
      <c r="B133">
        <v>6333333333.3332996</v>
      </c>
      <c r="C133">
        <v>-49.243327999999998</v>
      </c>
      <c r="E133">
        <v>6333333333.3332996</v>
      </c>
      <c r="F133">
        <v>-48.329155</v>
      </c>
    </row>
    <row r="134" spans="2:6" x14ac:dyDescent="0.25">
      <c r="B134">
        <v>6541666666.6667004</v>
      </c>
      <c r="C134">
        <v>-48.542458000000003</v>
      </c>
      <c r="E134">
        <v>6541666666.6667004</v>
      </c>
      <c r="F134">
        <v>-49.125155999999997</v>
      </c>
    </row>
    <row r="135" spans="2:6" x14ac:dyDescent="0.25">
      <c r="B135">
        <v>6750000000</v>
      </c>
      <c r="C135">
        <v>-48.177689000000001</v>
      </c>
      <c r="E135">
        <v>6750000000</v>
      </c>
      <c r="F135">
        <v>-49.413708</v>
      </c>
    </row>
    <row r="136" spans="2:6" x14ac:dyDescent="0.25">
      <c r="B136">
        <v>6958333333.3332996</v>
      </c>
      <c r="C136">
        <v>-47.499546000000002</v>
      </c>
      <c r="E136">
        <v>6958333333.3332996</v>
      </c>
      <c r="F136">
        <v>-50.089618999999999</v>
      </c>
    </row>
    <row r="137" spans="2:6" x14ac:dyDescent="0.25">
      <c r="B137">
        <v>7166666666.6667004</v>
      </c>
      <c r="C137">
        <v>-47.612495000000003</v>
      </c>
      <c r="E137">
        <v>7166666666.6667004</v>
      </c>
      <c r="F137">
        <v>-49.860976999999998</v>
      </c>
    </row>
    <row r="138" spans="2:6" x14ac:dyDescent="0.25">
      <c r="B138">
        <v>7375000000</v>
      </c>
      <c r="C138">
        <v>-47.567698999999998</v>
      </c>
      <c r="E138">
        <v>7375000000</v>
      </c>
      <c r="F138">
        <v>-49.822147000000001</v>
      </c>
    </row>
    <row r="139" spans="2:6" x14ac:dyDescent="0.25">
      <c r="B139">
        <v>7583333333.3332996</v>
      </c>
      <c r="C139">
        <v>-47.625683000000002</v>
      </c>
      <c r="E139">
        <v>7583333333.3332996</v>
      </c>
      <c r="F139">
        <v>-48.976353000000003</v>
      </c>
    </row>
    <row r="140" spans="2:6" x14ac:dyDescent="0.25">
      <c r="B140">
        <v>7791666666.6667004</v>
      </c>
      <c r="C140">
        <v>-47.054721999999998</v>
      </c>
      <c r="E140">
        <v>7791666666.6667004</v>
      </c>
      <c r="F140">
        <v>-48.636096999999999</v>
      </c>
    </row>
    <row r="141" spans="2:6" x14ac:dyDescent="0.25">
      <c r="B141">
        <v>8000000000</v>
      </c>
      <c r="C141">
        <v>-46.554737000000003</v>
      </c>
      <c r="E141">
        <v>8000000000</v>
      </c>
      <c r="F141">
        <v>-47.940319000000002</v>
      </c>
    </row>
    <row r="142" spans="2:6" x14ac:dyDescent="0.25">
      <c r="B142">
        <v>8208333333.3332996</v>
      </c>
      <c r="C142">
        <v>-45.844334000000003</v>
      </c>
      <c r="E142">
        <v>8208333333.3332996</v>
      </c>
      <c r="F142">
        <v>-47.752426</v>
      </c>
    </row>
    <row r="143" spans="2:6" x14ac:dyDescent="0.25">
      <c r="B143">
        <v>8416666666.6667004</v>
      </c>
      <c r="C143">
        <v>-45.724972000000001</v>
      </c>
      <c r="E143">
        <v>8416666666.6667004</v>
      </c>
      <c r="F143">
        <v>-47.065224000000001</v>
      </c>
    </row>
    <row r="144" spans="2:6" x14ac:dyDescent="0.25">
      <c r="B144">
        <v>8625000000</v>
      </c>
      <c r="C144">
        <v>-46.129691999999999</v>
      </c>
      <c r="E144">
        <v>8625000000</v>
      </c>
      <c r="F144">
        <v>-46.740101000000003</v>
      </c>
    </row>
    <row r="145" spans="2:6" x14ac:dyDescent="0.25">
      <c r="B145">
        <v>8833333333.3332996</v>
      </c>
      <c r="C145">
        <v>-46.945594999999997</v>
      </c>
      <c r="E145">
        <v>8833333333.3332996</v>
      </c>
      <c r="F145">
        <v>-46.276958</v>
      </c>
    </row>
    <row r="146" spans="2:6" x14ac:dyDescent="0.25">
      <c r="B146">
        <v>9041666666.6667004</v>
      </c>
      <c r="C146">
        <v>-46.993881000000002</v>
      </c>
      <c r="E146">
        <v>9041666666.6667004</v>
      </c>
      <c r="F146">
        <v>-46.085892000000001</v>
      </c>
    </row>
    <row r="147" spans="2:6" x14ac:dyDescent="0.25">
      <c r="B147">
        <v>9250000000</v>
      </c>
      <c r="C147">
        <v>-46.821086999999999</v>
      </c>
      <c r="E147">
        <v>9250000000</v>
      </c>
      <c r="F147">
        <v>-45.859454999999997</v>
      </c>
    </row>
    <row r="148" spans="2:6" x14ac:dyDescent="0.25">
      <c r="B148">
        <v>9458333333.3332996</v>
      </c>
      <c r="C148">
        <v>-51.357117000000002</v>
      </c>
      <c r="E148">
        <v>9458333333.3332996</v>
      </c>
      <c r="F148">
        <v>-45.186763999999997</v>
      </c>
    </row>
    <row r="149" spans="2:6" x14ac:dyDescent="0.25">
      <c r="B149">
        <v>9666666666.6667004</v>
      </c>
      <c r="C149">
        <v>-57.311134000000003</v>
      </c>
      <c r="E149">
        <v>9666666666.6667004</v>
      </c>
      <c r="F149">
        <v>-44.764271000000001</v>
      </c>
    </row>
    <row r="150" spans="2:6" x14ac:dyDescent="0.25">
      <c r="B150">
        <v>9875000000</v>
      </c>
      <c r="C150">
        <v>-63.088538999999997</v>
      </c>
      <c r="E150">
        <v>9875000000</v>
      </c>
      <c r="F150">
        <v>-43.953682000000001</v>
      </c>
    </row>
    <row r="151" spans="2:6" x14ac:dyDescent="0.25">
      <c r="B151">
        <v>10083333333.333</v>
      </c>
      <c r="C151">
        <v>-65.537864999999996</v>
      </c>
      <c r="E151">
        <v>10083333333.333</v>
      </c>
      <c r="F151">
        <v>-43.581412999999998</v>
      </c>
    </row>
    <row r="152" spans="2:6" x14ac:dyDescent="0.25">
      <c r="B152">
        <v>10291666666.667</v>
      </c>
      <c r="C152">
        <v>-68.729225</v>
      </c>
      <c r="E152">
        <v>10291666666.667</v>
      </c>
      <c r="F152">
        <v>-42.744591</v>
      </c>
    </row>
    <row r="153" spans="2:6" x14ac:dyDescent="0.25">
      <c r="B153">
        <v>10500000000</v>
      </c>
      <c r="C153">
        <v>-69.013289999999998</v>
      </c>
      <c r="E153">
        <v>10500000000</v>
      </c>
      <c r="F153">
        <v>-41.950477999999997</v>
      </c>
    </row>
    <row r="154" spans="2:6" x14ac:dyDescent="0.25">
      <c r="B154">
        <v>10708333333.333</v>
      </c>
      <c r="C154">
        <v>-66.354896999999994</v>
      </c>
      <c r="E154">
        <v>10708333333.333</v>
      </c>
      <c r="F154">
        <v>-41.114947999999998</v>
      </c>
    </row>
    <row r="155" spans="2:6" x14ac:dyDescent="0.25">
      <c r="B155">
        <v>10916666666.667</v>
      </c>
      <c r="C155">
        <v>-61.067416999999999</v>
      </c>
      <c r="E155">
        <v>10916666666.667</v>
      </c>
      <c r="F155">
        <v>-40.348056999999997</v>
      </c>
    </row>
    <row r="156" spans="2:6" x14ac:dyDescent="0.25">
      <c r="B156">
        <v>11125000000</v>
      </c>
      <c r="C156">
        <v>-58.498547000000002</v>
      </c>
      <c r="E156">
        <v>11125000000</v>
      </c>
      <c r="F156">
        <v>-39.748291000000002</v>
      </c>
    </row>
    <row r="157" spans="2:6" x14ac:dyDescent="0.25">
      <c r="B157">
        <v>11333333333.333</v>
      </c>
      <c r="C157">
        <v>-57.426720000000003</v>
      </c>
      <c r="E157">
        <v>11333333333.333</v>
      </c>
      <c r="F157">
        <v>-39.200595999999997</v>
      </c>
    </row>
    <row r="158" spans="2:6" x14ac:dyDescent="0.25">
      <c r="B158">
        <v>11541666666.667</v>
      </c>
      <c r="C158">
        <v>-56.461593999999998</v>
      </c>
      <c r="E158">
        <v>11541666666.667</v>
      </c>
      <c r="F158">
        <v>-38.712905999999997</v>
      </c>
    </row>
    <row r="159" spans="2:6" x14ac:dyDescent="0.25">
      <c r="B159">
        <v>11750000000</v>
      </c>
      <c r="C159">
        <v>-55.129452000000001</v>
      </c>
      <c r="E159">
        <v>11750000000</v>
      </c>
      <c r="F159">
        <v>-38.298533999999997</v>
      </c>
    </row>
    <row r="160" spans="2:6" x14ac:dyDescent="0.25">
      <c r="B160">
        <v>11958333333.333</v>
      </c>
      <c r="C160">
        <v>-53.080765</v>
      </c>
      <c r="E160">
        <v>11958333333.333</v>
      </c>
      <c r="F160">
        <v>-38.033661000000002</v>
      </c>
    </row>
    <row r="161" spans="2:6" x14ac:dyDescent="0.25">
      <c r="B161">
        <v>12166666666.667</v>
      </c>
      <c r="C161">
        <v>-52.130057999999998</v>
      </c>
      <c r="E161">
        <v>12166666666.667</v>
      </c>
      <c r="F161">
        <v>-37.684024999999998</v>
      </c>
    </row>
    <row r="162" spans="2:6" x14ac:dyDescent="0.25">
      <c r="B162">
        <v>12375000000</v>
      </c>
      <c r="C162">
        <v>-51.126460999999999</v>
      </c>
      <c r="E162">
        <v>12375000000</v>
      </c>
      <c r="F162">
        <v>-37.429543000000002</v>
      </c>
    </row>
    <row r="163" spans="2:6" x14ac:dyDescent="0.25">
      <c r="B163">
        <v>12583333333.333</v>
      </c>
      <c r="C163">
        <v>-50.332805999999998</v>
      </c>
      <c r="E163">
        <v>12583333333.333</v>
      </c>
      <c r="F163">
        <v>-37.011420999999999</v>
      </c>
    </row>
    <row r="164" spans="2:6" x14ac:dyDescent="0.25">
      <c r="B164">
        <v>12791666666.667</v>
      </c>
      <c r="C164">
        <v>-49.416728999999997</v>
      </c>
      <c r="E164">
        <v>12791666666.667</v>
      </c>
      <c r="F164">
        <v>-36.627651</v>
      </c>
    </row>
    <row r="165" spans="2:6" x14ac:dyDescent="0.25">
      <c r="B165">
        <v>13000000000</v>
      </c>
      <c r="C165">
        <v>-48.996552000000001</v>
      </c>
      <c r="E165">
        <v>13000000000</v>
      </c>
      <c r="F165">
        <v>-36.281390999999999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230</v>
      </c>
      <c r="E170" t="s">
        <v>23</v>
      </c>
      <c r="F170" t="s">
        <v>230</v>
      </c>
    </row>
    <row r="171" spans="2:6" x14ac:dyDescent="0.25">
      <c r="B171">
        <v>4000000000</v>
      </c>
      <c r="C171">
        <v>-47.376755000000003</v>
      </c>
      <c r="E171">
        <v>4000000000</v>
      </c>
      <c r="F171">
        <v>-62.552073999999998</v>
      </c>
    </row>
    <row r="172" spans="2:6" x14ac:dyDescent="0.25">
      <c r="B172">
        <v>4187500000</v>
      </c>
      <c r="C172">
        <v>-46.850174000000003</v>
      </c>
      <c r="E172">
        <v>4187500000</v>
      </c>
      <c r="F172">
        <v>-60.519348000000001</v>
      </c>
    </row>
    <row r="173" spans="2:6" x14ac:dyDescent="0.25">
      <c r="B173">
        <v>4375000000</v>
      </c>
      <c r="C173">
        <v>-46.260494000000001</v>
      </c>
      <c r="E173">
        <v>4375000000</v>
      </c>
      <c r="F173">
        <v>-57.977898000000003</v>
      </c>
    </row>
    <row r="174" spans="2:6" x14ac:dyDescent="0.25">
      <c r="B174">
        <v>4562500000</v>
      </c>
      <c r="C174">
        <v>-45.599975999999998</v>
      </c>
      <c r="E174">
        <v>4562500000</v>
      </c>
      <c r="F174">
        <v>-56.477097000000001</v>
      </c>
    </row>
    <row r="175" spans="2:6" x14ac:dyDescent="0.25">
      <c r="B175">
        <v>4750000000</v>
      </c>
      <c r="C175">
        <v>-45.329982999999999</v>
      </c>
      <c r="E175">
        <v>4750000000</v>
      </c>
      <c r="F175">
        <v>-54.737724</v>
      </c>
    </row>
    <row r="176" spans="2:6" x14ac:dyDescent="0.25">
      <c r="B176">
        <v>4937500000</v>
      </c>
      <c r="C176">
        <v>-44.895446999999997</v>
      </c>
      <c r="E176">
        <v>4937500000</v>
      </c>
      <c r="F176">
        <v>-53.130775</v>
      </c>
    </row>
    <row r="177" spans="2:6" x14ac:dyDescent="0.25">
      <c r="B177">
        <v>5125000000</v>
      </c>
      <c r="C177">
        <v>-44.870525000000001</v>
      </c>
      <c r="E177">
        <v>5125000000</v>
      </c>
      <c r="F177">
        <v>-52.208503999999998</v>
      </c>
    </row>
    <row r="178" spans="2:6" x14ac:dyDescent="0.25">
      <c r="B178">
        <v>5312500000</v>
      </c>
      <c r="C178">
        <v>-44.733265000000003</v>
      </c>
      <c r="E178">
        <v>5312500000</v>
      </c>
      <c r="F178">
        <v>-51.928435999999998</v>
      </c>
    </row>
    <row r="179" spans="2:6" x14ac:dyDescent="0.25">
      <c r="B179">
        <v>5500000000</v>
      </c>
      <c r="C179">
        <v>-45.152946</v>
      </c>
      <c r="E179">
        <v>5500000000</v>
      </c>
      <c r="F179">
        <v>-52.146701999999998</v>
      </c>
    </row>
    <row r="180" spans="2:6" x14ac:dyDescent="0.25">
      <c r="B180">
        <v>5687500000</v>
      </c>
      <c r="C180">
        <v>-44.975043999999997</v>
      </c>
      <c r="E180">
        <v>5687500000</v>
      </c>
      <c r="F180">
        <v>-52.537567000000003</v>
      </c>
    </row>
    <row r="181" spans="2:6" x14ac:dyDescent="0.25">
      <c r="B181">
        <v>5875000000</v>
      </c>
      <c r="C181">
        <v>-45.134880000000003</v>
      </c>
      <c r="E181">
        <v>5875000000</v>
      </c>
      <c r="F181">
        <v>-52.996547999999997</v>
      </c>
    </row>
    <row r="182" spans="2:6" x14ac:dyDescent="0.25">
      <c r="B182">
        <v>6062500000</v>
      </c>
      <c r="C182">
        <v>-45.179901000000001</v>
      </c>
      <c r="E182">
        <v>6062500000</v>
      </c>
      <c r="F182">
        <v>-53.532639000000003</v>
      </c>
    </row>
    <row r="183" spans="2:6" x14ac:dyDescent="0.25">
      <c r="B183">
        <v>6250000000</v>
      </c>
      <c r="C183">
        <v>-46.575789999999998</v>
      </c>
      <c r="E183">
        <v>6250000000</v>
      </c>
      <c r="F183">
        <v>-53.706459000000002</v>
      </c>
    </row>
    <row r="184" spans="2:6" x14ac:dyDescent="0.25">
      <c r="B184">
        <v>6437500000</v>
      </c>
      <c r="C184">
        <v>-47.753242</v>
      </c>
      <c r="E184">
        <v>6437500000</v>
      </c>
      <c r="F184">
        <v>-53.815395000000002</v>
      </c>
    </row>
    <row r="185" spans="2:6" x14ac:dyDescent="0.25">
      <c r="B185">
        <v>6625000000</v>
      </c>
      <c r="C185">
        <v>-49.985579999999999</v>
      </c>
      <c r="E185">
        <v>6625000000</v>
      </c>
      <c r="F185">
        <v>-53.673985000000002</v>
      </c>
    </row>
    <row r="186" spans="2:6" x14ac:dyDescent="0.25">
      <c r="B186">
        <v>6812500000</v>
      </c>
      <c r="C186">
        <v>-51.348121999999996</v>
      </c>
      <c r="E186">
        <v>6812500000</v>
      </c>
      <c r="F186">
        <v>-53.823977999999997</v>
      </c>
    </row>
    <row r="187" spans="2:6" x14ac:dyDescent="0.25">
      <c r="B187">
        <v>7000000000</v>
      </c>
      <c r="C187">
        <v>-53.935253000000003</v>
      </c>
      <c r="E187">
        <v>7000000000</v>
      </c>
      <c r="F187">
        <v>-53.981842</v>
      </c>
    </row>
    <row r="188" spans="2:6" x14ac:dyDescent="0.25">
      <c r="B188">
        <v>7187500000</v>
      </c>
      <c r="C188">
        <v>-52.767398999999997</v>
      </c>
      <c r="E188">
        <v>7187500000</v>
      </c>
      <c r="F188">
        <v>-54.413547999999999</v>
      </c>
    </row>
    <row r="189" spans="2:6" x14ac:dyDescent="0.25">
      <c r="B189">
        <v>7375000000</v>
      </c>
      <c r="C189">
        <v>-51.087139000000001</v>
      </c>
      <c r="E189">
        <v>7375000000</v>
      </c>
      <c r="F189">
        <v>-54.665408999999997</v>
      </c>
    </row>
    <row r="190" spans="2:6" x14ac:dyDescent="0.25">
      <c r="B190">
        <v>7562500000</v>
      </c>
      <c r="C190">
        <v>-49.035274999999999</v>
      </c>
      <c r="E190">
        <v>7562500000</v>
      </c>
      <c r="F190">
        <v>-55.639507000000002</v>
      </c>
    </row>
    <row r="191" spans="2:6" x14ac:dyDescent="0.25">
      <c r="B191">
        <v>7750000000</v>
      </c>
      <c r="C191">
        <v>-49.632731999999997</v>
      </c>
      <c r="E191">
        <v>7750000000</v>
      </c>
      <c r="F191">
        <v>-56.524689000000002</v>
      </c>
    </row>
    <row r="192" spans="2:6" x14ac:dyDescent="0.25">
      <c r="B192">
        <v>7937500000</v>
      </c>
      <c r="C192">
        <v>-49.712176999999997</v>
      </c>
      <c r="E192">
        <v>7937500000</v>
      </c>
      <c r="F192">
        <v>-57.626049000000002</v>
      </c>
    </row>
    <row r="193" spans="2:6" x14ac:dyDescent="0.25">
      <c r="B193">
        <v>8125000000</v>
      </c>
      <c r="C193">
        <v>-49.489513000000002</v>
      </c>
      <c r="E193">
        <v>8125000000</v>
      </c>
      <c r="F193">
        <v>-58.573315000000001</v>
      </c>
    </row>
    <row r="194" spans="2:6" x14ac:dyDescent="0.25">
      <c r="B194">
        <v>8312500000</v>
      </c>
      <c r="C194">
        <v>-49.22401</v>
      </c>
      <c r="E194">
        <v>8312500000</v>
      </c>
      <c r="F194">
        <v>-59.890331000000003</v>
      </c>
    </row>
    <row r="195" spans="2:6" x14ac:dyDescent="0.25">
      <c r="B195">
        <v>8500000000</v>
      </c>
      <c r="C195">
        <v>-50.802123999999999</v>
      </c>
      <c r="E195">
        <v>8500000000</v>
      </c>
      <c r="F195">
        <v>-61.202849999999998</v>
      </c>
    </row>
    <row r="196" spans="2:6" x14ac:dyDescent="0.25">
      <c r="B196">
        <v>8687500000</v>
      </c>
      <c r="C196">
        <v>-50.609344</v>
      </c>
      <c r="E196">
        <v>8687500000</v>
      </c>
      <c r="F196">
        <v>-62.430107</v>
      </c>
    </row>
    <row r="197" spans="2:6" x14ac:dyDescent="0.25">
      <c r="B197">
        <v>8875000000</v>
      </c>
      <c r="C197">
        <v>-49.037601000000002</v>
      </c>
      <c r="E197">
        <v>8875000000</v>
      </c>
      <c r="F197">
        <v>-63.254635</v>
      </c>
    </row>
    <row r="198" spans="2:6" x14ac:dyDescent="0.25">
      <c r="B198">
        <v>9062500000</v>
      </c>
      <c r="C198">
        <v>-46.916167999999999</v>
      </c>
      <c r="E198">
        <v>9062500000</v>
      </c>
      <c r="F198">
        <v>-65.452575999999993</v>
      </c>
    </row>
    <row r="199" spans="2:6" x14ac:dyDescent="0.25">
      <c r="B199">
        <v>9250000000</v>
      </c>
      <c r="C199">
        <v>-45.554760000000002</v>
      </c>
      <c r="E199">
        <v>9250000000</v>
      </c>
      <c r="F199">
        <v>-66.304419999999993</v>
      </c>
    </row>
    <row r="200" spans="2:6" x14ac:dyDescent="0.25">
      <c r="B200">
        <v>9437500000</v>
      </c>
      <c r="C200">
        <v>-45.733837000000001</v>
      </c>
      <c r="E200">
        <v>9437500000</v>
      </c>
      <c r="F200">
        <v>-67.724761999999998</v>
      </c>
    </row>
    <row r="201" spans="2:6" x14ac:dyDescent="0.25">
      <c r="B201">
        <v>9625000000</v>
      </c>
      <c r="C201">
        <v>-45.8596</v>
      </c>
      <c r="E201">
        <v>9625000000</v>
      </c>
      <c r="F201">
        <v>-67.027168000000003</v>
      </c>
    </row>
    <row r="202" spans="2:6" x14ac:dyDescent="0.25">
      <c r="B202">
        <v>9812500000</v>
      </c>
      <c r="C202">
        <v>-47.538699999999999</v>
      </c>
      <c r="E202">
        <v>9812500000</v>
      </c>
      <c r="F202">
        <v>-67.102164999999999</v>
      </c>
    </row>
    <row r="203" spans="2:6" x14ac:dyDescent="0.25">
      <c r="B203">
        <v>10000000000</v>
      </c>
      <c r="C203">
        <v>-48.584800999999999</v>
      </c>
      <c r="E203">
        <v>10000000000</v>
      </c>
      <c r="F203">
        <v>-66.178016999999997</v>
      </c>
    </row>
    <row r="204" spans="2:6" x14ac:dyDescent="0.25">
      <c r="B204">
        <v>10187500000</v>
      </c>
      <c r="C204">
        <v>-49.955863999999998</v>
      </c>
      <c r="E204">
        <v>10187500000</v>
      </c>
      <c r="F204">
        <v>-64.794739000000007</v>
      </c>
    </row>
    <row r="205" spans="2:6" x14ac:dyDescent="0.25">
      <c r="B205">
        <v>10375000000</v>
      </c>
      <c r="C205">
        <v>-48.950256000000003</v>
      </c>
      <c r="E205">
        <v>10375000000</v>
      </c>
      <c r="F205">
        <v>-63.469315000000002</v>
      </c>
    </row>
    <row r="206" spans="2:6" x14ac:dyDescent="0.25">
      <c r="B206">
        <v>10562500000</v>
      </c>
      <c r="C206">
        <v>-49.294303999999997</v>
      </c>
      <c r="E206">
        <v>10562500000</v>
      </c>
      <c r="F206">
        <v>-62.012206999999997</v>
      </c>
    </row>
    <row r="207" spans="2:6" x14ac:dyDescent="0.25">
      <c r="B207">
        <v>10750000000</v>
      </c>
      <c r="C207">
        <v>-48.477359999999997</v>
      </c>
      <c r="E207">
        <v>10750000000</v>
      </c>
      <c r="F207">
        <v>-61.600735</v>
      </c>
    </row>
    <row r="208" spans="2:6" x14ac:dyDescent="0.25">
      <c r="B208">
        <v>10937500000</v>
      </c>
      <c r="C208">
        <v>-49.165622999999997</v>
      </c>
      <c r="E208">
        <v>10937500000</v>
      </c>
      <c r="F208">
        <v>-61.010967000000001</v>
      </c>
    </row>
    <row r="209" spans="2:6" x14ac:dyDescent="0.25">
      <c r="B209">
        <v>11125000000</v>
      </c>
      <c r="C209">
        <v>-48.657550999999998</v>
      </c>
      <c r="E209">
        <v>11125000000</v>
      </c>
      <c r="F209">
        <v>-60.091568000000002</v>
      </c>
    </row>
    <row r="210" spans="2:6" x14ac:dyDescent="0.25">
      <c r="B210">
        <v>11312500000</v>
      </c>
      <c r="C210">
        <v>-48.967098</v>
      </c>
      <c r="E210">
        <v>11312500000</v>
      </c>
      <c r="F210">
        <v>-59.514881000000003</v>
      </c>
    </row>
    <row r="211" spans="2:6" x14ac:dyDescent="0.25">
      <c r="B211">
        <v>11500000000</v>
      </c>
      <c r="C211">
        <v>-49.231440999999997</v>
      </c>
      <c r="E211">
        <v>11500000000</v>
      </c>
      <c r="F211">
        <v>-58.736420000000003</v>
      </c>
    </row>
    <row r="212" spans="2:6" x14ac:dyDescent="0.25">
      <c r="B212">
        <v>11687500000</v>
      </c>
      <c r="C212">
        <v>-49.564872999999999</v>
      </c>
      <c r="E212">
        <v>11687500000</v>
      </c>
      <c r="F212">
        <v>-58.712108999999998</v>
      </c>
    </row>
    <row r="213" spans="2:6" x14ac:dyDescent="0.25">
      <c r="B213">
        <v>11875000000</v>
      </c>
      <c r="C213">
        <v>-49.352927999999999</v>
      </c>
      <c r="E213">
        <v>11875000000</v>
      </c>
      <c r="F213">
        <v>-58.424995000000003</v>
      </c>
    </row>
    <row r="214" spans="2:6" x14ac:dyDescent="0.25">
      <c r="B214">
        <v>12062500000</v>
      </c>
      <c r="C214">
        <v>-49.007908</v>
      </c>
      <c r="E214">
        <v>12062500000</v>
      </c>
      <c r="F214">
        <v>-58.461288000000003</v>
      </c>
    </row>
    <row r="215" spans="2:6" x14ac:dyDescent="0.25">
      <c r="B215">
        <v>12250000000</v>
      </c>
      <c r="C215">
        <v>-48.935879</v>
      </c>
      <c r="E215">
        <v>12250000000</v>
      </c>
      <c r="F215">
        <v>-58.584099000000002</v>
      </c>
    </row>
    <row r="216" spans="2:6" x14ac:dyDescent="0.25">
      <c r="B216">
        <v>12437500000</v>
      </c>
      <c r="C216">
        <v>-49.399898999999998</v>
      </c>
      <c r="E216">
        <v>12437500000</v>
      </c>
      <c r="F216">
        <v>-57.957554000000002</v>
      </c>
    </row>
    <row r="217" spans="2:6" x14ac:dyDescent="0.25">
      <c r="B217">
        <v>12625000000</v>
      </c>
      <c r="C217">
        <v>-49.275120000000001</v>
      </c>
      <c r="E217">
        <v>12625000000</v>
      </c>
      <c r="F217">
        <v>-57.562095999999997</v>
      </c>
    </row>
    <row r="218" spans="2:6" x14ac:dyDescent="0.25">
      <c r="B218">
        <v>12812500000</v>
      </c>
      <c r="C218">
        <v>-49.211413999999998</v>
      </c>
      <c r="E218">
        <v>12812500000</v>
      </c>
      <c r="F218">
        <v>-56.982669999999999</v>
      </c>
    </row>
    <row r="219" spans="2:6" x14ac:dyDescent="0.25">
      <c r="B219">
        <v>13000000000</v>
      </c>
      <c r="C219">
        <v>-48.859112000000003</v>
      </c>
      <c r="E219">
        <v>13000000000</v>
      </c>
      <c r="F219">
        <v>-57.007351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231</v>
      </c>
      <c r="E224" t="s">
        <v>23</v>
      </c>
      <c r="F224" t="s">
        <v>231</v>
      </c>
    </row>
    <row r="225" spans="2:6" x14ac:dyDescent="0.25">
      <c r="B225">
        <v>5000000000</v>
      </c>
      <c r="C225">
        <v>-62.940800000000003</v>
      </c>
      <c r="E225">
        <v>5000000000</v>
      </c>
      <c r="F225">
        <v>-53.307110000000002</v>
      </c>
    </row>
    <row r="226" spans="2:6" x14ac:dyDescent="0.25">
      <c r="B226">
        <v>5166666666.6667004</v>
      </c>
      <c r="C226">
        <v>-61.079552</v>
      </c>
      <c r="E226">
        <v>5166666666.6667004</v>
      </c>
      <c r="F226">
        <v>-53.140495000000001</v>
      </c>
    </row>
    <row r="227" spans="2:6" x14ac:dyDescent="0.25">
      <c r="B227">
        <v>5333333333.3332996</v>
      </c>
      <c r="C227">
        <v>-58.450733</v>
      </c>
      <c r="E227">
        <v>5333333333.3332996</v>
      </c>
      <c r="F227">
        <v>-53.191082000000002</v>
      </c>
    </row>
    <row r="228" spans="2:6" x14ac:dyDescent="0.25">
      <c r="B228">
        <v>5500000000</v>
      </c>
      <c r="C228">
        <v>-57.611919</v>
      </c>
      <c r="E228">
        <v>5500000000</v>
      </c>
      <c r="F228">
        <v>-53.830776</v>
      </c>
    </row>
    <row r="229" spans="2:6" x14ac:dyDescent="0.25">
      <c r="B229">
        <v>5666666666.6667004</v>
      </c>
      <c r="C229">
        <v>-56.345092999999999</v>
      </c>
      <c r="E229">
        <v>5666666666.6667004</v>
      </c>
      <c r="F229">
        <v>-54.180092000000002</v>
      </c>
    </row>
    <row r="230" spans="2:6" x14ac:dyDescent="0.25">
      <c r="B230">
        <v>5833333333.3332996</v>
      </c>
      <c r="C230">
        <v>-56.573967000000003</v>
      </c>
      <c r="E230">
        <v>5833333333.3332996</v>
      </c>
      <c r="F230">
        <v>-54.545966999999997</v>
      </c>
    </row>
    <row r="231" spans="2:6" x14ac:dyDescent="0.25">
      <c r="B231">
        <v>6000000000</v>
      </c>
      <c r="C231">
        <v>-55.649563000000001</v>
      </c>
      <c r="E231">
        <v>6000000000</v>
      </c>
      <c r="F231">
        <v>-53.961509999999997</v>
      </c>
    </row>
    <row r="232" spans="2:6" x14ac:dyDescent="0.25">
      <c r="B232">
        <v>6166666666.6667004</v>
      </c>
      <c r="C232">
        <v>-55.928074000000002</v>
      </c>
      <c r="E232">
        <v>6166666666.6667004</v>
      </c>
      <c r="F232">
        <v>-53.887909000000001</v>
      </c>
    </row>
    <row r="233" spans="2:6" x14ac:dyDescent="0.25">
      <c r="B233">
        <v>6333333333.3332996</v>
      </c>
      <c r="C233">
        <v>-55.816242000000003</v>
      </c>
      <c r="E233">
        <v>6333333333.3332996</v>
      </c>
      <c r="F233">
        <v>-53.676288999999997</v>
      </c>
    </row>
    <row r="234" spans="2:6" x14ac:dyDescent="0.25">
      <c r="B234">
        <v>6500000000</v>
      </c>
      <c r="C234">
        <v>-56.279530000000001</v>
      </c>
      <c r="E234">
        <v>6500000000</v>
      </c>
      <c r="F234">
        <v>-53.876747000000002</v>
      </c>
    </row>
    <row r="235" spans="2:6" x14ac:dyDescent="0.25">
      <c r="B235">
        <v>6666666666.6667004</v>
      </c>
      <c r="C235">
        <v>-56.744731999999999</v>
      </c>
      <c r="E235">
        <v>6666666666.6667004</v>
      </c>
      <c r="F235">
        <v>-54.289444000000003</v>
      </c>
    </row>
    <row r="236" spans="2:6" x14ac:dyDescent="0.25">
      <c r="B236">
        <v>6833333333.3332996</v>
      </c>
      <c r="C236">
        <v>-57.203735000000002</v>
      </c>
      <c r="E236">
        <v>6833333333.3332996</v>
      </c>
      <c r="F236">
        <v>-55.074905000000001</v>
      </c>
    </row>
    <row r="237" spans="2:6" x14ac:dyDescent="0.25">
      <c r="B237">
        <v>7000000000</v>
      </c>
      <c r="C237">
        <v>-57.855258999999997</v>
      </c>
      <c r="E237">
        <v>7000000000</v>
      </c>
      <c r="F237">
        <v>-55.837497999999997</v>
      </c>
    </row>
    <row r="238" spans="2:6" x14ac:dyDescent="0.25">
      <c r="B238">
        <v>7166666666.6667004</v>
      </c>
      <c r="C238">
        <v>-58.375694000000003</v>
      </c>
      <c r="E238">
        <v>7166666666.6667004</v>
      </c>
      <c r="F238">
        <v>-57.358051000000003</v>
      </c>
    </row>
    <row r="239" spans="2:6" x14ac:dyDescent="0.25">
      <c r="B239">
        <v>7333333333.3332996</v>
      </c>
      <c r="C239">
        <v>-58.264011000000004</v>
      </c>
      <c r="E239">
        <v>7333333333.3332996</v>
      </c>
      <c r="F239">
        <v>-59.338650000000001</v>
      </c>
    </row>
    <row r="240" spans="2:6" x14ac:dyDescent="0.25">
      <c r="B240">
        <v>7500000000</v>
      </c>
      <c r="C240">
        <v>-57.775725999999999</v>
      </c>
      <c r="E240">
        <v>7500000000</v>
      </c>
      <c r="F240">
        <v>-62.344203999999998</v>
      </c>
    </row>
    <row r="241" spans="2:6" x14ac:dyDescent="0.25">
      <c r="B241">
        <v>7666666666.6667004</v>
      </c>
      <c r="C241">
        <v>-57.359107999999999</v>
      </c>
      <c r="E241">
        <v>7666666666.6667004</v>
      </c>
      <c r="F241">
        <v>-65.326057000000006</v>
      </c>
    </row>
    <row r="242" spans="2:6" x14ac:dyDescent="0.25">
      <c r="B242">
        <v>7833333333.3332996</v>
      </c>
      <c r="C242">
        <v>-56.580170000000003</v>
      </c>
      <c r="E242">
        <v>7833333333.3332996</v>
      </c>
      <c r="F242">
        <v>-65.82235</v>
      </c>
    </row>
    <row r="243" spans="2:6" x14ac:dyDescent="0.25">
      <c r="B243">
        <v>8000000000</v>
      </c>
      <c r="C243">
        <v>-56.124499999999998</v>
      </c>
      <c r="E243">
        <v>8000000000</v>
      </c>
      <c r="F243">
        <v>-66.620384000000001</v>
      </c>
    </row>
    <row r="244" spans="2:6" x14ac:dyDescent="0.25">
      <c r="B244">
        <v>8166666666.6667004</v>
      </c>
      <c r="C244">
        <v>-55.780791999999998</v>
      </c>
      <c r="E244">
        <v>8166666666.6667004</v>
      </c>
      <c r="F244">
        <v>-66.073402000000002</v>
      </c>
    </row>
    <row r="245" spans="2:6" x14ac:dyDescent="0.25">
      <c r="B245">
        <v>8333333333.3332996</v>
      </c>
      <c r="C245">
        <v>-55.892234999999999</v>
      </c>
      <c r="E245">
        <v>8333333333.3332996</v>
      </c>
      <c r="F245">
        <v>-67.468322999999998</v>
      </c>
    </row>
    <row r="246" spans="2:6" x14ac:dyDescent="0.25">
      <c r="B246">
        <v>8500000000</v>
      </c>
      <c r="C246">
        <v>-55.702953000000001</v>
      </c>
      <c r="E246">
        <v>8500000000</v>
      </c>
      <c r="F246">
        <v>-66.373894000000007</v>
      </c>
    </row>
    <row r="247" spans="2:6" x14ac:dyDescent="0.25">
      <c r="B247">
        <v>8666666666.6667004</v>
      </c>
      <c r="C247">
        <v>-55.522976</v>
      </c>
      <c r="E247">
        <v>8666666666.6667004</v>
      </c>
      <c r="F247">
        <v>-64.845589000000004</v>
      </c>
    </row>
    <row r="248" spans="2:6" x14ac:dyDescent="0.25">
      <c r="B248">
        <v>8833333333.3332996</v>
      </c>
      <c r="C248">
        <v>-55.442329000000001</v>
      </c>
      <c r="E248">
        <v>8833333333.3332996</v>
      </c>
      <c r="F248">
        <v>-62.509391999999998</v>
      </c>
    </row>
    <row r="249" spans="2:6" x14ac:dyDescent="0.25">
      <c r="B249">
        <v>9000000000</v>
      </c>
      <c r="C249">
        <v>-55.165751999999998</v>
      </c>
      <c r="E249">
        <v>9000000000</v>
      </c>
      <c r="F249">
        <v>-60.795982000000002</v>
      </c>
    </row>
    <row r="250" spans="2:6" x14ac:dyDescent="0.25">
      <c r="B250">
        <v>9166666666.6667004</v>
      </c>
      <c r="C250">
        <v>-55.018737999999999</v>
      </c>
      <c r="E250">
        <v>9166666666.6667004</v>
      </c>
      <c r="F250">
        <v>-59.395930999999997</v>
      </c>
    </row>
    <row r="251" spans="2:6" x14ac:dyDescent="0.25">
      <c r="B251">
        <v>9333333333.3332996</v>
      </c>
      <c r="C251">
        <v>-54.634602000000001</v>
      </c>
      <c r="E251">
        <v>9333333333.3332996</v>
      </c>
      <c r="F251">
        <v>-59.038353000000001</v>
      </c>
    </row>
    <row r="252" spans="2:6" x14ac:dyDescent="0.25">
      <c r="B252">
        <v>9500000000</v>
      </c>
      <c r="C252">
        <v>-54.612194000000002</v>
      </c>
      <c r="E252">
        <v>9500000000</v>
      </c>
      <c r="F252">
        <v>-58.687283000000001</v>
      </c>
    </row>
    <row r="253" spans="2:6" x14ac:dyDescent="0.25">
      <c r="B253">
        <v>9666666666.6667004</v>
      </c>
      <c r="C253">
        <v>-54.715229000000001</v>
      </c>
      <c r="E253">
        <v>9666666666.6667004</v>
      </c>
      <c r="F253">
        <v>-57.732483000000002</v>
      </c>
    </row>
    <row r="254" spans="2:6" x14ac:dyDescent="0.25">
      <c r="B254">
        <v>9833333333.3332996</v>
      </c>
      <c r="C254">
        <v>-55.39143</v>
      </c>
      <c r="E254">
        <v>9833333333.3332996</v>
      </c>
      <c r="F254">
        <v>-56.649825999999997</v>
      </c>
    </row>
    <row r="255" spans="2:6" x14ac:dyDescent="0.25">
      <c r="B255">
        <v>10000000000</v>
      </c>
      <c r="C255">
        <v>-55.761249999999997</v>
      </c>
      <c r="E255">
        <v>10000000000</v>
      </c>
      <c r="F255">
        <v>-56.427025</v>
      </c>
    </row>
    <row r="256" spans="2:6" x14ac:dyDescent="0.25">
      <c r="B256">
        <v>10166666666.667</v>
      </c>
      <c r="C256">
        <v>-55.665371</v>
      </c>
      <c r="E256">
        <v>10166666666.667</v>
      </c>
      <c r="F256">
        <v>-58.032887000000002</v>
      </c>
    </row>
    <row r="257" spans="2:6" x14ac:dyDescent="0.25">
      <c r="B257">
        <v>10333333333.333</v>
      </c>
      <c r="C257">
        <v>-55.606285</v>
      </c>
      <c r="E257">
        <v>10333333333.333</v>
      </c>
      <c r="F257">
        <v>-58.287227999999999</v>
      </c>
    </row>
    <row r="258" spans="2:6" x14ac:dyDescent="0.25">
      <c r="B258">
        <v>10500000000</v>
      </c>
      <c r="C258">
        <v>-56.158732999999998</v>
      </c>
      <c r="E258">
        <v>10500000000</v>
      </c>
      <c r="F258">
        <v>-58.129722999999998</v>
      </c>
    </row>
    <row r="259" spans="2:6" x14ac:dyDescent="0.25">
      <c r="B259">
        <v>10666666666.667</v>
      </c>
      <c r="C259">
        <v>-56.726357</v>
      </c>
      <c r="E259">
        <v>10666666666.667</v>
      </c>
      <c r="F259">
        <v>-57.660980000000002</v>
      </c>
    </row>
    <row r="260" spans="2:6" x14ac:dyDescent="0.25">
      <c r="B260">
        <v>10833333333.333</v>
      </c>
      <c r="C260">
        <v>-57.515739000000004</v>
      </c>
      <c r="E260">
        <v>10833333333.333</v>
      </c>
      <c r="F260">
        <v>-57.028416</v>
      </c>
    </row>
    <row r="261" spans="2:6" x14ac:dyDescent="0.25">
      <c r="B261">
        <v>11000000000</v>
      </c>
      <c r="C261">
        <v>-57.936706999999998</v>
      </c>
      <c r="E261">
        <v>11000000000</v>
      </c>
      <c r="F261">
        <v>-57.326782000000001</v>
      </c>
    </row>
    <row r="262" spans="2:6" x14ac:dyDescent="0.25">
      <c r="B262">
        <v>11166666666.667</v>
      </c>
      <c r="C262">
        <v>-59.342449000000002</v>
      </c>
      <c r="E262">
        <v>11166666666.667</v>
      </c>
      <c r="F262">
        <v>-56.081104000000003</v>
      </c>
    </row>
    <row r="263" spans="2:6" x14ac:dyDescent="0.25">
      <c r="B263">
        <v>11333333333.333</v>
      </c>
      <c r="C263">
        <v>-60.054146000000003</v>
      </c>
      <c r="E263">
        <v>11333333333.333</v>
      </c>
      <c r="F263">
        <v>-56.390098999999999</v>
      </c>
    </row>
    <row r="264" spans="2:6" x14ac:dyDescent="0.25">
      <c r="B264">
        <v>11500000000</v>
      </c>
      <c r="C264">
        <v>-60.93927</v>
      </c>
      <c r="E264">
        <v>11500000000</v>
      </c>
      <c r="F264">
        <v>-56.086685000000003</v>
      </c>
    </row>
    <row r="265" spans="2:6" x14ac:dyDescent="0.25">
      <c r="B265">
        <v>11666666666.667</v>
      </c>
      <c r="C265">
        <v>-60.889232999999997</v>
      </c>
      <c r="E265">
        <v>11666666666.667</v>
      </c>
      <c r="F265">
        <v>-57.146152000000001</v>
      </c>
    </row>
    <row r="266" spans="2:6" x14ac:dyDescent="0.25">
      <c r="B266">
        <v>11833333333.333</v>
      </c>
      <c r="C266">
        <v>-61.040408999999997</v>
      </c>
      <c r="E266">
        <v>11833333333.333</v>
      </c>
      <c r="F266">
        <v>-57.943218000000002</v>
      </c>
    </row>
    <row r="267" spans="2:6" x14ac:dyDescent="0.25">
      <c r="B267">
        <v>12000000000</v>
      </c>
      <c r="C267">
        <v>-61.193877999999998</v>
      </c>
      <c r="E267">
        <v>12000000000</v>
      </c>
      <c r="F267">
        <v>-58.775562000000001</v>
      </c>
    </row>
    <row r="268" spans="2:6" x14ac:dyDescent="0.25">
      <c r="B268">
        <v>12166666666.667</v>
      </c>
      <c r="C268">
        <v>-60.930579999999999</v>
      </c>
      <c r="E268">
        <v>12166666666.667</v>
      </c>
      <c r="F268">
        <v>-60.602916999999998</v>
      </c>
    </row>
    <row r="269" spans="2:6" x14ac:dyDescent="0.25">
      <c r="B269">
        <v>12333333333.333</v>
      </c>
      <c r="C269">
        <v>-60.456176999999997</v>
      </c>
      <c r="E269">
        <v>12333333333.333</v>
      </c>
      <c r="F269">
        <v>-63.490780000000001</v>
      </c>
    </row>
    <row r="270" spans="2:6" x14ac:dyDescent="0.25">
      <c r="B270">
        <v>12500000000</v>
      </c>
      <c r="C270">
        <v>-60.026192000000002</v>
      </c>
      <c r="E270">
        <v>12500000000</v>
      </c>
      <c r="F270">
        <v>-65.811347999999995</v>
      </c>
    </row>
    <row r="271" spans="2:6" x14ac:dyDescent="0.25">
      <c r="B271">
        <v>12666666666.667</v>
      </c>
      <c r="C271">
        <v>-59.630276000000002</v>
      </c>
      <c r="E271">
        <v>12666666666.667</v>
      </c>
      <c r="F271">
        <v>-68.626334999999997</v>
      </c>
    </row>
    <row r="272" spans="2:6" x14ac:dyDescent="0.25">
      <c r="B272">
        <v>12833333333.333</v>
      </c>
      <c r="C272">
        <v>-59.662970999999999</v>
      </c>
      <c r="E272">
        <v>12833333333.333</v>
      </c>
      <c r="F272">
        <v>-69.871718999999999</v>
      </c>
    </row>
    <row r="273" spans="2:6" x14ac:dyDescent="0.25">
      <c r="B273">
        <v>13000000000</v>
      </c>
      <c r="C273">
        <v>-59.451526999999999</v>
      </c>
      <c r="E273">
        <v>13000000000</v>
      </c>
      <c r="F273">
        <v>-71.565109000000007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179</v>
      </c>
      <c r="I1" s="27" t="s">
        <v>3</v>
      </c>
      <c r="J1" s="27" t="s">
        <v>4</v>
      </c>
      <c r="L1" s="27" t="s">
        <v>179</v>
      </c>
      <c r="M1" s="27" t="s">
        <v>5</v>
      </c>
      <c r="N1" s="27" t="s">
        <v>6</v>
      </c>
      <c r="P1" s="27" t="s">
        <v>179</v>
      </c>
      <c r="Q1" s="47" t="s">
        <v>7</v>
      </c>
      <c r="R1" s="47" t="s">
        <v>8</v>
      </c>
      <c r="S1" s="38"/>
      <c r="T1" s="27" t="s">
        <v>179</v>
      </c>
      <c r="U1" s="47" t="s">
        <v>9</v>
      </c>
      <c r="V1" s="47" t="s">
        <v>10</v>
      </c>
    </row>
    <row r="2" spans="1:22" x14ac:dyDescent="0.25">
      <c r="A2" s="50" t="s">
        <v>199</v>
      </c>
      <c r="B2" t="s">
        <v>102</v>
      </c>
      <c r="C2" t="s">
        <v>103</v>
      </c>
      <c r="D2" s="50" t="s">
        <v>200</v>
      </c>
      <c r="E2" t="s">
        <v>102</v>
      </c>
      <c r="F2" t="s">
        <v>103</v>
      </c>
      <c r="H2" s="48"/>
      <c r="P2" s="48"/>
      <c r="S2" s="38"/>
      <c r="T2" s="48"/>
    </row>
    <row r="3" spans="1:22" x14ac:dyDescent="0.25">
      <c r="B3" t="s">
        <v>214</v>
      </c>
      <c r="E3" t="s">
        <v>214</v>
      </c>
      <c r="H3" s="27">
        <f t="shared" ref="H3:H34" si="0">B63/1000000000</f>
        <v>2</v>
      </c>
      <c r="I3" s="27">
        <f t="shared" ref="I3:I34" si="1">C63</f>
        <v>-37.988163</v>
      </c>
      <c r="J3" s="27">
        <f t="shared" ref="J3:J34" si="2">F63</f>
        <v>-30.688942000000001</v>
      </c>
      <c r="L3" s="27">
        <f t="shared" ref="L3:L34" si="3">B117/1000000000</f>
        <v>3</v>
      </c>
      <c r="M3" s="27">
        <f t="shared" ref="M3:M34" si="4">C117</f>
        <v>-44.811847999999998</v>
      </c>
      <c r="N3" s="27">
        <f t="shared" ref="N3:N34" si="5">F117</f>
        <v>-46.354121999999997</v>
      </c>
      <c r="P3" s="47">
        <f t="shared" ref="P3:P34" si="6">B171/1000000000</f>
        <v>4</v>
      </c>
      <c r="Q3" s="27">
        <f t="shared" ref="Q3:Q34" si="7">C171</f>
        <v>-48.10022</v>
      </c>
      <c r="R3" s="27">
        <f t="shared" ref="R3:R34" si="8">F171</f>
        <v>-39.922234000000003</v>
      </c>
      <c r="S3" s="38"/>
      <c r="T3" s="27">
        <f t="shared" ref="T3:T34" si="9">B225/1000000000</f>
        <v>5</v>
      </c>
      <c r="U3" s="27">
        <f t="shared" ref="U3:U34" si="10">C225</f>
        <v>-55.280887999999997</v>
      </c>
      <c r="V3" s="27">
        <f t="shared" ref="V3:V34" si="11">F225</f>
        <v>-57.071980000000003</v>
      </c>
    </row>
    <row r="4" spans="1:22" x14ac:dyDescent="0.25">
      <c r="B4" t="s">
        <v>225</v>
      </c>
      <c r="C4" t="s">
        <v>310</v>
      </c>
      <c r="E4" t="s">
        <v>225</v>
      </c>
      <c r="F4" t="s">
        <v>310</v>
      </c>
      <c r="H4" s="27">
        <f t="shared" si="0"/>
        <v>2.2291666666666998</v>
      </c>
      <c r="I4" s="27">
        <f t="shared" si="1"/>
        <v>-37.792937999999999</v>
      </c>
      <c r="J4" s="27">
        <f t="shared" si="2"/>
        <v>-30.058304</v>
      </c>
      <c r="L4" s="27">
        <f t="shared" si="3"/>
        <v>3.2083333333333002</v>
      </c>
      <c r="M4" s="27">
        <f t="shared" si="4"/>
        <v>-42.335147999999997</v>
      </c>
      <c r="N4" s="27">
        <f t="shared" si="5"/>
        <v>-44.966239999999999</v>
      </c>
      <c r="P4" s="47">
        <f t="shared" si="6"/>
        <v>4.1875</v>
      </c>
      <c r="Q4" s="27">
        <f t="shared" si="7"/>
        <v>-47.485290999999997</v>
      </c>
      <c r="R4" s="27">
        <f t="shared" si="8"/>
        <v>-39.940857000000001</v>
      </c>
      <c r="S4" s="38"/>
      <c r="T4" s="27">
        <f t="shared" si="9"/>
        <v>5.1666666666667007</v>
      </c>
      <c r="U4" s="27">
        <f t="shared" si="10"/>
        <v>-55.953045000000003</v>
      </c>
      <c r="V4" s="27">
        <f t="shared" si="11"/>
        <v>-56.181778000000001</v>
      </c>
    </row>
    <row r="5" spans="1:22" x14ac:dyDescent="0.25">
      <c r="B5" t="s">
        <v>106</v>
      </c>
      <c r="E5" t="s">
        <v>106</v>
      </c>
      <c r="H5" s="27">
        <f t="shared" si="0"/>
        <v>2.4583333333333002</v>
      </c>
      <c r="I5" s="27">
        <f t="shared" si="1"/>
        <v>-37.547787</v>
      </c>
      <c r="J5" s="27">
        <f t="shared" si="2"/>
        <v>-29.394966</v>
      </c>
      <c r="L5" s="27">
        <f t="shared" si="3"/>
        <v>3.4166666666666998</v>
      </c>
      <c r="M5" s="27">
        <f t="shared" si="4"/>
        <v>-39.223407999999999</v>
      </c>
      <c r="N5" s="27">
        <f t="shared" si="5"/>
        <v>-43.229416000000001</v>
      </c>
      <c r="P5" s="47">
        <f t="shared" si="6"/>
        <v>4.375</v>
      </c>
      <c r="Q5" s="27">
        <f t="shared" si="7"/>
        <v>-46.713374999999999</v>
      </c>
      <c r="R5" s="27">
        <f t="shared" si="8"/>
        <v>-40.146610000000003</v>
      </c>
      <c r="S5" s="38"/>
      <c r="T5" s="27">
        <f t="shared" si="9"/>
        <v>5.3333333333332993</v>
      </c>
      <c r="U5" s="27">
        <f t="shared" si="10"/>
        <v>-55.311275000000002</v>
      </c>
      <c r="V5" s="27">
        <f t="shared" si="11"/>
        <v>-55.314349999999997</v>
      </c>
    </row>
    <row r="6" spans="1:22" x14ac:dyDescent="0.25">
      <c r="H6" s="27">
        <f t="shared" si="0"/>
        <v>2.6875</v>
      </c>
      <c r="I6" s="27">
        <f t="shared" si="1"/>
        <v>-37.346801999999997</v>
      </c>
      <c r="J6" s="27">
        <f t="shared" si="2"/>
        <v>-29.205749999999998</v>
      </c>
      <c r="L6" s="27">
        <f t="shared" si="3"/>
        <v>3.625</v>
      </c>
      <c r="M6" s="27">
        <f t="shared" si="4"/>
        <v>-37.14584</v>
      </c>
      <c r="N6" s="27">
        <f t="shared" si="5"/>
        <v>-42.056697999999997</v>
      </c>
      <c r="P6" s="47">
        <f t="shared" si="6"/>
        <v>4.5625</v>
      </c>
      <c r="Q6" s="27">
        <f t="shared" si="7"/>
        <v>-45.853554000000003</v>
      </c>
      <c r="R6" s="27">
        <f t="shared" si="8"/>
        <v>-40.588585000000002</v>
      </c>
      <c r="S6" s="38"/>
      <c r="T6" s="27">
        <f t="shared" si="9"/>
        <v>5.5</v>
      </c>
      <c r="U6" s="27">
        <f t="shared" si="10"/>
        <v>-52.156162000000002</v>
      </c>
      <c r="V6" s="27">
        <f t="shared" si="11"/>
        <v>-56.238227999999999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-37.355015000000002</v>
      </c>
      <c r="J7" s="27">
        <f t="shared" si="2"/>
        <v>-29.299451999999999</v>
      </c>
      <c r="L7" s="27">
        <f t="shared" si="3"/>
        <v>3.8333333333333002</v>
      </c>
      <c r="M7" s="27">
        <f t="shared" si="4"/>
        <v>-35.957408999999998</v>
      </c>
      <c r="N7" s="27">
        <f t="shared" si="5"/>
        <v>-41.236621999999997</v>
      </c>
      <c r="P7" s="47">
        <f t="shared" si="6"/>
        <v>4.75</v>
      </c>
      <c r="Q7" s="27">
        <f t="shared" si="7"/>
        <v>-45.525157999999998</v>
      </c>
      <c r="R7" s="27">
        <f t="shared" si="8"/>
        <v>-41.120193</v>
      </c>
      <c r="S7" s="38"/>
      <c r="T7" s="27">
        <f t="shared" si="9"/>
        <v>5.6666666666667007</v>
      </c>
      <c r="U7" s="27">
        <f t="shared" si="10"/>
        <v>-49.318260000000002</v>
      </c>
      <c r="V7" s="27">
        <f t="shared" si="11"/>
        <v>-56.128413999999999</v>
      </c>
    </row>
    <row r="8" spans="1:22" x14ac:dyDescent="0.25">
      <c r="B8" t="s">
        <v>23</v>
      </c>
      <c r="C8" t="s">
        <v>227</v>
      </c>
      <c r="E8" t="s">
        <v>23</v>
      </c>
      <c r="F8" t="s">
        <v>227</v>
      </c>
      <c r="H8" s="27">
        <f t="shared" si="0"/>
        <v>3.1458333333333002</v>
      </c>
      <c r="I8" s="27">
        <f t="shared" si="1"/>
        <v>-37.655354000000003</v>
      </c>
      <c r="J8" s="27">
        <f t="shared" si="2"/>
        <v>-29.603881999999999</v>
      </c>
      <c r="L8" s="27">
        <f t="shared" si="3"/>
        <v>4.0416666666666998</v>
      </c>
      <c r="M8" s="27">
        <f t="shared" si="4"/>
        <v>-35.334620999999999</v>
      </c>
      <c r="N8" s="27">
        <f t="shared" si="5"/>
        <v>-40.840060999999999</v>
      </c>
      <c r="P8" s="47">
        <f t="shared" si="6"/>
        <v>4.9375</v>
      </c>
      <c r="Q8" s="27">
        <f t="shared" si="7"/>
        <v>-45.460365000000003</v>
      </c>
      <c r="R8" s="27">
        <f t="shared" si="8"/>
        <v>-41.604382000000001</v>
      </c>
      <c r="S8" s="38"/>
      <c r="T8" s="27">
        <f t="shared" si="9"/>
        <v>5.8333333333332993</v>
      </c>
      <c r="U8" s="27">
        <f t="shared" si="10"/>
        <v>-47.985832000000002</v>
      </c>
      <c r="V8" s="27">
        <f t="shared" si="11"/>
        <v>-56.542473000000001</v>
      </c>
    </row>
    <row r="9" spans="1:22" x14ac:dyDescent="0.25">
      <c r="B9">
        <v>1000000000</v>
      </c>
      <c r="C9">
        <v>-20.879023</v>
      </c>
      <c r="E9">
        <v>1000000000</v>
      </c>
      <c r="F9">
        <v>-29.868341000000001</v>
      </c>
      <c r="H9" s="27">
        <f t="shared" si="0"/>
        <v>3.375</v>
      </c>
      <c r="I9" s="27">
        <f t="shared" si="1"/>
        <v>-38.400466999999999</v>
      </c>
      <c r="J9" s="27">
        <f t="shared" si="2"/>
        <v>-30.060283999999999</v>
      </c>
      <c r="L9" s="27">
        <f t="shared" si="3"/>
        <v>4.25</v>
      </c>
      <c r="M9" s="27">
        <f t="shared" si="4"/>
        <v>-35.064734999999999</v>
      </c>
      <c r="N9" s="27">
        <f t="shared" si="5"/>
        <v>-40.727950999999997</v>
      </c>
      <c r="P9" s="47">
        <f t="shared" si="6"/>
        <v>5.125</v>
      </c>
      <c r="Q9" s="27">
        <f t="shared" si="7"/>
        <v>-45.744236000000001</v>
      </c>
      <c r="R9" s="27">
        <f t="shared" si="8"/>
        <v>-42.282612</v>
      </c>
      <c r="S9" s="38"/>
      <c r="T9" s="27">
        <f t="shared" si="9"/>
        <v>6</v>
      </c>
      <c r="U9" s="27">
        <f t="shared" si="10"/>
        <v>-46.171115999999998</v>
      </c>
      <c r="V9" s="27">
        <f t="shared" si="11"/>
        <v>-56.037441000000001</v>
      </c>
    </row>
    <row r="10" spans="1:22" x14ac:dyDescent="0.25">
      <c r="B10">
        <v>1250000000</v>
      </c>
      <c r="C10">
        <v>-21.914963</v>
      </c>
      <c r="E10">
        <v>1250000000</v>
      </c>
      <c r="F10">
        <v>-31.131636</v>
      </c>
      <c r="H10" s="27">
        <f t="shared" si="0"/>
        <v>3.6041666666666998</v>
      </c>
      <c r="I10" s="27">
        <f t="shared" si="1"/>
        <v>-39.356155000000001</v>
      </c>
      <c r="J10" s="27">
        <f t="shared" si="2"/>
        <v>-30.61178</v>
      </c>
      <c r="L10" s="27">
        <f t="shared" si="3"/>
        <v>4.4583333333332993</v>
      </c>
      <c r="M10" s="27">
        <f t="shared" si="4"/>
        <v>-35.084248000000002</v>
      </c>
      <c r="N10" s="27">
        <f t="shared" si="5"/>
        <v>-41.100693</v>
      </c>
      <c r="P10" s="47">
        <f t="shared" si="6"/>
        <v>5.3125</v>
      </c>
      <c r="Q10" s="27">
        <f t="shared" si="7"/>
        <v>-46.213200000000001</v>
      </c>
      <c r="R10" s="27">
        <f t="shared" si="8"/>
        <v>-43.300708999999998</v>
      </c>
      <c r="S10" s="38"/>
      <c r="T10" s="27">
        <f t="shared" si="9"/>
        <v>6.1666666666667007</v>
      </c>
      <c r="U10" s="27">
        <f t="shared" si="10"/>
        <v>-45.929397999999999</v>
      </c>
      <c r="V10" s="27">
        <f t="shared" si="11"/>
        <v>-56.874763000000002</v>
      </c>
    </row>
    <row r="11" spans="1:22" x14ac:dyDescent="0.25">
      <c r="B11">
        <v>1500000000</v>
      </c>
      <c r="C11">
        <v>-23.196539000000001</v>
      </c>
      <c r="E11">
        <v>1500000000</v>
      </c>
      <c r="F11">
        <v>-32.965504000000003</v>
      </c>
      <c r="H11" s="27">
        <f t="shared" si="0"/>
        <v>3.8333333333333002</v>
      </c>
      <c r="I11" s="27">
        <f t="shared" si="1"/>
        <v>-40.254803000000003</v>
      </c>
      <c r="J11" s="27">
        <f t="shared" si="2"/>
        <v>-31.161138999999999</v>
      </c>
      <c r="L11" s="27">
        <f t="shared" si="3"/>
        <v>4.6666666666667007</v>
      </c>
      <c r="M11" s="27">
        <f t="shared" si="4"/>
        <v>-35.166964999999998</v>
      </c>
      <c r="N11" s="27">
        <f t="shared" si="5"/>
        <v>-41.687344000000003</v>
      </c>
      <c r="P11" s="47">
        <f t="shared" si="6"/>
        <v>5.5</v>
      </c>
      <c r="Q11" s="27">
        <f t="shared" si="7"/>
        <v>-47.176693</v>
      </c>
      <c r="R11" s="27">
        <f t="shared" si="8"/>
        <v>-44.180495999999998</v>
      </c>
      <c r="S11" s="38"/>
      <c r="T11" s="27">
        <f t="shared" si="9"/>
        <v>6.3333333333332993</v>
      </c>
      <c r="U11" s="27">
        <f t="shared" si="10"/>
        <v>-45.313034000000002</v>
      </c>
      <c r="V11" s="27">
        <f t="shared" si="11"/>
        <v>-57.200820999999998</v>
      </c>
    </row>
    <row r="12" spans="1:22" x14ac:dyDescent="0.25">
      <c r="B12">
        <v>1750000000</v>
      </c>
      <c r="C12">
        <v>-24.142375999999999</v>
      </c>
      <c r="E12">
        <v>1750000000</v>
      </c>
      <c r="F12">
        <v>-34.706684000000003</v>
      </c>
      <c r="H12" s="27">
        <f t="shared" si="0"/>
        <v>4.0625</v>
      </c>
      <c r="I12" s="27">
        <f t="shared" si="1"/>
        <v>-41.061638000000002</v>
      </c>
      <c r="J12" s="27">
        <f t="shared" si="2"/>
        <v>-31.690359000000001</v>
      </c>
      <c r="L12" s="27">
        <f t="shared" si="3"/>
        <v>4.875</v>
      </c>
      <c r="M12" s="27">
        <f t="shared" si="4"/>
        <v>-35.317141999999997</v>
      </c>
      <c r="N12" s="27">
        <f t="shared" si="5"/>
        <v>-42.507956999999998</v>
      </c>
      <c r="P12" s="47">
        <f t="shared" si="6"/>
        <v>5.6875</v>
      </c>
      <c r="Q12" s="27">
        <f t="shared" si="7"/>
        <v>-47.729156000000003</v>
      </c>
      <c r="R12" s="27">
        <f t="shared" si="8"/>
        <v>-45.081688</v>
      </c>
      <c r="S12" s="38"/>
      <c r="T12" s="27">
        <f t="shared" si="9"/>
        <v>6.5</v>
      </c>
      <c r="U12" s="27">
        <f t="shared" si="10"/>
        <v>-45.154819000000003</v>
      </c>
      <c r="V12" s="27">
        <f t="shared" si="11"/>
        <v>-58.109305999999997</v>
      </c>
    </row>
    <row r="13" spans="1:22" x14ac:dyDescent="0.25">
      <c r="B13">
        <v>2000000000</v>
      </c>
      <c r="C13">
        <v>-24.648382000000002</v>
      </c>
      <c r="E13">
        <v>2000000000</v>
      </c>
      <c r="F13">
        <v>-36.425331</v>
      </c>
      <c r="H13" s="27">
        <f t="shared" si="0"/>
        <v>4.2916666666666998</v>
      </c>
      <c r="I13" s="27">
        <f t="shared" si="1"/>
        <v>-41.623547000000002</v>
      </c>
      <c r="J13" s="27">
        <f t="shared" si="2"/>
        <v>-32.151176</v>
      </c>
      <c r="L13" s="27">
        <f t="shared" si="3"/>
        <v>5.0833333333332993</v>
      </c>
      <c r="M13" s="27">
        <f t="shared" si="4"/>
        <v>-35.384815000000003</v>
      </c>
      <c r="N13" s="27">
        <f t="shared" si="5"/>
        <v>-43.766933000000002</v>
      </c>
      <c r="P13" s="47">
        <f t="shared" si="6"/>
        <v>5.875</v>
      </c>
      <c r="Q13" s="27">
        <f t="shared" si="7"/>
        <v>-48.805092000000002</v>
      </c>
      <c r="R13" s="27">
        <f t="shared" si="8"/>
        <v>-45.600383999999998</v>
      </c>
      <c r="S13" s="38"/>
      <c r="T13" s="27">
        <f t="shared" si="9"/>
        <v>6.6666666666667007</v>
      </c>
      <c r="U13" s="27">
        <f t="shared" si="10"/>
        <v>-44.959617999999999</v>
      </c>
      <c r="V13" s="27">
        <f t="shared" si="11"/>
        <v>-59.321072000000001</v>
      </c>
    </row>
    <row r="14" spans="1:22" x14ac:dyDescent="0.25">
      <c r="B14">
        <v>2250000000</v>
      </c>
      <c r="C14">
        <v>-25.328821000000001</v>
      </c>
      <c r="E14">
        <v>2250000000</v>
      </c>
      <c r="F14">
        <v>-38.419063999999999</v>
      </c>
      <c r="H14" s="27">
        <f t="shared" si="0"/>
        <v>4.5208333333332993</v>
      </c>
      <c r="I14" s="27">
        <f t="shared" si="1"/>
        <v>-41.851616</v>
      </c>
      <c r="J14" s="27">
        <f t="shared" si="2"/>
        <v>-32.581569999999999</v>
      </c>
      <c r="L14" s="27">
        <f t="shared" si="3"/>
        <v>5.2916666666667007</v>
      </c>
      <c r="M14" s="27">
        <f t="shared" si="4"/>
        <v>-35.579250000000002</v>
      </c>
      <c r="N14" s="27">
        <f t="shared" si="5"/>
        <v>-44.899673</v>
      </c>
      <c r="P14" s="47">
        <f t="shared" si="6"/>
        <v>6.0625</v>
      </c>
      <c r="Q14" s="27">
        <f t="shared" si="7"/>
        <v>-49.147198000000003</v>
      </c>
      <c r="R14" s="27">
        <f t="shared" si="8"/>
        <v>-46.348602</v>
      </c>
      <c r="S14" s="38"/>
      <c r="T14" s="27">
        <f t="shared" si="9"/>
        <v>6.8333333333332993</v>
      </c>
      <c r="U14" s="27">
        <f t="shared" si="10"/>
        <v>-45.021366</v>
      </c>
      <c r="V14" s="27">
        <f t="shared" si="11"/>
        <v>-61.292366000000001</v>
      </c>
    </row>
    <row r="15" spans="1:22" x14ac:dyDescent="0.25">
      <c r="B15">
        <v>2500000000</v>
      </c>
      <c r="C15">
        <v>-26.465889000000001</v>
      </c>
      <c r="E15">
        <v>2500000000</v>
      </c>
      <c r="F15">
        <v>-40.227764000000001</v>
      </c>
      <c r="H15" s="27">
        <f t="shared" si="0"/>
        <v>4.75</v>
      </c>
      <c r="I15" s="27">
        <f t="shared" si="1"/>
        <v>-41.140903000000002</v>
      </c>
      <c r="J15" s="27">
        <f t="shared" si="2"/>
        <v>-33.005446999999997</v>
      </c>
      <c r="L15" s="27">
        <f t="shared" si="3"/>
        <v>5.5</v>
      </c>
      <c r="M15" s="27">
        <f t="shared" si="4"/>
        <v>-35.650032000000003</v>
      </c>
      <c r="N15" s="27">
        <f t="shared" si="5"/>
        <v>-46.097565000000003</v>
      </c>
      <c r="P15" s="47">
        <f t="shared" si="6"/>
        <v>6.25</v>
      </c>
      <c r="Q15" s="27">
        <f t="shared" si="7"/>
        <v>-50.590693999999999</v>
      </c>
      <c r="R15" s="27">
        <f t="shared" si="8"/>
        <v>-46.497295000000001</v>
      </c>
      <c r="S15" s="38"/>
      <c r="T15" s="27">
        <f t="shared" si="9"/>
        <v>7</v>
      </c>
      <c r="U15" s="27">
        <f t="shared" si="10"/>
        <v>-44.976928999999998</v>
      </c>
      <c r="V15" s="27">
        <f t="shared" si="11"/>
        <v>-62.136825999999999</v>
      </c>
    </row>
    <row r="16" spans="1:22" x14ac:dyDescent="0.25">
      <c r="B16">
        <v>2750000000</v>
      </c>
      <c r="C16">
        <v>-27.663414</v>
      </c>
      <c r="E16">
        <v>2750000000</v>
      </c>
      <c r="F16">
        <v>-40.751896000000002</v>
      </c>
      <c r="H16" s="27">
        <f t="shared" si="0"/>
        <v>4.9791666666667007</v>
      </c>
      <c r="I16" s="27">
        <f t="shared" si="1"/>
        <v>-39.974708999999997</v>
      </c>
      <c r="J16" s="27">
        <f t="shared" si="2"/>
        <v>-33.415367000000003</v>
      </c>
      <c r="L16" s="27">
        <f t="shared" si="3"/>
        <v>5.7083333333332993</v>
      </c>
      <c r="M16" s="27">
        <f t="shared" si="4"/>
        <v>-35.840407999999996</v>
      </c>
      <c r="N16" s="27">
        <f t="shared" si="5"/>
        <v>-47.600414000000001</v>
      </c>
      <c r="P16" s="47">
        <f t="shared" si="6"/>
        <v>6.4375</v>
      </c>
      <c r="Q16" s="27">
        <f t="shared" si="7"/>
        <v>-51.001499000000003</v>
      </c>
      <c r="R16" s="27">
        <f t="shared" si="8"/>
        <v>-46.642082000000002</v>
      </c>
      <c r="S16" s="38"/>
      <c r="T16" s="27">
        <f t="shared" si="9"/>
        <v>7.1666666666667007</v>
      </c>
      <c r="U16" s="27">
        <f t="shared" si="10"/>
        <v>-44.852359999999997</v>
      </c>
      <c r="V16" s="27">
        <f t="shared" si="11"/>
        <v>-61.572659000000002</v>
      </c>
    </row>
    <row r="17" spans="2:22" x14ac:dyDescent="0.25">
      <c r="B17">
        <v>3000000000</v>
      </c>
      <c r="C17">
        <v>-28.952549000000001</v>
      </c>
      <c r="E17">
        <v>3000000000</v>
      </c>
      <c r="F17">
        <v>-39.648212000000001</v>
      </c>
      <c r="H17" s="27">
        <f t="shared" si="0"/>
        <v>5.2083333333332993</v>
      </c>
      <c r="I17" s="27">
        <f t="shared" si="1"/>
        <v>-38.639403999999999</v>
      </c>
      <c r="J17" s="27">
        <f t="shared" si="2"/>
        <v>-33.842457000000003</v>
      </c>
      <c r="L17" s="27">
        <f t="shared" si="3"/>
        <v>5.9166666666667007</v>
      </c>
      <c r="M17" s="27">
        <f t="shared" si="4"/>
        <v>-36.091965000000002</v>
      </c>
      <c r="N17" s="27">
        <f t="shared" si="5"/>
        <v>-49.984417000000001</v>
      </c>
      <c r="P17" s="47">
        <f t="shared" si="6"/>
        <v>6.625</v>
      </c>
      <c r="Q17" s="27">
        <f t="shared" si="7"/>
        <v>-51.036830999999999</v>
      </c>
      <c r="R17" s="27">
        <f t="shared" si="8"/>
        <v>-46.602218999999998</v>
      </c>
      <c r="S17" s="38"/>
      <c r="T17" s="27">
        <f t="shared" si="9"/>
        <v>7.3333333333332993</v>
      </c>
      <c r="U17" s="27">
        <f t="shared" si="10"/>
        <v>-44.962375999999999</v>
      </c>
      <c r="V17" s="27">
        <f t="shared" si="11"/>
        <v>-59.892856999999999</v>
      </c>
    </row>
    <row r="18" spans="2:22" x14ac:dyDescent="0.25">
      <c r="B18">
        <v>3250000000</v>
      </c>
      <c r="C18">
        <v>-30.033069999999999</v>
      </c>
      <c r="E18">
        <v>3250000000</v>
      </c>
      <c r="F18">
        <v>-38.106945000000003</v>
      </c>
      <c r="H18" s="27">
        <f t="shared" si="0"/>
        <v>5.4375</v>
      </c>
      <c r="I18" s="27">
        <f t="shared" si="1"/>
        <v>-37.252937000000003</v>
      </c>
      <c r="J18" s="27">
        <f t="shared" si="2"/>
        <v>-34.274833999999998</v>
      </c>
      <c r="L18" s="27">
        <f t="shared" si="3"/>
        <v>6.125</v>
      </c>
      <c r="M18" s="27">
        <f t="shared" si="4"/>
        <v>-36.319446999999997</v>
      </c>
      <c r="N18" s="27">
        <f t="shared" si="5"/>
        <v>-52.093052</v>
      </c>
      <c r="P18" s="47">
        <f t="shared" si="6"/>
        <v>6.8125</v>
      </c>
      <c r="Q18" s="27">
        <f t="shared" si="7"/>
        <v>-49.616137999999999</v>
      </c>
      <c r="R18" s="27">
        <f t="shared" si="8"/>
        <v>-47.228645</v>
      </c>
      <c r="S18" s="38"/>
      <c r="T18" s="27">
        <f t="shared" si="9"/>
        <v>7.5</v>
      </c>
      <c r="U18" s="27">
        <f t="shared" si="10"/>
        <v>-44.734039000000003</v>
      </c>
      <c r="V18" s="27">
        <f t="shared" si="11"/>
        <v>-58.417976000000003</v>
      </c>
    </row>
    <row r="19" spans="2:22" x14ac:dyDescent="0.25">
      <c r="B19">
        <v>3500000000</v>
      </c>
      <c r="C19">
        <v>-30.735619</v>
      </c>
      <c r="E19">
        <v>3500000000</v>
      </c>
      <c r="F19">
        <v>-37.266418000000002</v>
      </c>
      <c r="H19" s="27">
        <f t="shared" si="0"/>
        <v>5.6666666666667007</v>
      </c>
      <c r="I19" s="27">
        <f t="shared" si="1"/>
        <v>-36.098475999999998</v>
      </c>
      <c r="J19" s="27">
        <f t="shared" si="2"/>
        <v>-34.768864000000001</v>
      </c>
      <c r="L19" s="27">
        <f t="shared" si="3"/>
        <v>6.3333333333332993</v>
      </c>
      <c r="M19" s="27">
        <f t="shared" si="4"/>
        <v>-36.551907</v>
      </c>
      <c r="N19" s="27">
        <f t="shared" si="5"/>
        <v>-53.910705999999998</v>
      </c>
      <c r="P19" s="47">
        <f t="shared" si="6"/>
        <v>7</v>
      </c>
      <c r="Q19" s="27">
        <f t="shared" si="7"/>
        <v>-48.359104000000002</v>
      </c>
      <c r="R19" s="27">
        <f t="shared" si="8"/>
        <v>-47.963901999999997</v>
      </c>
      <c r="S19" s="38"/>
      <c r="T19" s="27">
        <f t="shared" si="9"/>
        <v>7.6666666666667007</v>
      </c>
      <c r="U19" s="27">
        <f t="shared" si="10"/>
        <v>-44.518017</v>
      </c>
      <c r="V19" s="27">
        <f t="shared" si="11"/>
        <v>-57.256473999999997</v>
      </c>
    </row>
    <row r="20" spans="2:22" x14ac:dyDescent="0.25">
      <c r="B20">
        <v>3750000000</v>
      </c>
      <c r="C20">
        <v>-30.773167000000001</v>
      </c>
      <c r="E20">
        <v>3750000000</v>
      </c>
      <c r="F20">
        <v>-37.129890000000003</v>
      </c>
      <c r="H20" s="27">
        <f t="shared" si="0"/>
        <v>5.8958333333332993</v>
      </c>
      <c r="I20" s="27">
        <f t="shared" si="1"/>
        <v>-34.716079999999998</v>
      </c>
      <c r="J20" s="27">
        <f t="shared" si="2"/>
        <v>-35.189506999999999</v>
      </c>
      <c r="L20" s="27">
        <f t="shared" si="3"/>
        <v>6.5416666666667007</v>
      </c>
      <c r="M20" s="27">
        <f t="shared" si="4"/>
        <v>-36.680286000000002</v>
      </c>
      <c r="N20" s="27">
        <f t="shared" si="5"/>
        <v>-55.872227000000002</v>
      </c>
      <c r="P20" s="47">
        <f t="shared" si="6"/>
        <v>7.1875</v>
      </c>
      <c r="Q20" s="27">
        <f t="shared" si="7"/>
        <v>-47.001826999999999</v>
      </c>
      <c r="R20" s="27">
        <f t="shared" si="8"/>
        <v>-49.300919</v>
      </c>
      <c r="S20" s="38"/>
      <c r="T20" s="27">
        <f t="shared" si="9"/>
        <v>7.8333333333332993</v>
      </c>
      <c r="U20" s="27">
        <f t="shared" si="10"/>
        <v>-43.639183000000003</v>
      </c>
      <c r="V20" s="27">
        <f t="shared" si="11"/>
        <v>-55.657435999999997</v>
      </c>
    </row>
    <row r="21" spans="2:22" x14ac:dyDescent="0.25">
      <c r="B21">
        <v>4000000000</v>
      </c>
      <c r="C21">
        <v>-30.700026000000001</v>
      </c>
      <c r="E21">
        <v>4000000000</v>
      </c>
      <c r="F21">
        <v>-37.836368999999998</v>
      </c>
      <c r="H21" s="27">
        <f t="shared" si="0"/>
        <v>6.125</v>
      </c>
      <c r="I21" s="27">
        <f t="shared" si="1"/>
        <v>-33.759520999999999</v>
      </c>
      <c r="J21" s="27">
        <f t="shared" si="2"/>
        <v>-35.578285000000001</v>
      </c>
      <c r="L21" s="27">
        <f t="shared" si="3"/>
        <v>6.75</v>
      </c>
      <c r="M21" s="27">
        <f t="shared" si="4"/>
        <v>-36.877842000000001</v>
      </c>
      <c r="N21" s="27">
        <f t="shared" si="5"/>
        <v>-57.757027000000001</v>
      </c>
      <c r="P21" s="47">
        <f t="shared" si="6"/>
        <v>7.375</v>
      </c>
      <c r="Q21" s="27">
        <f t="shared" si="7"/>
        <v>-46.154125000000001</v>
      </c>
      <c r="R21" s="27">
        <f t="shared" si="8"/>
        <v>-50.885348999999998</v>
      </c>
      <c r="S21" s="38"/>
      <c r="T21" s="27">
        <f t="shared" si="9"/>
        <v>8</v>
      </c>
      <c r="U21" s="27">
        <f t="shared" si="10"/>
        <v>-43.226387000000003</v>
      </c>
      <c r="V21" s="27">
        <f t="shared" si="11"/>
        <v>-54.613109999999999</v>
      </c>
    </row>
    <row r="22" spans="2:22" x14ac:dyDescent="0.25">
      <c r="B22">
        <v>4250000000</v>
      </c>
      <c r="C22">
        <v>-30.896791</v>
      </c>
      <c r="E22">
        <v>4250000000</v>
      </c>
      <c r="F22">
        <v>-39.84816</v>
      </c>
      <c r="H22" s="27">
        <f t="shared" si="0"/>
        <v>6.3541666666667007</v>
      </c>
      <c r="I22" s="27">
        <f t="shared" si="1"/>
        <v>-32.371066999999996</v>
      </c>
      <c r="J22" s="27">
        <f t="shared" si="2"/>
        <v>-35.902622000000001</v>
      </c>
      <c r="L22" s="27">
        <f t="shared" si="3"/>
        <v>6.9583333333332993</v>
      </c>
      <c r="M22" s="27">
        <f t="shared" si="4"/>
        <v>-37.011181000000001</v>
      </c>
      <c r="N22" s="27">
        <f t="shared" si="5"/>
        <v>-58.773960000000002</v>
      </c>
      <c r="P22" s="47">
        <f t="shared" si="6"/>
        <v>7.5625</v>
      </c>
      <c r="Q22" s="27">
        <f t="shared" si="7"/>
        <v>-45.771102999999997</v>
      </c>
      <c r="R22" s="27">
        <f t="shared" si="8"/>
        <v>-52.797263999999998</v>
      </c>
      <c r="S22" s="38"/>
      <c r="T22" s="27">
        <f t="shared" si="9"/>
        <v>8.1666666666666998</v>
      </c>
      <c r="U22" s="27">
        <f t="shared" si="10"/>
        <v>-43.087764999999997</v>
      </c>
      <c r="V22" s="27">
        <f t="shared" si="11"/>
        <v>-53.900230000000001</v>
      </c>
    </row>
    <row r="23" spans="2:22" x14ac:dyDescent="0.25">
      <c r="B23">
        <v>4500000000</v>
      </c>
      <c r="C23">
        <v>-31.765187999999998</v>
      </c>
      <c r="E23">
        <v>4500000000</v>
      </c>
      <c r="F23">
        <v>-41.14893</v>
      </c>
      <c r="H23" s="27">
        <f t="shared" si="0"/>
        <v>6.5833333333332993</v>
      </c>
      <c r="I23" s="27">
        <f t="shared" si="1"/>
        <v>-31.182103999999999</v>
      </c>
      <c r="J23" s="27">
        <f t="shared" si="2"/>
        <v>-36.209617999999999</v>
      </c>
      <c r="L23" s="27">
        <f t="shared" si="3"/>
        <v>7.1666666666667007</v>
      </c>
      <c r="M23" s="27">
        <f t="shared" si="4"/>
        <v>-37.330444</v>
      </c>
      <c r="N23" s="27">
        <f t="shared" si="5"/>
        <v>-59.089072999999999</v>
      </c>
      <c r="P23" s="47">
        <f t="shared" si="6"/>
        <v>7.75</v>
      </c>
      <c r="Q23" s="27">
        <f t="shared" si="7"/>
        <v>-47.143368000000002</v>
      </c>
      <c r="R23" s="27">
        <f t="shared" si="8"/>
        <v>-54.025120000000001</v>
      </c>
      <c r="S23" s="38"/>
      <c r="T23" s="27">
        <f t="shared" si="9"/>
        <v>8.3333333333333002</v>
      </c>
      <c r="U23" s="27">
        <f t="shared" si="10"/>
        <v>-43.147208999999997</v>
      </c>
      <c r="V23" s="27">
        <f t="shared" si="11"/>
        <v>-54.090922999999997</v>
      </c>
    </row>
    <row r="24" spans="2:22" x14ac:dyDescent="0.25">
      <c r="B24">
        <v>4750000000</v>
      </c>
      <c r="C24">
        <v>-33.140281999999999</v>
      </c>
      <c r="E24">
        <v>4750000000</v>
      </c>
      <c r="F24">
        <v>-40.996471</v>
      </c>
      <c r="H24" s="27">
        <f t="shared" si="0"/>
        <v>6.8125</v>
      </c>
      <c r="I24" s="27">
        <f t="shared" si="1"/>
        <v>-30.036245000000001</v>
      </c>
      <c r="J24" s="27">
        <f t="shared" si="2"/>
        <v>-36.428111999999999</v>
      </c>
      <c r="L24" s="27">
        <f t="shared" si="3"/>
        <v>7.375</v>
      </c>
      <c r="M24" s="27">
        <f t="shared" si="4"/>
        <v>-37.820811999999997</v>
      </c>
      <c r="N24" s="27">
        <f t="shared" si="5"/>
        <v>-58.99427</v>
      </c>
      <c r="P24" s="47">
        <f t="shared" si="6"/>
        <v>7.9375</v>
      </c>
      <c r="Q24" s="27">
        <f t="shared" si="7"/>
        <v>-48.299866000000002</v>
      </c>
      <c r="R24" s="27">
        <f t="shared" si="8"/>
        <v>-54.724651000000001</v>
      </c>
      <c r="S24" s="38"/>
      <c r="T24" s="27">
        <f t="shared" si="9"/>
        <v>8.5</v>
      </c>
      <c r="U24" s="27">
        <f t="shared" si="10"/>
        <v>-43.326358999999997</v>
      </c>
      <c r="V24" s="27">
        <f t="shared" si="11"/>
        <v>-54.115948000000003</v>
      </c>
    </row>
    <row r="25" spans="2:22" x14ac:dyDescent="0.25">
      <c r="B25">
        <v>5000000000</v>
      </c>
      <c r="C25">
        <v>-34.966437999999997</v>
      </c>
      <c r="E25">
        <v>5000000000</v>
      </c>
      <c r="F25">
        <v>-39.587029000000001</v>
      </c>
      <c r="H25" s="27">
        <f t="shared" si="0"/>
        <v>7.0416666666667007</v>
      </c>
      <c r="I25" s="27">
        <f t="shared" si="1"/>
        <v>-29.271802999999998</v>
      </c>
      <c r="J25" s="27">
        <f t="shared" si="2"/>
        <v>-36.668716000000003</v>
      </c>
      <c r="L25" s="27">
        <f t="shared" si="3"/>
        <v>7.5833333333332993</v>
      </c>
      <c r="M25" s="27">
        <f t="shared" si="4"/>
        <v>-38.385838</v>
      </c>
      <c r="N25" s="27">
        <f t="shared" si="5"/>
        <v>-58.303711</v>
      </c>
      <c r="P25" s="47">
        <f t="shared" si="6"/>
        <v>8.125</v>
      </c>
      <c r="Q25" s="27">
        <f t="shared" si="7"/>
        <v>-49.583281999999997</v>
      </c>
      <c r="R25" s="27">
        <f t="shared" si="8"/>
        <v>-54.769351999999998</v>
      </c>
      <c r="S25" s="38"/>
      <c r="T25" s="27">
        <f t="shared" si="9"/>
        <v>8.6666666666666998</v>
      </c>
      <c r="U25" s="27">
        <f t="shared" si="10"/>
        <v>-43.215922999999997</v>
      </c>
      <c r="V25" s="27">
        <f t="shared" si="11"/>
        <v>-54.000221000000003</v>
      </c>
    </row>
    <row r="26" spans="2:22" x14ac:dyDescent="0.25">
      <c r="B26">
        <v>5250000000</v>
      </c>
      <c r="C26">
        <v>-36.901299000000002</v>
      </c>
      <c r="E26">
        <v>5250000000</v>
      </c>
      <c r="F26">
        <v>-41.100464000000002</v>
      </c>
      <c r="H26" s="27">
        <f t="shared" si="0"/>
        <v>7.2708333333332993</v>
      </c>
      <c r="I26" s="27">
        <f t="shared" si="1"/>
        <v>-28.749296000000001</v>
      </c>
      <c r="J26" s="27">
        <f t="shared" si="2"/>
        <v>-36.950454999999998</v>
      </c>
      <c r="L26" s="27">
        <f t="shared" si="3"/>
        <v>7.7916666666667007</v>
      </c>
      <c r="M26" s="27">
        <f t="shared" si="4"/>
        <v>-38.596634000000002</v>
      </c>
      <c r="N26" s="27">
        <f t="shared" si="5"/>
        <v>-57.404221</v>
      </c>
      <c r="P26" s="47">
        <f t="shared" si="6"/>
        <v>8.3125</v>
      </c>
      <c r="Q26" s="27">
        <f t="shared" si="7"/>
        <v>-50.794578999999999</v>
      </c>
      <c r="R26" s="27">
        <f t="shared" si="8"/>
        <v>-55.522854000000002</v>
      </c>
      <c r="S26" s="38"/>
      <c r="T26" s="27">
        <f t="shared" si="9"/>
        <v>8.8333333333333002</v>
      </c>
      <c r="U26" s="27">
        <f t="shared" si="10"/>
        <v>-43.279330999999999</v>
      </c>
      <c r="V26" s="27">
        <f t="shared" si="11"/>
        <v>-53.826141</v>
      </c>
    </row>
    <row r="27" spans="2:22" x14ac:dyDescent="0.25">
      <c r="B27">
        <v>5500000000</v>
      </c>
      <c r="C27">
        <v>-38.937679000000003</v>
      </c>
      <c r="E27">
        <v>5500000000</v>
      </c>
      <c r="F27">
        <v>-40.704906000000001</v>
      </c>
      <c r="H27" s="27">
        <f t="shared" si="0"/>
        <v>7.5</v>
      </c>
      <c r="I27" s="27">
        <f t="shared" si="1"/>
        <v>-28.274903999999999</v>
      </c>
      <c r="J27" s="27">
        <f t="shared" si="2"/>
        <v>-37.281429000000003</v>
      </c>
      <c r="L27" s="27">
        <f t="shared" si="3"/>
        <v>8</v>
      </c>
      <c r="M27" s="27">
        <f t="shared" si="4"/>
        <v>-39.038933</v>
      </c>
      <c r="N27" s="27">
        <f t="shared" si="5"/>
        <v>-56.066710999999998</v>
      </c>
      <c r="P27" s="47">
        <f t="shared" si="6"/>
        <v>8.5</v>
      </c>
      <c r="Q27" s="27">
        <f t="shared" si="7"/>
        <v>-52.590668000000001</v>
      </c>
      <c r="R27" s="27">
        <f t="shared" si="8"/>
        <v>-55.923335999999999</v>
      </c>
      <c r="S27" s="38"/>
      <c r="T27" s="27">
        <f t="shared" si="9"/>
        <v>9</v>
      </c>
      <c r="U27" s="27">
        <f t="shared" si="10"/>
        <v>-43.224277000000001</v>
      </c>
      <c r="V27" s="27">
        <f t="shared" si="11"/>
        <v>-53.785549000000003</v>
      </c>
    </row>
    <row r="28" spans="2:22" x14ac:dyDescent="0.25">
      <c r="B28">
        <v>5750000000</v>
      </c>
      <c r="C28">
        <v>-41.233100999999998</v>
      </c>
      <c r="E28">
        <v>5750000000</v>
      </c>
      <c r="F28">
        <v>-40.245350000000002</v>
      </c>
      <c r="H28" s="27">
        <f t="shared" si="0"/>
        <v>7.7291666666667007</v>
      </c>
      <c r="I28" s="27">
        <f t="shared" si="1"/>
        <v>-27.614346000000001</v>
      </c>
      <c r="J28" s="27">
        <f t="shared" si="2"/>
        <v>-37.661822999999998</v>
      </c>
      <c r="L28" s="27">
        <f t="shared" si="3"/>
        <v>8.2083333333333002</v>
      </c>
      <c r="M28" s="27">
        <f t="shared" si="4"/>
        <v>-39.297398000000001</v>
      </c>
      <c r="N28" s="27">
        <f t="shared" si="5"/>
        <v>-55.894435999999999</v>
      </c>
      <c r="P28" s="47">
        <f t="shared" si="6"/>
        <v>8.6875</v>
      </c>
      <c r="Q28" s="27">
        <f t="shared" si="7"/>
        <v>-56.238017999999997</v>
      </c>
      <c r="R28" s="27">
        <f t="shared" si="8"/>
        <v>-56.069698000000002</v>
      </c>
      <c r="S28" s="38"/>
      <c r="T28" s="27">
        <f t="shared" si="9"/>
        <v>9.1666666666666998</v>
      </c>
      <c r="U28" s="27">
        <f t="shared" si="10"/>
        <v>-43.203052999999997</v>
      </c>
      <c r="V28" s="27">
        <f t="shared" si="11"/>
        <v>-54.005676000000001</v>
      </c>
    </row>
    <row r="29" spans="2:22" x14ac:dyDescent="0.25">
      <c r="B29">
        <v>6000000000</v>
      </c>
      <c r="C29">
        <v>-43.182456999999999</v>
      </c>
      <c r="E29">
        <v>6000000000</v>
      </c>
      <c r="F29">
        <v>-37.955544000000003</v>
      </c>
      <c r="H29" s="27">
        <f t="shared" si="0"/>
        <v>7.9583333333332993</v>
      </c>
      <c r="I29" s="27">
        <f t="shared" si="1"/>
        <v>-26.951647000000001</v>
      </c>
      <c r="J29" s="27">
        <f t="shared" si="2"/>
        <v>-38.074531999999998</v>
      </c>
      <c r="L29" s="27">
        <f t="shared" si="3"/>
        <v>8.4166666666666998</v>
      </c>
      <c r="M29" s="27">
        <f t="shared" si="4"/>
        <v>-39.902217999999998</v>
      </c>
      <c r="N29" s="27">
        <f t="shared" si="5"/>
        <v>-54.683253999999998</v>
      </c>
      <c r="P29" s="47">
        <f t="shared" si="6"/>
        <v>8.875</v>
      </c>
      <c r="Q29" s="27">
        <f t="shared" si="7"/>
        <v>-56.782333000000001</v>
      </c>
      <c r="R29" s="27">
        <f t="shared" si="8"/>
        <v>-55.079906000000001</v>
      </c>
      <c r="S29" s="38"/>
      <c r="T29" s="27">
        <f t="shared" si="9"/>
        <v>9.3333333333333002</v>
      </c>
      <c r="U29" s="27">
        <f t="shared" si="10"/>
        <v>-43.174534000000001</v>
      </c>
      <c r="V29" s="27">
        <f t="shared" si="11"/>
        <v>-54.207538999999997</v>
      </c>
    </row>
    <row r="30" spans="2:22" x14ac:dyDescent="0.25">
      <c r="B30">
        <v>6250000000</v>
      </c>
      <c r="C30">
        <v>-43.956985000000003</v>
      </c>
      <c r="E30">
        <v>6250000000</v>
      </c>
      <c r="F30">
        <v>-38.103045999999999</v>
      </c>
      <c r="H30" s="27">
        <f t="shared" si="0"/>
        <v>8.1875</v>
      </c>
      <c r="I30" s="27">
        <f t="shared" si="1"/>
        <v>-26.264714999999999</v>
      </c>
      <c r="J30" s="27">
        <f t="shared" si="2"/>
        <v>-38.719375999999997</v>
      </c>
      <c r="L30" s="27">
        <f t="shared" si="3"/>
        <v>8.625</v>
      </c>
      <c r="M30" s="27">
        <f t="shared" si="4"/>
        <v>-40.835448999999997</v>
      </c>
      <c r="N30" s="27">
        <f t="shared" si="5"/>
        <v>-54.759647000000001</v>
      </c>
      <c r="P30" s="47">
        <f t="shared" si="6"/>
        <v>9.0625</v>
      </c>
      <c r="Q30" s="27">
        <f t="shared" si="7"/>
        <v>-56.617843999999998</v>
      </c>
      <c r="R30" s="27">
        <f t="shared" si="8"/>
        <v>-54.788848999999999</v>
      </c>
      <c r="S30" s="38"/>
      <c r="T30" s="27">
        <f t="shared" si="9"/>
        <v>9.5</v>
      </c>
      <c r="U30" s="27">
        <f t="shared" si="10"/>
        <v>-43.243408000000002</v>
      </c>
      <c r="V30" s="27">
        <f t="shared" si="11"/>
        <v>-54.496772999999997</v>
      </c>
    </row>
    <row r="31" spans="2:22" x14ac:dyDescent="0.25">
      <c r="B31">
        <v>6500000000</v>
      </c>
      <c r="C31">
        <v>-42.608437000000002</v>
      </c>
      <c r="E31">
        <v>6500000000</v>
      </c>
      <c r="F31">
        <v>-37.787486999999999</v>
      </c>
      <c r="H31" s="27">
        <f t="shared" si="0"/>
        <v>8.4166666666666998</v>
      </c>
      <c r="I31" s="27">
        <f t="shared" si="1"/>
        <v>-25.636284</v>
      </c>
      <c r="J31" s="27">
        <f t="shared" si="2"/>
        <v>-39.377102000000001</v>
      </c>
      <c r="L31" s="27">
        <f t="shared" si="3"/>
        <v>8.8333333333333002</v>
      </c>
      <c r="M31" s="27">
        <f t="shared" si="4"/>
        <v>-42.009726999999998</v>
      </c>
      <c r="N31" s="27">
        <f t="shared" si="5"/>
        <v>-53.643940000000001</v>
      </c>
      <c r="P31" s="47">
        <f t="shared" si="6"/>
        <v>9.25</v>
      </c>
      <c r="Q31" s="27">
        <f t="shared" si="7"/>
        <v>-53.168765999999998</v>
      </c>
      <c r="R31" s="27">
        <f t="shared" si="8"/>
        <v>-54.791206000000003</v>
      </c>
      <c r="S31" s="38"/>
      <c r="T31" s="27">
        <f t="shared" si="9"/>
        <v>9.6666666666666998</v>
      </c>
      <c r="U31" s="27">
        <f t="shared" si="10"/>
        <v>-43.511203999999999</v>
      </c>
      <c r="V31" s="27">
        <f t="shared" si="11"/>
        <v>-55.382092</v>
      </c>
    </row>
    <row r="32" spans="2:22" x14ac:dyDescent="0.25">
      <c r="B32">
        <v>6750000000</v>
      </c>
      <c r="C32">
        <v>-39.910682999999999</v>
      </c>
      <c r="E32">
        <v>6750000000</v>
      </c>
      <c r="F32">
        <v>-36.846321000000003</v>
      </c>
      <c r="H32" s="27">
        <f t="shared" si="0"/>
        <v>8.6458333333333002</v>
      </c>
      <c r="I32" s="27">
        <f t="shared" si="1"/>
        <v>-25.19256</v>
      </c>
      <c r="J32" s="27">
        <f t="shared" si="2"/>
        <v>-40.237141000000001</v>
      </c>
      <c r="L32" s="27">
        <f t="shared" si="3"/>
        <v>9.0416666666666998</v>
      </c>
      <c r="M32" s="27">
        <f t="shared" si="4"/>
        <v>-42.726982</v>
      </c>
      <c r="N32" s="27">
        <f t="shared" si="5"/>
        <v>-53.518456</v>
      </c>
      <c r="P32" s="47">
        <f t="shared" si="6"/>
        <v>9.4375</v>
      </c>
      <c r="Q32" s="27">
        <f t="shared" si="7"/>
        <v>-52.209591000000003</v>
      </c>
      <c r="R32" s="27">
        <f t="shared" si="8"/>
        <v>-54.884875999999998</v>
      </c>
      <c r="S32" s="38"/>
      <c r="T32" s="27">
        <f t="shared" si="9"/>
        <v>9.8333333333333002</v>
      </c>
      <c r="U32" s="27">
        <f t="shared" si="10"/>
        <v>-43.941921000000001</v>
      </c>
      <c r="V32" s="27">
        <f t="shared" si="11"/>
        <v>-56.545082000000001</v>
      </c>
    </row>
    <row r="33" spans="2:22" x14ac:dyDescent="0.25">
      <c r="B33">
        <v>7000000000</v>
      </c>
      <c r="C33">
        <v>-36.920524999999998</v>
      </c>
      <c r="E33">
        <v>7000000000</v>
      </c>
      <c r="F33">
        <v>-36.250923</v>
      </c>
      <c r="H33" s="27">
        <f t="shared" si="0"/>
        <v>8.875</v>
      </c>
      <c r="I33" s="27">
        <f t="shared" si="1"/>
        <v>-24.898094</v>
      </c>
      <c r="J33" s="27">
        <f t="shared" si="2"/>
        <v>-41.231186000000001</v>
      </c>
      <c r="L33" s="27">
        <f t="shared" si="3"/>
        <v>9.25</v>
      </c>
      <c r="M33" s="27">
        <f t="shared" si="4"/>
        <v>-43.199413</v>
      </c>
      <c r="N33" s="27">
        <f t="shared" si="5"/>
        <v>-52.392178000000001</v>
      </c>
      <c r="P33" s="47">
        <f t="shared" si="6"/>
        <v>9.625</v>
      </c>
      <c r="Q33" s="27">
        <f t="shared" si="7"/>
        <v>-51.612133</v>
      </c>
      <c r="R33" s="27">
        <f t="shared" si="8"/>
        <v>-54.086604999999999</v>
      </c>
      <c r="S33" s="38"/>
      <c r="T33" s="27">
        <f t="shared" si="9"/>
        <v>10</v>
      </c>
      <c r="U33" s="27">
        <f t="shared" si="10"/>
        <v>-44.468955999999999</v>
      </c>
      <c r="V33" s="27">
        <f t="shared" si="11"/>
        <v>-58.352421</v>
      </c>
    </row>
    <row r="34" spans="2:22" x14ac:dyDescent="0.25">
      <c r="B34">
        <v>7250000000</v>
      </c>
      <c r="C34">
        <v>-34.553210999999997</v>
      </c>
      <c r="E34">
        <v>7250000000</v>
      </c>
      <c r="F34">
        <v>-36.468657999999998</v>
      </c>
      <c r="H34" s="27">
        <f t="shared" si="0"/>
        <v>9.1041666666666998</v>
      </c>
      <c r="I34" s="27">
        <f t="shared" si="1"/>
        <v>-24.943569</v>
      </c>
      <c r="J34" s="27">
        <f t="shared" si="2"/>
        <v>-42.465752000000002</v>
      </c>
      <c r="L34" s="27">
        <f t="shared" si="3"/>
        <v>9.4583333333333002</v>
      </c>
      <c r="M34" s="27">
        <f t="shared" si="4"/>
        <v>-46.746651</v>
      </c>
      <c r="N34" s="27">
        <f t="shared" si="5"/>
        <v>-50.938183000000002</v>
      </c>
      <c r="P34" s="47">
        <f t="shared" si="6"/>
        <v>9.8125</v>
      </c>
      <c r="Q34" s="27">
        <f t="shared" si="7"/>
        <v>-53.188656000000002</v>
      </c>
      <c r="R34" s="27">
        <f t="shared" si="8"/>
        <v>-54.229427000000001</v>
      </c>
      <c r="S34" s="38"/>
      <c r="T34" s="27">
        <f t="shared" si="9"/>
        <v>10.166666666667</v>
      </c>
      <c r="U34" s="27">
        <f t="shared" si="10"/>
        <v>-44.687686999999997</v>
      </c>
      <c r="V34" s="27">
        <f t="shared" si="11"/>
        <v>-59.355075999999997</v>
      </c>
    </row>
    <row r="35" spans="2:22" x14ac:dyDescent="0.25">
      <c r="B35">
        <v>7500000000</v>
      </c>
      <c r="C35">
        <v>-32.751990999999997</v>
      </c>
      <c r="E35">
        <v>7500000000</v>
      </c>
      <c r="F35">
        <v>-36.978560999999999</v>
      </c>
      <c r="H35" s="27">
        <f t="shared" ref="H35:H51" si="12">B95/1000000000</f>
        <v>9.3333333333333002</v>
      </c>
      <c r="I35" s="27">
        <f t="shared" ref="I35:I51" si="13">C95</f>
        <v>-25.070637000000001</v>
      </c>
      <c r="J35" s="27">
        <f t="shared" ref="J35:J51" si="14">F95</f>
        <v>-44.015228</v>
      </c>
      <c r="L35" s="27">
        <f t="shared" ref="L35:L51" si="15">B149/1000000000</f>
        <v>9.6666666666666998</v>
      </c>
      <c r="M35" s="27">
        <f t="shared" ref="M35:M51" si="16">C149</f>
        <v>-50.583678999999997</v>
      </c>
      <c r="N35" s="27">
        <f t="shared" ref="N35:N51" si="17">F149</f>
        <v>-49.673358999999998</v>
      </c>
      <c r="P35" s="47">
        <f t="shared" ref="P35:P51" si="18">B203/1000000000</f>
        <v>10</v>
      </c>
      <c r="Q35" s="27">
        <f t="shared" ref="Q35:Q51" si="19">C203</f>
        <v>-54.311199000000002</v>
      </c>
      <c r="R35" s="27">
        <f t="shared" ref="R35:R51" si="20">F203</f>
        <v>-54.485897000000001</v>
      </c>
      <c r="S35" s="38"/>
      <c r="T35" s="27">
        <f t="shared" ref="T35:T51" si="21">B257/1000000000</f>
        <v>10.333333333333</v>
      </c>
      <c r="U35" s="27">
        <f t="shared" ref="U35:U51" si="22">C257</f>
        <v>-45.004500999999998</v>
      </c>
      <c r="V35" s="27">
        <f t="shared" ref="V35:V51" si="23">F257</f>
        <v>-61.997166</v>
      </c>
    </row>
    <row r="36" spans="2:22" x14ac:dyDescent="0.25">
      <c r="B36">
        <v>7750000000</v>
      </c>
      <c r="C36">
        <v>-31.530386</v>
      </c>
      <c r="E36">
        <v>7750000000</v>
      </c>
      <c r="F36">
        <v>-37.152748000000003</v>
      </c>
      <c r="H36" s="27">
        <f t="shared" si="12"/>
        <v>9.5625</v>
      </c>
      <c r="I36" s="27">
        <f t="shared" si="13"/>
        <v>-25.195345</v>
      </c>
      <c r="J36" s="27">
        <f t="shared" si="14"/>
        <v>-45.554371000000003</v>
      </c>
      <c r="L36" s="27">
        <f t="shared" si="15"/>
        <v>9.875</v>
      </c>
      <c r="M36" s="27">
        <f t="shared" si="16"/>
        <v>-55.695022999999999</v>
      </c>
      <c r="N36" s="27">
        <f t="shared" si="17"/>
        <v>-48.484993000000003</v>
      </c>
      <c r="P36" s="47">
        <f t="shared" si="18"/>
        <v>10.1875</v>
      </c>
      <c r="Q36" s="27">
        <f t="shared" si="19"/>
        <v>-55.545043999999997</v>
      </c>
      <c r="R36" s="27">
        <f t="shared" si="20"/>
        <v>-54.731994999999998</v>
      </c>
      <c r="S36" s="38"/>
      <c r="T36" s="27">
        <f t="shared" si="21"/>
        <v>10.5</v>
      </c>
      <c r="U36" s="27">
        <f t="shared" si="22"/>
        <v>-45.412776999999998</v>
      </c>
      <c r="V36" s="27">
        <f t="shared" si="23"/>
        <v>-63.289921</v>
      </c>
    </row>
    <row r="37" spans="2:22" x14ac:dyDescent="0.25">
      <c r="B37">
        <v>8000000000</v>
      </c>
      <c r="C37">
        <v>-31.109680000000001</v>
      </c>
      <c r="E37">
        <v>8000000000</v>
      </c>
      <c r="F37">
        <v>-36.775280000000002</v>
      </c>
      <c r="H37" s="27">
        <f t="shared" si="12"/>
        <v>9.7916666666666998</v>
      </c>
      <c r="I37" s="27">
        <f t="shared" si="13"/>
        <v>-25.343869999999999</v>
      </c>
      <c r="J37" s="27">
        <f t="shared" si="14"/>
        <v>-46.891829999999999</v>
      </c>
      <c r="L37" s="27">
        <f t="shared" si="15"/>
        <v>10.083333333333</v>
      </c>
      <c r="M37" s="27">
        <f t="shared" si="16"/>
        <v>-57.246043999999998</v>
      </c>
      <c r="N37" s="27">
        <f t="shared" si="17"/>
        <v>-48.755802000000003</v>
      </c>
      <c r="P37" s="47">
        <f t="shared" si="18"/>
        <v>10.375</v>
      </c>
      <c r="Q37" s="27">
        <f t="shared" si="19"/>
        <v>-53.587803000000001</v>
      </c>
      <c r="R37" s="27">
        <f t="shared" si="20"/>
        <v>-53.967018000000003</v>
      </c>
      <c r="S37" s="38"/>
      <c r="T37" s="27">
        <f t="shared" si="21"/>
        <v>10.666666666667</v>
      </c>
      <c r="U37" s="27">
        <f t="shared" si="22"/>
        <v>-45.732761000000004</v>
      </c>
      <c r="V37" s="27">
        <f t="shared" si="23"/>
        <v>-65.130959000000004</v>
      </c>
    </row>
    <row r="38" spans="2:22" x14ac:dyDescent="0.25">
      <c r="B38">
        <v>8250000000</v>
      </c>
      <c r="C38">
        <v>-31.530688999999999</v>
      </c>
      <c r="E38">
        <v>8250000000</v>
      </c>
      <c r="F38">
        <v>-36.587237999999999</v>
      </c>
      <c r="H38" s="27">
        <f t="shared" si="12"/>
        <v>10.020833333333</v>
      </c>
      <c r="I38" s="27">
        <f t="shared" si="13"/>
        <v>-25.535810000000001</v>
      </c>
      <c r="J38" s="27">
        <f t="shared" si="14"/>
        <v>-47.602736999999998</v>
      </c>
      <c r="L38" s="27">
        <f t="shared" si="15"/>
        <v>10.291666666667</v>
      </c>
      <c r="M38" s="27">
        <f t="shared" si="16"/>
        <v>-61.709651999999998</v>
      </c>
      <c r="N38" s="27">
        <f t="shared" si="17"/>
        <v>-48.378436999999998</v>
      </c>
      <c r="P38" s="47">
        <f t="shared" si="18"/>
        <v>10.5625</v>
      </c>
      <c r="Q38" s="27">
        <f t="shared" si="19"/>
        <v>-52.852612000000001</v>
      </c>
      <c r="R38" s="27">
        <f t="shared" si="20"/>
        <v>-53.777785999999999</v>
      </c>
      <c r="S38" s="38"/>
      <c r="T38" s="27">
        <f t="shared" si="21"/>
        <v>10.833333333333</v>
      </c>
      <c r="U38" s="27">
        <f t="shared" si="22"/>
        <v>-46.181216999999997</v>
      </c>
      <c r="V38" s="27">
        <f t="shared" si="23"/>
        <v>-64.733063000000001</v>
      </c>
    </row>
    <row r="39" spans="2:22" x14ac:dyDescent="0.25">
      <c r="B39">
        <v>8500000000</v>
      </c>
      <c r="C39">
        <v>-31.886728000000002</v>
      </c>
      <c r="E39">
        <v>8500000000</v>
      </c>
      <c r="F39">
        <v>-36.797348</v>
      </c>
      <c r="H39" s="27">
        <f t="shared" si="12"/>
        <v>10.25</v>
      </c>
      <c r="I39" s="27">
        <f t="shared" si="13"/>
        <v>-25.902194999999999</v>
      </c>
      <c r="J39" s="27">
        <f t="shared" si="14"/>
        <v>-47.986626000000001</v>
      </c>
      <c r="L39" s="27">
        <f t="shared" si="15"/>
        <v>10.5</v>
      </c>
      <c r="M39" s="27">
        <f t="shared" si="16"/>
        <v>-65.445221000000004</v>
      </c>
      <c r="N39" s="27">
        <f t="shared" si="17"/>
        <v>-47.946026000000003</v>
      </c>
      <c r="P39" s="47">
        <f t="shared" si="18"/>
        <v>10.75</v>
      </c>
      <c r="Q39" s="27">
        <f t="shared" si="19"/>
        <v>-51.426208000000003</v>
      </c>
      <c r="R39" s="27">
        <f t="shared" si="20"/>
        <v>-54.197479000000001</v>
      </c>
      <c r="S39" s="38"/>
      <c r="T39" s="27">
        <f t="shared" si="21"/>
        <v>11</v>
      </c>
      <c r="U39" s="27">
        <f t="shared" si="22"/>
        <v>-46.300907000000002</v>
      </c>
      <c r="V39" s="27">
        <f t="shared" si="23"/>
        <v>-65.278564000000003</v>
      </c>
    </row>
    <row r="40" spans="2:22" x14ac:dyDescent="0.25">
      <c r="B40">
        <v>8750000000</v>
      </c>
      <c r="C40">
        <v>-31.584223000000001</v>
      </c>
      <c r="E40">
        <v>8750000000</v>
      </c>
      <c r="F40">
        <v>-36.973700999999998</v>
      </c>
      <c r="H40" s="27">
        <f t="shared" si="12"/>
        <v>10.479166666667</v>
      </c>
      <c r="I40" s="27">
        <f t="shared" si="13"/>
        <v>-26.420763000000001</v>
      </c>
      <c r="J40" s="27">
        <f t="shared" si="14"/>
        <v>-48.177315</v>
      </c>
      <c r="L40" s="27">
        <f t="shared" si="15"/>
        <v>10.708333333333</v>
      </c>
      <c r="M40" s="27">
        <f t="shared" si="16"/>
        <v>-66.638771000000006</v>
      </c>
      <c r="N40" s="27">
        <f t="shared" si="17"/>
        <v>-46.917084000000003</v>
      </c>
      <c r="P40" s="47">
        <f t="shared" si="18"/>
        <v>10.9375</v>
      </c>
      <c r="Q40" s="27">
        <f t="shared" si="19"/>
        <v>-52.218108999999998</v>
      </c>
      <c r="R40" s="27">
        <f t="shared" si="20"/>
        <v>-54.147114000000002</v>
      </c>
      <c r="S40" s="38"/>
      <c r="T40" s="27">
        <f t="shared" si="21"/>
        <v>11.166666666667</v>
      </c>
      <c r="U40" s="27">
        <f t="shared" si="22"/>
        <v>-47.004646000000001</v>
      </c>
      <c r="V40" s="27">
        <f t="shared" si="23"/>
        <v>-63.792594999999999</v>
      </c>
    </row>
    <row r="41" spans="2:22" x14ac:dyDescent="0.25">
      <c r="B41">
        <v>9000000000</v>
      </c>
      <c r="C41">
        <v>-30.864037</v>
      </c>
      <c r="E41">
        <v>9000000000</v>
      </c>
      <c r="F41">
        <v>-36.829025000000001</v>
      </c>
      <c r="H41" s="27">
        <f t="shared" si="12"/>
        <v>10.708333333333</v>
      </c>
      <c r="I41" s="27">
        <f t="shared" si="13"/>
        <v>-26.804451</v>
      </c>
      <c r="J41" s="27">
        <f t="shared" si="14"/>
        <v>-48.249676000000001</v>
      </c>
      <c r="L41" s="27">
        <f t="shared" si="15"/>
        <v>10.916666666667</v>
      </c>
      <c r="M41" s="27">
        <f t="shared" si="16"/>
        <v>-66.370193</v>
      </c>
      <c r="N41" s="27">
        <f t="shared" si="17"/>
        <v>-45.736412000000001</v>
      </c>
      <c r="P41" s="47">
        <f t="shared" si="18"/>
        <v>11.125</v>
      </c>
      <c r="Q41" s="27">
        <f t="shared" si="19"/>
        <v>-51.209667000000003</v>
      </c>
      <c r="R41" s="27">
        <f t="shared" si="20"/>
        <v>-53.105122000000001</v>
      </c>
      <c r="S41" s="38"/>
      <c r="T41" s="27">
        <f t="shared" si="21"/>
        <v>11.333333333333</v>
      </c>
      <c r="U41" s="27">
        <f t="shared" si="22"/>
        <v>-47.228938999999997</v>
      </c>
      <c r="V41" s="27">
        <f t="shared" si="23"/>
        <v>-62.902813000000002</v>
      </c>
    </row>
    <row r="42" spans="2:22" x14ac:dyDescent="0.25">
      <c r="B42">
        <v>9250000000</v>
      </c>
      <c r="C42">
        <v>-30.280142000000001</v>
      </c>
      <c r="E42">
        <v>9250000000</v>
      </c>
      <c r="F42">
        <v>-36.798625999999999</v>
      </c>
      <c r="H42" s="27">
        <f t="shared" si="12"/>
        <v>10.9375</v>
      </c>
      <c r="I42" s="27">
        <f t="shared" si="13"/>
        <v>-26.988835999999999</v>
      </c>
      <c r="J42" s="27">
        <f t="shared" si="14"/>
        <v>-48.143791</v>
      </c>
      <c r="L42" s="27">
        <f t="shared" si="15"/>
        <v>11.125</v>
      </c>
      <c r="M42" s="27">
        <f t="shared" si="16"/>
        <v>-61.923034999999999</v>
      </c>
      <c r="N42" s="27">
        <f t="shared" si="17"/>
        <v>-45.051369000000001</v>
      </c>
      <c r="P42" s="47">
        <f t="shared" si="18"/>
        <v>11.3125</v>
      </c>
      <c r="Q42" s="27">
        <f t="shared" si="19"/>
        <v>-51.292411999999999</v>
      </c>
      <c r="R42" s="27">
        <f t="shared" si="20"/>
        <v>-52.168041000000002</v>
      </c>
      <c r="S42" s="38"/>
      <c r="T42" s="27">
        <f t="shared" si="21"/>
        <v>11.5</v>
      </c>
      <c r="U42" s="27">
        <f t="shared" si="22"/>
        <v>-47.481479999999998</v>
      </c>
      <c r="V42" s="27">
        <f t="shared" si="23"/>
        <v>-60.894371</v>
      </c>
    </row>
    <row r="43" spans="2:22" x14ac:dyDescent="0.25">
      <c r="B43">
        <v>9500000000</v>
      </c>
      <c r="C43">
        <v>-30.194427000000001</v>
      </c>
      <c r="E43">
        <v>9500000000</v>
      </c>
      <c r="F43">
        <v>-37.223747000000003</v>
      </c>
      <c r="H43" s="27">
        <f t="shared" si="12"/>
        <v>11.166666666667</v>
      </c>
      <c r="I43" s="27">
        <f t="shared" si="13"/>
        <v>-27.068525000000001</v>
      </c>
      <c r="J43" s="27">
        <f t="shared" si="14"/>
        <v>-48.011566000000002</v>
      </c>
      <c r="L43" s="27">
        <f t="shared" si="15"/>
        <v>11.333333333333</v>
      </c>
      <c r="M43" s="27">
        <f t="shared" si="16"/>
        <v>-64.265472000000003</v>
      </c>
      <c r="N43" s="27">
        <f t="shared" si="17"/>
        <v>-44.556624999999997</v>
      </c>
      <c r="P43" s="47">
        <f t="shared" si="18"/>
        <v>11.5</v>
      </c>
      <c r="Q43" s="27">
        <f t="shared" si="19"/>
        <v>-51.236705999999998</v>
      </c>
      <c r="R43" s="27">
        <f t="shared" si="20"/>
        <v>-51.637504999999997</v>
      </c>
      <c r="S43" s="38"/>
      <c r="T43" s="27">
        <f t="shared" si="21"/>
        <v>11.666666666667</v>
      </c>
      <c r="U43" s="27">
        <f t="shared" si="22"/>
        <v>-47.685206999999998</v>
      </c>
      <c r="V43" s="27">
        <f t="shared" si="23"/>
        <v>-60.354942000000001</v>
      </c>
    </row>
    <row r="44" spans="2:22" x14ac:dyDescent="0.25">
      <c r="B44">
        <v>9750000000</v>
      </c>
      <c r="C44">
        <v>-30.317345</v>
      </c>
      <c r="E44">
        <v>9750000000</v>
      </c>
      <c r="F44">
        <v>-37.837727000000001</v>
      </c>
      <c r="H44" s="27">
        <f t="shared" si="12"/>
        <v>11.395833333333</v>
      </c>
      <c r="I44" s="27">
        <f t="shared" si="13"/>
        <v>-27.085058</v>
      </c>
      <c r="J44" s="27">
        <f t="shared" si="14"/>
        <v>-47.780566999999998</v>
      </c>
      <c r="L44" s="27">
        <f t="shared" si="15"/>
        <v>11.541666666667</v>
      </c>
      <c r="M44" s="27">
        <f t="shared" si="16"/>
        <v>-67.824707000000004</v>
      </c>
      <c r="N44" s="27">
        <f t="shared" si="17"/>
        <v>-44.458019</v>
      </c>
      <c r="P44" s="47">
        <f t="shared" si="18"/>
        <v>11.6875</v>
      </c>
      <c r="Q44" s="27">
        <f t="shared" si="19"/>
        <v>-51.059811000000003</v>
      </c>
      <c r="R44" s="27">
        <f t="shared" si="20"/>
        <v>-51.642685</v>
      </c>
      <c r="S44" s="38"/>
      <c r="T44" s="27">
        <f t="shared" si="21"/>
        <v>11.833333333333</v>
      </c>
      <c r="U44" s="27">
        <f t="shared" si="22"/>
        <v>-47.825843999999996</v>
      </c>
      <c r="V44" s="27">
        <f t="shared" si="23"/>
        <v>-59.632106999999998</v>
      </c>
    </row>
    <row r="45" spans="2:22" x14ac:dyDescent="0.25">
      <c r="B45">
        <v>10000000000</v>
      </c>
      <c r="C45">
        <v>-30.724744999999999</v>
      </c>
      <c r="E45">
        <v>10000000000</v>
      </c>
      <c r="F45">
        <v>-38.022060000000003</v>
      </c>
      <c r="H45" s="27">
        <f t="shared" si="12"/>
        <v>11.625</v>
      </c>
      <c r="I45" s="27">
        <f t="shared" si="13"/>
        <v>-27.291916000000001</v>
      </c>
      <c r="J45" s="27">
        <f t="shared" si="14"/>
        <v>-46.971572999999999</v>
      </c>
      <c r="L45" s="27">
        <f t="shared" si="15"/>
        <v>11.75</v>
      </c>
      <c r="M45" s="27">
        <f t="shared" si="16"/>
        <v>-68.547668000000002</v>
      </c>
      <c r="N45" s="27">
        <f t="shared" si="17"/>
        <v>-44.219287999999999</v>
      </c>
      <c r="P45" s="47">
        <f t="shared" si="18"/>
        <v>11.875</v>
      </c>
      <c r="Q45" s="27">
        <f t="shared" si="19"/>
        <v>-50.405071</v>
      </c>
      <c r="R45" s="27">
        <f t="shared" si="20"/>
        <v>-51.104571999999997</v>
      </c>
      <c r="S45" s="38"/>
      <c r="T45" s="27">
        <f t="shared" si="21"/>
        <v>12</v>
      </c>
      <c r="U45" s="27">
        <f t="shared" si="22"/>
        <v>-48.416981</v>
      </c>
      <c r="V45" s="27">
        <f t="shared" si="23"/>
        <v>-59.299610000000001</v>
      </c>
    </row>
    <row r="46" spans="2:22" x14ac:dyDescent="0.25">
      <c r="B46">
        <v>10250000000</v>
      </c>
      <c r="C46">
        <v>-31.279778</v>
      </c>
      <c r="E46">
        <v>10250000000</v>
      </c>
      <c r="F46">
        <v>-37.648375999999999</v>
      </c>
      <c r="H46" s="27">
        <f t="shared" si="12"/>
        <v>11.854166666667</v>
      </c>
      <c r="I46" s="27">
        <f t="shared" si="13"/>
        <v>-27.754640999999999</v>
      </c>
      <c r="J46" s="27">
        <f t="shared" si="14"/>
        <v>-45.795597000000001</v>
      </c>
      <c r="L46" s="27">
        <f t="shared" si="15"/>
        <v>11.958333333333</v>
      </c>
      <c r="M46" s="27">
        <f t="shared" si="16"/>
        <v>-65.259506000000002</v>
      </c>
      <c r="N46" s="27">
        <f t="shared" si="17"/>
        <v>-44.069434999999999</v>
      </c>
      <c r="P46" s="47">
        <f t="shared" si="18"/>
        <v>12.0625</v>
      </c>
      <c r="Q46" s="27">
        <f t="shared" si="19"/>
        <v>-49.899268999999997</v>
      </c>
      <c r="R46" s="27">
        <f t="shared" si="20"/>
        <v>-50.878357000000001</v>
      </c>
      <c r="S46" s="38"/>
      <c r="T46" s="27">
        <f t="shared" si="21"/>
        <v>12.166666666667</v>
      </c>
      <c r="U46" s="27">
        <f t="shared" si="22"/>
        <v>-48.507480999999999</v>
      </c>
      <c r="V46" s="27">
        <f t="shared" si="23"/>
        <v>-59.253349</v>
      </c>
    </row>
    <row r="47" spans="2:22" x14ac:dyDescent="0.25">
      <c r="B47">
        <v>10500000000</v>
      </c>
      <c r="C47">
        <v>-31.819199000000001</v>
      </c>
      <c r="E47">
        <v>10500000000</v>
      </c>
      <c r="F47">
        <v>-37.193801999999998</v>
      </c>
      <c r="H47" s="27">
        <f t="shared" si="12"/>
        <v>12.083333333333</v>
      </c>
      <c r="I47" s="27">
        <f t="shared" si="13"/>
        <v>-28.583389</v>
      </c>
      <c r="J47" s="27">
        <f t="shared" si="14"/>
        <v>-44.701346999999998</v>
      </c>
      <c r="L47" s="27">
        <f t="shared" si="15"/>
        <v>12.166666666667</v>
      </c>
      <c r="M47" s="27">
        <f t="shared" si="16"/>
        <v>-60.101570000000002</v>
      </c>
      <c r="N47" s="27">
        <f t="shared" si="17"/>
        <v>-43.851222999999997</v>
      </c>
      <c r="P47" s="47">
        <f t="shared" si="18"/>
        <v>12.25</v>
      </c>
      <c r="Q47" s="27">
        <f t="shared" si="19"/>
        <v>-50.317543000000001</v>
      </c>
      <c r="R47" s="27">
        <f t="shared" si="20"/>
        <v>-50.984355999999998</v>
      </c>
      <c r="S47" s="38"/>
      <c r="T47" s="27">
        <f t="shared" si="21"/>
        <v>12.333333333333</v>
      </c>
      <c r="U47" s="27">
        <f t="shared" si="22"/>
        <v>-48.544936999999997</v>
      </c>
      <c r="V47" s="27">
        <f t="shared" si="23"/>
        <v>-58.926578999999997</v>
      </c>
    </row>
    <row r="48" spans="2:22" x14ac:dyDescent="0.25">
      <c r="B48">
        <v>10750000000</v>
      </c>
      <c r="C48">
        <v>-32.320545000000003</v>
      </c>
      <c r="E48">
        <v>10750000000</v>
      </c>
      <c r="F48">
        <v>-36.972881000000001</v>
      </c>
      <c r="H48" s="27">
        <f t="shared" si="12"/>
        <v>12.3125</v>
      </c>
      <c r="I48" s="27">
        <f t="shared" si="13"/>
        <v>-29.706275999999999</v>
      </c>
      <c r="J48" s="27">
        <f t="shared" si="14"/>
        <v>-44.656886999999998</v>
      </c>
      <c r="L48" s="27">
        <f t="shared" si="15"/>
        <v>12.375</v>
      </c>
      <c r="M48" s="27">
        <f t="shared" si="16"/>
        <v>-60.600741999999997</v>
      </c>
      <c r="N48" s="27">
        <f t="shared" si="17"/>
        <v>-43.918242999999997</v>
      </c>
      <c r="P48" s="47">
        <f t="shared" si="18"/>
        <v>12.4375</v>
      </c>
      <c r="Q48" s="27">
        <f t="shared" si="19"/>
        <v>-50.681018999999999</v>
      </c>
      <c r="R48" s="27">
        <f t="shared" si="20"/>
        <v>-50.995742999999997</v>
      </c>
      <c r="S48" s="38"/>
      <c r="T48" s="27">
        <f t="shared" si="21"/>
        <v>12.5</v>
      </c>
      <c r="U48" s="27">
        <f t="shared" si="22"/>
        <v>-48.218491</v>
      </c>
      <c r="V48" s="27">
        <f t="shared" si="23"/>
        <v>-58.861545999999997</v>
      </c>
    </row>
    <row r="49" spans="2:22" x14ac:dyDescent="0.25">
      <c r="B49">
        <v>11000000000</v>
      </c>
      <c r="C49">
        <v>-32.937900999999997</v>
      </c>
      <c r="E49">
        <v>11000000000</v>
      </c>
      <c r="F49">
        <v>-37.282863999999996</v>
      </c>
      <c r="H49" s="27">
        <f t="shared" si="12"/>
        <v>12.541666666667</v>
      </c>
      <c r="I49" s="27">
        <f t="shared" si="13"/>
        <v>-31.216094999999999</v>
      </c>
      <c r="J49" s="27">
        <f t="shared" si="14"/>
        <v>-46.377048000000002</v>
      </c>
      <c r="L49" s="27">
        <f t="shared" si="15"/>
        <v>12.583333333333</v>
      </c>
      <c r="M49" s="27">
        <f t="shared" si="16"/>
        <v>-62.927813999999998</v>
      </c>
      <c r="N49" s="27">
        <f t="shared" si="17"/>
        <v>-44.041691</v>
      </c>
      <c r="P49" s="47">
        <f t="shared" si="18"/>
        <v>12.625</v>
      </c>
      <c r="Q49" s="27">
        <f t="shared" si="19"/>
        <v>-50.27261</v>
      </c>
      <c r="R49" s="27">
        <f t="shared" si="20"/>
        <v>-51.314143999999999</v>
      </c>
      <c r="S49" s="38"/>
      <c r="T49" s="27">
        <f t="shared" si="21"/>
        <v>12.666666666667</v>
      </c>
      <c r="U49" s="27">
        <f t="shared" si="22"/>
        <v>-48.019095999999998</v>
      </c>
      <c r="V49" s="27">
        <f t="shared" si="23"/>
        <v>-58.278151999999999</v>
      </c>
    </row>
    <row r="50" spans="2:22" x14ac:dyDescent="0.25">
      <c r="B50">
        <v>11250000000</v>
      </c>
      <c r="C50">
        <v>-33.679344</v>
      </c>
      <c r="E50">
        <v>11250000000</v>
      </c>
      <c r="F50">
        <v>-37.747692000000001</v>
      </c>
      <c r="H50" s="27">
        <f t="shared" si="12"/>
        <v>12.770833333333</v>
      </c>
      <c r="I50" s="27">
        <f t="shared" si="13"/>
        <v>-33.082096</v>
      </c>
      <c r="J50" s="27">
        <f t="shared" si="14"/>
        <v>-50.824654000000002</v>
      </c>
      <c r="L50" s="27">
        <f t="shared" si="15"/>
        <v>12.791666666667</v>
      </c>
      <c r="M50" s="27">
        <f t="shared" si="16"/>
        <v>-63.546821999999999</v>
      </c>
      <c r="N50" s="27">
        <f t="shared" si="17"/>
        <v>-44.398701000000003</v>
      </c>
      <c r="P50" s="47">
        <f t="shared" si="18"/>
        <v>12.8125</v>
      </c>
      <c r="Q50" s="27">
        <f t="shared" si="19"/>
        <v>-50.313048999999999</v>
      </c>
      <c r="R50" s="27">
        <f t="shared" si="20"/>
        <v>-51.542053000000003</v>
      </c>
      <c r="S50" s="38"/>
      <c r="T50" s="27">
        <f t="shared" si="21"/>
        <v>12.833333333333</v>
      </c>
      <c r="U50" s="27">
        <f t="shared" si="22"/>
        <v>-48.134331000000003</v>
      </c>
      <c r="V50" s="27">
        <f t="shared" si="23"/>
        <v>-57.577820000000003</v>
      </c>
    </row>
    <row r="51" spans="2:22" x14ac:dyDescent="0.25">
      <c r="B51">
        <v>11500000000</v>
      </c>
      <c r="C51">
        <v>-34.623050999999997</v>
      </c>
      <c r="E51">
        <v>11500000000</v>
      </c>
      <c r="F51">
        <v>-38.104008</v>
      </c>
      <c r="H51" s="27">
        <f t="shared" si="12"/>
        <v>13</v>
      </c>
      <c r="I51" s="27">
        <f t="shared" si="13"/>
        <v>-34.5154</v>
      </c>
      <c r="J51" s="27">
        <f t="shared" si="14"/>
        <v>-54.852139000000001</v>
      </c>
      <c r="L51" s="27">
        <f t="shared" si="15"/>
        <v>13</v>
      </c>
      <c r="M51" s="27">
        <f t="shared" si="16"/>
        <v>-64.501953</v>
      </c>
      <c r="N51" s="27">
        <f t="shared" si="17"/>
        <v>-44.547550000000001</v>
      </c>
      <c r="P51" s="47">
        <f t="shared" si="18"/>
        <v>13</v>
      </c>
      <c r="Q51" s="27">
        <f t="shared" si="19"/>
        <v>-50.303780000000003</v>
      </c>
      <c r="R51" s="27">
        <f t="shared" si="20"/>
        <v>-52.034697999999999</v>
      </c>
      <c r="S51" s="38"/>
      <c r="T51" s="27">
        <f t="shared" si="21"/>
        <v>13</v>
      </c>
      <c r="U51" s="27">
        <f t="shared" si="22"/>
        <v>-48.225399000000003</v>
      </c>
      <c r="V51" s="27">
        <f t="shared" si="23"/>
        <v>-57.064422999999998</v>
      </c>
    </row>
    <row r="52" spans="2:22" x14ac:dyDescent="0.25">
      <c r="B52">
        <v>11750000000</v>
      </c>
      <c r="C52">
        <v>-35.864449</v>
      </c>
      <c r="E52">
        <v>11750000000</v>
      </c>
      <c r="F52">
        <v>-37.891052000000002</v>
      </c>
    </row>
    <row r="53" spans="2:22" x14ac:dyDescent="0.25">
      <c r="B53">
        <v>12000000000</v>
      </c>
      <c r="C53">
        <v>-37.545406</v>
      </c>
      <c r="E53">
        <v>12000000000</v>
      </c>
      <c r="F53">
        <v>-37.202140999999997</v>
      </c>
    </row>
    <row r="54" spans="2:22" x14ac:dyDescent="0.25">
      <c r="B54">
        <v>12250000000</v>
      </c>
      <c r="C54">
        <v>-39.630778999999997</v>
      </c>
      <c r="E54">
        <v>12250000000</v>
      </c>
      <c r="F54">
        <v>-36.412868000000003</v>
      </c>
    </row>
    <row r="55" spans="2:22" x14ac:dyDescent="0.25">
      <c r="B55">
        <v>12500000000</v>
      </c>
      <c r="C55">
        <v>-41.972450000000002</v>
      </c>
      <c r="E55">
        <v>12500000000</v>
      </c>
      <c r="F55">
        <v>-35.446883999999997</v>
      </c>
    </row>
    <row r="56" spans="2:22" x14ac:dyDescent="0.25">
      <c r="B56">
        <v>12750000000</v>
      </c>
      <c r="C56">
        <v>-44.640647999999999</v>
      </c>
      <c r="E56">
        <v>12750000000</v>
      </c>
      <c r="F56">
        <v>-34.695250999999999</v>
      </c>
    </row>
    <row r="57" spans="2:22" x14ac:dyDescent="0.25">
      <c r="B57">
        <v>13000000000</v>
      </c>
      <c r="C57">
        <v>-46.505470000000003</v>
      </c>
      <c r="E57">
        <v>13000000000</v>
      </c>
      <c r="F57">
        <v>-34.130885999999997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228</v>
      </c>
      <c r="E62" t="s">
        <v>23</v>
      </c>
      <c r="F62" t="s">
        <v>228</v>
      </c>
    </row>
    <row r="63" spans="2:22" x14ac:dyDescent="0.25">
      <c r="B63">
        <v>2000000000</v>
      </c>
      <c r="C63">
        <v>-37.988163</v>
      </c>
      <c r="E63">
        <v>2000000000</v>
      </c>
      <c r="F63">
        <v>-30.688942000000001</v>
      </c>
    </row>
    <row r="64" spans="2:22" x14ac:dyDescent="0.25">
      <c r="B64">
        <v>2229166666.6666999</v>
      </c>
      <c r="C64">
        <v>-37.792937999999999</v>
      </c>
      <c r="E64">
        <v>2229166666.6666999</v>
      </c>
      <c r="F64">
        <v>-30.058304</v>
      </c>
    </row>
    <row r="65" spans="2:6" x14ac:dyDescent="0.25">
      <c r="B65">
        <v>2458333333.3333001</v>
      </c>
      <c r="C65">
        <v>-37.547787</v>
      </c>
      <c r="E65">
        <v>2458333333.3333001</v>
      </c>
      <c r="F65">
        <v>-29.394966</v>
      </c>
    </row>
    <row r="66" spans="2:6" x14ac:dyDescent="0.25">
      <c r="B66">
        <v>2687500000</v>
      </c>
      <c r="C66">
        <v>-37.346801999999997</v>
      </c>
      <c r="E66">
        <v>2687500000</v>
      </c>
      <c r="F66">
        <v>-29.205749999999998</v>
      </c>
    </row>
    <row r="67" spans="2:6" x14ac:dyDescent="0.25">
      <c r="B67">
        <v>2916666666.6666999</v>
      </c>
      <c r="C67">
        <v>-37.355015000000002</v>
      </c>
      <c r="E67">
        <v>2916666666.6666999</v>
      </c>
      <c r="F67">
        <v>-29.299451999999999</v>
      </c>
    </row>
    <row r="68" spans="2:6" x14ac:dyDescent="0.25">
      <c r="B68">
        <v>3145833333.3333001</v>
      </c>
      <c r="C68">
        <v>-37.655354000000003</v>
      </c>
      <c r="E68">
        <v>3145833333.3333001</v>
      </c>
      <c r="F68">
        <v>-29.603881999999999</v>
      </c>
    </row>
    <row r="69" spans="2:6" x14ac:dyDescent="0.25">
      <c r="B69">
        <v>3375000000</v>
      </c>
      <c r="C69">
        <v>-38.400466999999999</v>
      </c>
      <c r="E69">
        <v>3375000000</v>
      </c>
      <c r="F69">
        <v>-30.060283999999999</v>
      </c>
    </row>
    <row r="70" spans="2:6" x14ac:dyDescent="0.25">
      <c r="B70">
        <v>3604166666.6666999</v>
      </c>
      <c r="C70">
        <v>-39.356155000000001</v>
      </c>
      <c r="E70">
        <v>3604166666.6666999</v>
      </c>
      <c r="F70">
        <v>-30.61178</v>
      </c>
    </row>
    <row r="71" spans="2:6" x14ac:dyDescent="0.25">
      <c r="B71">
        <v>3833333333.3333001</v>
      </c>
      <c r="C71">
        <v>-40.254803000000003</v>
      </c>
      <c r="E71">
        <v>3833333333.3333001</v>
      </c>
      <c r="F71">
        <v>-31.161138999999999</v>
      </c>
    </row>
    <row r="72" spans="2:6" x14ac:dyDescent="0.25">
      <c r="B72">
        <v>4062500000</v>
      </c>
      <c r="C72">
        <v>-41.061638000000002</v>
      </c>
      <c r="E72">
        <v>4062500000</v>
      </c>
      <c r="F72">
        <v>-31.690359000000001</v>
      </c>
    </row>
    <row r="73" spans="2:6" x14ac:dyDescent="0.25">
      <c r="B73">
        <v>4291666666.6666999</v>
      </c>
      <c r="C73">
        <v>-41.623547000000002</v>
      </c>
      <c r="E73">
        <v>4291666666.6666999</v>
      </c>
      <c r="F73">
        <v>-32.151176</v>
      </c>
    </row>
    <row r="74" spans="2:6" x14ac:dyDescent="0.25">
      <c r="B74">
        <v>4520833333.3332996</v>
      </c>
      <c r="C74">
        <v>-41.851616</v>
      </c>
      <c r="E74">
        <v>4520833333.3332996</v>
      </c>
      <c r="F74">
        <v>-32.581569999999999</v>
      </c>
    </row>
    <row r="75" spans="2:6" x14ac:dyDescent="0.25">
      <c r="B75">
        <v>4750000000</v>
      </c>
      <c r="C75">
        <v>-41.140903000000002</v>
      </c>
      <c r="E75">
        <v>4750000000</v>
      </c>
      <c r="F75">
        <v>-33.005446999999997</v>
      </c>
    </row>
    <row r="76" spans="2:6" x14ac:dyDescent="0.25">
      <c r="B76">
        <v>4979166666.6667004</v>
      </c>
      <c r="C76">
        <v>-39.974708999999997</v>
      </c>
      <c r="E76">
        <v>4979166666.6667004</v>
      </c>
      <c r="F76">
        <v>-33.415367000000003</v>
      </c>
    </row>
    <row r="77" spans="2:6" x14ac:dyDescent="0.25">
      <c r="B77">
        <v>5208333333.3332996</v>
      </c>
      <c r="C77">
        <v>-38.639403999999999</v>
      </c>
      <c r="E77">
        <v>5208333333.3332996</v>
      </c>
      <c r="F77">
        <v>-33.842457000000003</v>
      </c>
    </row>
    <row r="78" spans="2:6" x14ac:dyDescent="0.25">
      <c r="B78">
        <v>5437500000</v>
      </c>
      <c r="C78">
        <v>-37.252937000000003</v>
      </c>
      <c r="E78">
        <v>5437500000</v>
      </c>
      <c r="F78">
        <v>-34.274833999999998</v>
      </c>
    </row>
    <row r="79" spans="2:6" x14ac:dyDescent="0.25">
      <c r="B79">
        <v>5666666666.6667004</v>
      </c>
      <c r="C79">
        <v>-36.098475999999998</v>
      </c>
      <c r="E79">
        <v>5666666666.6667004</v>
      </c>
      <c r="F79">
        <v>-34.768864000000001</v>
      </c>
    </row>
    <row r="80" spans="2:6" x14ac:dyDescent="0.25">
      <c r="B80">
        <v>5895833333.3332996</v>
      </c>
      <c r="C80">
        <v>-34.716079999999998</v>
      </c>
      <c r="E80">
        <v>5895833333.3332996</v>
      </c>
      <c r="F80">
        <v>-35.189506999999999</v>
      </c>
    </row>
    <row r="81" spans="2:6" x14ac:dyDescent="0.25">
      <c r="B81">
        <v>6125000000</v>
      </c>
      <c r="C81">
        <v>-33.759520999999999</v>
      </c>
      <c r="E81">
        <v>6125000000</v>
      </c>
      <c r="F81">
        <v>-35.578285000000001</v>
      </c>
    </row>
    <row r="82" spans="2:6" x14ac:dyDescent="0.25">
      <c r="B82">
        <v>6354166666.6667004</v>
      </c>
      <c r="C82">
        <v>-32.371066999999996</v>
      </c>
      <c r="E82">
        <v>6354166666.6667004</v>
      </c>
      <c r="F82">
        <v>-35.902622000000001</v>
      </c>
    </row>
    <row r="83" spans="2:6" x14ac:dyDescent="0.25">
      <c r="B83">
        <v>6583333333.3332996</v>
      </c>
      <c r="C83">
        <v>-31.182103999999999</v>
      </c>
      <c r="E83">
        <v>6583333333.3332996</v>
      </c>
      <c r="F83">
        <v>-36.209617999999999</v>
      </c>
    </row>
    <row r="84" spans="2:6" x14ac:dyDescent="0.25">
      <c r="B84">
        <v>6812500000</v>
      </c>
      <c r="C84">
        <v>-30.036245000000001</v>
      </c>
      <c r="E84">
        <v>6812500000</v>
      </c>
      <c r="F84">
        <v>-36.428111999999999</v>
      </c>
    </row>
    <row r="85" spans="2:6" x14ac:dyDescent="0.25">
      <c r="B85">
        <v>7041666666.6667004</v>
      </c>
      <c r="C85">
        <v>-29.271802999999998</v>
      </c>
      <c r="E85">
        <v>7041666666.6667004</v>
      </c>
      <c r="F85">
        <v>-36.668716000000003</v>
      </c>
    </row>
    <row r="86" spans="2:6" x14ac:dyDescent="0.25">
      <c r="B86">
        <v>7270833333.3332996</v>
      </c>
      <c r="C86">
        <v>-28.749296000000001</v>
      </c>
      <c r="E86">
        <v>7270833333.3332996</v>
      </c>
      <c r="F86">
        <v>-36.950454999999998</v>
      </c>
    </row>
    <row r="87" spans="2:6" x14ac:dyDescent="0.25">
      <c r="B87">
        <v>7500000000</v>
      </c>
      <c r="C87">
        <v>-28.274903999999999</v>
      </c>
      <c r="E87">
        <v>7500000000</v>
      </c>
      <c r="F87">
        <v>-37.281429000000003</v>
      </c>
    </row>
    <row r="88" spans="2:6" x14ac:dyDescent="0.25">
      <c r="B88">
        <v>7729166666.6667004</v>
      </c>
      <c r="C88">
        <v>-27.614346000000001</v>
      </c>
      <c r="E88">
        <v>7729166666.6667004</v>
      </c>
      <c r="F88">
        <v>-37.661822999999998</v>
      </c>
    </row>
    <row r="89" spans="2:6" x14ac:dyDescent="0.25">
      <c r="B89">
        <v>7958333333.3332996</v>
      </c>
      <c r="C89">
        <v>-26.951647000000001</v>
      </c>
      <c r="E89">
        <v>7958333333.3332996</v>
      </c>
      <c r="F89">
        <v>-38.074531999999998</v>
      </c>
    </row>
    <row r="90" spans="2:6" x14ac:dyDescent="0.25">
      <c r="B90">
        <v>8187500000</v>
      </c>
      <c r="C90">
        <v>-26.264714999999999</v>
      </c>
      <c r="E90">
        <v>8187500000</v>
      </c>
      <c r="F90">
        <v>-38.719375999999997</v>
      </c>
    </row>
    <row r="91" spans="2:6" x14ac:dyDescent="0.25">
      <c r="B91">
        <v>8416666666.6667004</v>
      </c>
      <c r="C91">
        <v>-25.636284</v>
      </c>
      <c r="E91">
        <v>8416666666.6667004</v>
      </c>
      <c r="F91">
        <v>-39.377102000000001</v>
      </c>
    </row>
    <row r="92" spans="2:6" x14ac:dyDescent="0.25">
      <c r="B92">
        <v>8645833333.3332996</v>
      </c>
      <c r="C92">
        <v>-25.19256</v>
      </c>
      <c r="E92">
        <v>8645833333.3332996</v>
      </c>
      <c r="F92">
        <v>-40.237141000000001</v>
      </c>
    </row>
    <row r="93" spans="2:6" x14ac:dyDescent="0.25">
      <c r="B93">
        <v>8875000000</v>
      </c>
      <c r="C93">
        <v>-24.898094</v>
      </c>
      <c r="E93">
        <v>8875000000</v>
      </c>
      <c r="F93">
        <v>-41.231186000000001</v>
      </c>
    </row>
    <row r="94" spans="2:6" x14ac:dyDescent="0.25">
      <c r="B94">
        <v>9104166666.6667004</v>
      </c>
      <c r="C94">
        <v>-24.943569</v>
      </c>
      <c r="E94">
        <v>9104166666.6667004</v>
      </c>
      <c r="F94">
        <v>-42.465752000000002</v>
      </c>
    </row>
    <row r="95" spans="2:6" x14ac:dyDescent="0.25">
      <c r="B95">
        <v>9333333333.3332996</v>
      </c>
      <c r="C95">
        <v>-25.070637000000001</v>
      </c>
      <c r="E95">
        <v>9333333333.3332996</v>
      </c>
      <c r="F95">
        <v>-44.015228</v>
      </c>
    </row>
    <row r="96" spans="2:6" x14ac:dyDescent="0.25">
      <c r="B96">
        <v>9562500000</v>
      </c>
      <c r="C96">
        <v>-25.195345</v>
      </c>
      <c r="E96">
        <v>9562500000</v>
      </c>
      <c r="F96">
        <v>-45.554371000000003</v>
      </c>
    </row>
    <row r="97" spans="2:6" x14ac:dyDescent="0.25">
      <c r="B97">
        <v>9791666666.6667004</v>
      </c>
      <c r="C97">
        <v>-25.343869999999999</v>
      </c>
      <c r="E97">
        <v>9791666666.6667004</v>
      </c>
      <c r="F97">
        <v>-46.891829999999999</v>
      </c>
    </row>
    <row r="98" spans="2:6" x14ac:dyDescent="0.25">
      <c r="B98">
        <v>10020833333.333</v>
      </c>
      <c r="C98">
        <v>-25.535810000000001</v>
      </c>
      <c r="E98">
        <v>10020833333.333</v>
      </c>
      <c r="F98">
        <v>-47.602736999999998</v>
      </c>
    </row>
    <row r="99" spans="2:6" x14ac:dyDescent="0.25">
      <c r="B99">
        <v>10250000000</v>
      </c>
      <c r="C99">
        <v>-25.902194999999999</v>
      </c>
      <c r="E99">
        <v>10250000000</v>
      </c>
      <c r="F99">
        <v>-47.986626000000001</v>
      </c>
    </row>
    <row r="100" spans="2:6" x14ac:dyDescent="0.25">
      <c r="B100">
        <v>10479166666.667</v>
      </c>
      <c r="C100">
        <v>-26.420763000000001</v>
      </c>
      <c r="E100">
        <v>10479166666.667</v>
      </c>
      <c r="F100">
        <v>-48.177315</v>
      </c>
    </row>
    <row r="101" spans="2:6" x14ac:dyDescent="0.25">
      <c r="B101">
        <v>10708333333.333</v>
      </c>
      <c r="C101">
        <v>-26.804451</v>
      </c>
      <c r="E101">
        <v>10708333333.333</v>
      </c>
      <c r="F101">
        <v>-48.249676000000001</v>
      </c>
    </row>
    <row r="102" spans="2:6" x14ac:dyDescent="0.25">
      <c r="B102">
        <v>10937500000</v>
      </c>
      <c r="C102">
        <v>-26.988835999999999</v>
      </c>
      <c r="E102">
        <v>10937500000</v>
      </c>
      <c r="F102">
        <v>-48.143791</v>
      </c>
    </row>
    <row r="103" spans="2:6" x14ac:dyDescent="0.25">
      <c r="B103">
        <v>11166666666.667</v>
      </c>
      <c r="C103">
        <v>-27.068525000000001</v>
      </c>
      <c r="E103">
        <v>11166666666.667</v>
      </c>
      <c r="F103">
        <v>-48.011566000000002</v>
      </c>
    </row>
    <row r="104" spans="2:6" x14ac:dyDescent="0.25">
      <c r="B104">
        <v>11395833333.333</v>
      </c>
      <c r="C104">
        <v>-27.085058</v>
      </c>
      <c r="E104">
        <v>11395833333.333</v>
      </c>
      <c r="F104">
        <v>-47.780566999999998</v>
      </c>
    </row>
    <row r="105" spans="2:6" x14ac:dyDescent="0.25">
      <c r="B105">
        <v>11625000000</v>
      </c>
      <c r="C105">
        <v>-27.291916000000001</v>
      </c>
      <c r="E105">
        <v>11625000000</v>
      </c>
      <c r="F105">
        <v>-46.971572999999999</v>
      </c>
    </row>
    <row r="106" spans="2:6" x14ac:dyDescent="0.25">
      <c r="B106">
        <v>11854166666.667</v>
      </c>
      <c r="C106">
        <v>-27.754640999999999</v>
      </c>
      <c r="E106">
        <v>11854166666.667</v>
      </c>
      <c r="F106">
        <v>-45.795597000000001</v>
      </c>
    </row>
    <row r="107" spans="2:6" x14ac:dyDescent="0.25">
      <c r="B107">
        <v>12083333333.333</v>
      </c>
      <c r="C107">
        <v>-28.583389</v>
      </c>
      <c r="E107">
        <v>12083333333.333</v>
      </c>
      <c r="F107">
        <v>-44.701346999999998</v>
      </c>
    </row>
    <row r="108" spans="2:6" x14ac:dyDescent="0.25">
      <c r="B108">
        <v>12312500000</v>
      </c>
      <c r="C108">
        <v>-29.706275999999999</v>
      </c>
      <c r="E108">
        <v>12312500000</v>
      </c>
      <c r="F108">
        <v>-44.656886999999998</v>
      </c>
    </row>
    <row r="109" spans="2:6" x14ac:dyDescent="0.25">
      <c r="B109">
        <v>12541666666.667</v>
      </c>
      <c r="C109">
        <v>-31.216094999999999</v>
      </c>
      <c r="E109">
        <v>12541666666.667</v>
      </c>
      <c r="F109">
        <v>-46.377048000000002</v>
      </c>
    </row>
    <row r="110" spans="2:6" x14ac:dyDescent="0.25">
      <c r="B110">
        <v>12770833333.333</v>
      </c>
      <c r="C110">
        <v>-33.082096</v>
      </c>
      <c r="E110">
        <v>12770833333.333</v>
      </c>
      <c r="F110">
        <v>-50.824654000000002</v>
      </c>
    </row>
    <row r="111" spans="2:6" x14ac:dyDescent="0.25">
      <c r="B111">
        <v>13000000000</v>
      </c>
      <c r="C111">
        <v>-34.5154</v>
      </c>
      <c r="E111">
        <v>13000000000</v>
      </c>
      <c r="F111">
        <v>-54.852139000000001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229</v>
      </c>
      <c r="E116" t="s">
        <v>23</v>
      </c>
      <c r="F116" t="s">
        <v>229</v>
      </c>
    </row>
    <row r="117" spans="2:6" x14ac:dyDescent="0.25">
      <c r="B117">
        <v>3000000000</v>
      </c>
      <c r="C117">
        <v>-44.811847999999998</v>
      </c>
      <c r="E117">
        <v>3000000000</v>
      </c>
      <c r="F117">
        <v>-46.354121999999997</v>
      </c>
    </row>
    <row r="118" spans="2:6" x14ac:dyDescent="0.25">
      <c r="B118">
        <v>3208333333.3333001</v>
      </c>
      <c r="C118">
        <v>-42.335147999999997</v>
      </c>
      <c r="E118">
        <v>3208333333.3333001</v>
      </c>
      <c r="F118">
        <v>-44.966239999999999</v>
      </c>
    </row>
    <row r="119" spans="2:6" x14ac:dyDescent="0.25">
      <c r="B119">
        <v>3416666666.6666999</v>
      </c>
      <c r="C119">
        <v>-39.223407999999999</v>
      </c>
      <c r="E119">
        <v>3416666666.6666999</v>
      </c>
      <c r="F119">
        <v>-43.229416000000001</v>
      </c>
    </row>
    <row r="120" spans="2:6" x14ac:dyDescent="0.25">
      <c r="B120">
        <v>3625000000</v>
      </c>
      <c r="C120">
        <v>-37.14584</v>
      </c>
      <c r="E120">
        <v>3625000000</v>
      </c>
      <c r="F120">
        <v>-42.056697999999997</v>
      </c>
    </row>
    <row r="121" spans="2:6" x14ac:dyDescent="0.25">
      <c r="B121">
        <v>3833333333.3333001</v>
      </c>
      <c r="C121">
        <v>-35.957408999999998</v>
      </c>
      <c r="E121">
        <v>3833333333.3333001</v>
      </c>
      <c r="F121">
        <v>-41.236621999999997</v>
      </c>
    </row>
    <row r="122" spans="2:6" x14ac:dyDescent="0.25">
      <c r="B122">
        <v>4041666666.6666999</v>
      </c>
      <c r="C122">
        <v>-35.334620999999999</v>
      </c>
      <c r="E122">
        <v>4041666666.6666999</v>
      </c>
      <c r="F122">
        <v>-40.840060999999999</v>
      </c>
    </row>
    <row r="123" spans="2:6" x14ac:dyDescent="0.25">
      <c r="B123">
        <v>4250000000</v>
      </c>
      <c r="C123">
        <v>-35.064734999999999</v>
      </c>
      <c r="E123">
        <v>4250000000</v>
      </c>
      <c r="F123">
        <v>-40.727950999999997</v>
      </c>
    </row>
    <row r="124" spans="2:6" x14ac:dyDescent="0.25">
      <c r="B124">
        <v>4458333333.3332996</v>
      </c>
      <c r="C124">
        <v>-35.084248000000002</v>
      </c>
      <c r="E124">
        <v>4458333333.3332996</v>
      </c>
      <c r="F124">
        <v>-41.100693</v>
      </c>
    </row>
    <row r="125" spans="2:6" x14ac:dyDescent="0.25">
      <c r="B125">
        <v>4666666666.6667004</v>
      </c>
      <c r="C125">
        <v>-35.166964999999998</v>
      </c>
      <c r="E125">
        <v>4666666666.6667004</v>
      </c>
      <c r="F125">
        <v>-41.687344000000003</v>
      </c>
    </row>
    <row r="126" spans="2:6" x14ac:dyDescent="0.25">
      <c r="B126">
        <v>4875000000</v>
      </c>
      <c r="C126">
        <v>-35.317141999999997</v>
      </c>
      <c r="E126">
        <v>4875000000</v>
      </c>
      <c r="F126">
        <v>-42.507956999999998</v>
      </c>
    </row>
    <row r="127" spans="2:6" x14ac:dyDescent="0.25">
      <c r="B127">
        <v>5083333333.3332996</v>
      </c>
      <c r="C127">
        <v>-35.384815000000003</v>
      </c>
      <c r="E127">
        <v>5083333333.3332996</v>
      </c>
      <c r="F127">
        <v>-43.766933000000002</v>
      </c>
    </row>
    <row r="128" spans="2:6" x14ac:dyDescent="0.25">
      <c r="B128">
        <v>5291666666.6667004</v>
      </c>
      <c r="C128">
        <v>-35.579250000000002</v>
      </c>
      <c r="E128">
        <v>5291666666.6667004</v>
      </c>
      <c r="F128">
        <v>-44.899673</v>
      </c>
    </row>
    <row r="129" spans="2:6" x14ac:dyDescent="0.25">
      <c r="B129">
        <v>5500000000</v>
      </c>
      <c r="C129">
        <v>-35.650032000000003</v>
      </c>
      <c r="E129">
        <v>5500000000</v>
      </c>
      <c r="F129">
        <v>-46.097565000000003</v>
      </c>
    </row>
    <row r="130" spans="2:6" x14ac:dyDescent="0.25">
      <c r="B130">
        <v>5708333333.3332996</v>
      </c>
      <c r="C130">
        <v>-35.840407999999996</v>
      </c>
      <c r="E130">
        <v>5708333333.3332996</v>
      </c>
      <c r="F130">
        <v>-47.600414000000001</v>
      </c>
    </row>
    <row r="131" spans="2:6" x14ac:dyDescent="0.25">
      <c r="B131">
        <v>5916666666.6667004</v>
      </c>
      <c r="C131">
        <v>-36.091965000000002</v>
      </c>
      <c r="E131">
        <v>5916666666.6667004</v>
      </c>
      <c r="F131">
        <v>-49.984417000000001</v>
      </c>
    </row>
    <row r="132" spans="2:6" x14ac:dyDescent="0.25">
      <c r="B132">
        <v>6125000000</v>
      </c>
      <c r="C132">
        <v>-36.319446999999997</v>
      </c>
      <c r="E132">
        <v>6125000000</v>
      </c>
      <c r="F132">
        <v>-52.093052</v>
      </c>
    </row>
    <row r="133" spans="2:6" x14ac:dyDescent="0.25">
      <c r="B133">
        <v>6333333333.3332996</v>
      </c>
      <c r="C133">
        <v>-36.551907</v>
      </c>
      <c r="E133">
        <v>6333333333.3332996</v>
      </c>
      <c r="F133">
        <v>-53.910705999999998</v>
      </c>
    </row>
    <row r="134" spans="2:6" x14ac:dyDescent="0.25">
      <c r="B134">
        <v>6541666666.6667004</v>
      </c>
      <c r="C134">
        <v>-36.680286000000002</v>
      </c>
      <c r="E134">
        <v>6541666666.6667004</v>
      </c>
      <c r="F134">
        <v>-55.872227000000002</v>
      </c>
    </row>
    <row r="135" spans="2:6" x14ac:dyDescent="0.25">
      <c r="B135">
        <v>6750000000</v>
      </c>
      <c r="C135">
        <v>-36.877842000000001</v>
      </c>
      <c r="E135">
        <v>6750000000</v>
      </c>
      <c r="F135">
        <v>-57.757027000000001</v>
      </c>
    </row>
    <row r="136" spans="2:6" x14ac:dyDescent="0.25">
      <c r="B136">
        <v>6958333333.3332996</v>
      </c>
      <c r="C136">
        <v>-37.011181000000001</v>
      </c>
      <c r="E136">
        <v>6958333333.3332996</v>
      </c>
      <c r="F136">
        <v>-58.773960000000002</v>
      </c>
    </row>
    <row r="137" spans="2:6" x14ac:dyDescent="0.25">
      <c r="B137">
        <v>7166666666.6667004</v>
      </c>
      <c r="C137">
        <v>-37.330444</v>
      </c>
      <c r="E137">
        <v>7166666666.6667004</v>
      </c>
      <c r="F137">
        <v>-59.089072999999999</v>
      </c>
    </row>
    <row r="138" spans="2:6" x14ac:dyDescent="0.25">
      <c r="B138">
        <v>7375000000</v>
      </c>
      <c r="C138">
        <v>-37.820811999999997</v>
      </c>
      <c r="E138">
        <v>7375000000</v>
      </c>
      <c r="F138">
        <v>-58.99427</v>
      </c>
    </row>
    <row r="139" spans="2:6" x14ac:dyDescent="0.25">
      <c r="B139">
        <v>7583333333.3332996</v>
      </c>
      <c r="C139">
        <v>-38.385838</v>
      </c>
      <c r="E139">
        <v>7583333333.3332996</v>
      </c>
      <c r="F139">
        <v>-58.303711</v>
      </c>
    </row>
    <row r="140" spans="2:6" x14ac:dyDescent="0.25">
      <c r="B140">
        <v>7791666666.6667004</v>
      </c>
      <c r="C140">
        <v>-38.596634000000002</v>
      </c>
      <c r="E140">
        <v>7791666666.6667004</v>
      </c>
      <c r="F140">
        <v>-57.404221</v>
      </c>
    </row>
    <row r="141" spans="2:6" x14ac:dyDescent="0.25">
      <c r="B141">
        <v>8000000000</v>
      </c>
      <c r="C141">
        <v>-39.038933</v>
      </c>
      <c r="E141">
        <v>8000000000</v>
      </c>
      <c r="F141">
        <v>-56.066710999999998</v>
      </c>
    </row>
    <row r="142" spans="2:6" x14ac:dyDescent="0.25">
      <c r="B142">
        <v>8208333333.3332996</v>
      </c>
      <c r="C142">
        <v>-39.297398000000001</v>
      </c>
      <c r="E142">
        <v>8208333333.3332996</v>
      </c>
      <c r="F142">
        <v>-55.894435999999999</v>
      </c>
    </row>
    <row r="143" spans="2:6" x14ac:dyDescent="0.25">
      <c r="B143">
        <v>8416666666.6667004</v>
      </c>
      <c r="C143">
        <v>-39.902217999999998</v>
      </c>
      <c r="E143">
        <v>8416666666.6667004</v>
      </c>
      <c r="F143">
        <v>-54.683253999999998</v>
      </c>
    </row>
    <row r="144" spans="2:6" x14ac:dyDescent="0.25">
      <c r="B144">
        <v>8625000000</v>
      </c>
      <c r="C144">
        <v>-40.835448999999997</v>
      </c>
      <c r="E144">
        <v>8625000000</v>
      </c>
      <c r="F144">
        <v>-54.759647000000001</v>
      </c>
    </row>
    <row r="145" spans="2:6" x14ac:dyDescent="0.25">
      <c r="B145">
        <v>8833333333.3332996</v>
      </c>
      <c r="C145">
        <v>-42.009726999999998</v>
      </c>
      <c r="E145">
        <v>8833333333.3332996</v>
      </c>
      <c r="F145">
        <v>-53.643940000000001</v>
      </c>
    </row>
    <row r="146" spans="2:6" x14ac:dyDescent="0.25">
      <c r="B146">
        <v>9041666666.6667004</v>
      </c>
      <c r="C146">
        <v>-42.726982</v>
      </c>
      <c r="E146">
        <v>9041666666.6667004</v>
      </c>
      <c r="F146">
        <v>-53.518456</v>
      </c>
    </row>
    <row r="147" spans="2:6" x14ac:dyDescent="0.25">
      <c r="B147">
        <v>9250000000</v>
      </c>
      <c r="C147">
        <v>-43.199413</v>
      </c>
      <c r="E147">
        <v>9250000000</v>
      </c>
      <c r="F147">
        <v>-52.392178000000001</v>
      </c>
    </row>
    <row r="148" spans="2:6" x14ac:dyDescent="0.25">
      <c r="B148">
        <v>9458333333.3332996</v>
      </c>
      <c r="C148">
        <v>-46.746651</v>
      </c>
      <c r="E148">
        <v>9458333333.3332996</v>
      </c>
      <c r="F148">
        <v>-50.938183000000002</v>
      </c>
    </row>
    <row r="149" spans="2:6" x14ac:dyDescent="0.25">
      <c r="B149">
        <v>9666666666.6667004</v>
      </c>
      <c r="C149">
        <v>-50.583678999999997</v>
      </c>
      <c r="E149">
        <v>9666666666.6667004</v>
      </c>
      <c r="F149">
        <v>-49.673358999999998</v>
      </c>
    </row>
    <row r="150" spans="2:6" x14ac:dyDescent="0.25">
      <c r="B150">
        <v>9875000000</v>
      </c>
      <c r="C150">
        <v>-55.695022999999999</v>
      </c>
      <c r="E150">
        <v>9875000000</v>
      </c>
      <c r="F150">
        <v>-48.484993000000003</v>
      </c>
    </row>
    <row r="151" spans="2:6" x14ac:dyDescent="0.25">
      <c r="B151">
        <v>10083333333.333</v>
      </c>
      <c r="C151">
        <v>-57.246043999999998</v>
      </c>
      <c r="E151">
        <v>10083333333.333</v>
      </c>
      <c r="F151">
        <v>-48.755802000000003</v>
      </c>
    </row>
    <row r="152" spans="2:6" x14ac:dyDescent="0.25">
      <c r="B152">
        <v>10291666666.667</v>
      </c>
      <c r="C152">
        <v>-61.709651999999998</v>
      </c>
      <c r="E152">
        <v>10291666666.667</v>
      </c>
      <c r="F152">
        <v>-48.378436999999998</v>
      </c>
    </row>
    <row r="153" spans="2:6" x14ac:dyDescent="0.25">
      <c r="B153">
        <v>10500000000</v>
      </c>
      <c r="C153">
        <v>-65.445221000000004</v>
      </c>
      <c r="E153">
        <v>10500000000</v>
      </c>
      <c r="F153">
        <v>-47.946026000000003</v>
      </c>
    </row>
    <row r="154" spans="2:6" x14ac:dyDescent="0.25">
      <c r="B154">
        <v>10708333333.333</v>
      </c>
      <c r="C154">
        <v>-66.638771000000006</v>
      </c>
      <c r="E154">
        <v>10708333333.333</v>
      </c>
      <c r="F154">
        <v>-46.917084000000003</v>
      </c>
    </row>
    <row r="155" spans="2:6" x14ac:dyDescent="0.25">
      <c r="B155">
        <v>10916666666.667</v>
      </c>
      <c r="C155">
        <v>-66.370193</v>
      </c>
      <c r="E155">
        <v>10916666666.667</v>
      </c>
      <c r="F155">
        <v>-45.736412000000001</v>
      </c>
    </row>
    <row r="156" spans="2:6" x14ac:dyDescent="0.25">
      <c r="B156">
        <v>11125000000</v>
      </c>
      <c r="C156">
        <v>-61.923034999999999</v>
      </c>
      <c r="E156">
        <v>11125000000</v>
      </c>
      <c r="F156">
        <v>-45.051369000000001</v>
      </c>
    </row>
    <row r="157" spans="2:6" x14ac:dyDescent="0.25">
      <c r="B157">
        <v>11333333333.333</v>
      </c>
      <c r="C157">
        <v>-64.265472000000003</v>
      </c>
      <c r="E157">
        <v>11333333333.333</v>
      </c>
      <c r="F157">
        <v>-44.556624999999997</v>
      </c>
    </row>
    <row r="158" spans="2:6" x14ac:dyDescent="0.25">
      <c r="B158">
        <v>11541666666.667</v>
      </c>
      <c r="C158">
        <v>-67.824707000000004</v>
      </c>
      <c r="E158">
        <v>11541666666.667</v>
      </c>
      <c r="F158">
        <v>-44.458019</v>
      </c>
    </row>
    <row r="159" spans="2:6" x14ac:dyDescent="0.25">
      <c r="B159">
        <v>11750000000</v>
      </c>
      <c r="C159">
        <v>-68.547668000000002</v>
      </c>
      <c r="E159">
        <v>11750000000</v>
      </c>
      <c r="F159">
        <v>-44.219287999999999</v>
      </c>
    </row>
    <row r="160" spans="2:6" x14ac:dyDescent="0.25">
      <c r="B160">
        <v>11958333333.333</v>
      </c>
      <c r="C160">
        <v>-65.259506000000002</v>
      </c>
      <c r="E160">
        <v>11958333333.333</v>
      </c>
      <c r="F160">
        <v>-44.069434999999999</v>
      </c>
    </row>
    <row r="161" spans="2:6" x14ac:dyDescent="0.25">
      <c r="B161">
        <v>12166666666.667</v>
      </c>
      <c r="C161">
        <v>-60.101570000000002</v>
      </c>
      <c r="E161">
        <v>12166666666.667</v>
      </c>
      <c r="F161">
        <v>-43.851222999999997</v>
      </c>
    </row>
    <row r="162" spans="2:6" x14ac:dyDescent="0.25">
      <c r="B162">
        <v>12375000000</v>
      </c>
      <c r="C162">
        <v>-60.600741999999997</v>
      </c>
      <c r="E162">
        <v>12375000000</v>
      </c>
      <c r="F162">
        <v>-43.918242999999997</v>
      </c>
    </row>
    <row r="163" spans="2:6" x14ac:dyDescent="0.25">
      <c r="B163">
        <v>12583333333.333</v>
      </c>
      <c r="C163">
        <v>-62.927813999999998</v>
      </c>
      <c r="E163">
        <v>12583333333.333</v>
      </c>
      <c r="F163">
        <v>-44.041691</v>
      </c>
    </row>
    <row r="164" spans="2:6" x14ac:dyDescent="0.25">
      <c r="B164">
        <v>12791666666.667</v>
      </c>
      <c r="C164">
        <v>-63.546821999999999</v>
      </c>
      <c r="E164">
        <v>12791666666.667</v>
      </c>
      <c r="F164">
        <v>-44.398701000000003</v>
      </c>
    </row>
    <row r="165" spans="2:6" x14ac:dyDescent="0.25">
      <c r="B165">
        <v>13000000000</v>
      </c>
      <c r="C165">
        <v>-64.501953</v>
      </c>
      <c r="E165">
        <v>13000000000</v>
      </c>
      <c r="F165">
        <v>-44.547550000000001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230</v>
      </c>
      <c r="E170" t="s">
        <v>23</v>
      </c>
      <c r="F170" t="s">
        <v>230</v>
      </c>
    </row>
    <row r="171" spans="2:6" x14ac:dyDescent="0.25">
      <c r="B171">
        <v>4000000000</v>
      </c>
      <c r="C171">
        <v>-48.10022</v>
      </c>
      <c r="E171">
        <v>4000000000</v>
      </c>
      <c r="F171">
        <v>-39.922234000000003</v>
      </c>
    </row>
    <row r="172" spans="2:6" x14ac:dyDescent="0.25">
      <c r="B172">
        <v>4187500000</v>
      </c>
      <c r="C172">
        <v>-47.485290999999997</v>
      </c>
      <c r="E172">
        <v>4187500000</v>
      </c>
      <c r="F172">
        <v>-39.940857000000001</v>
      </c>
    </row>
    <row r="173" spans="2:6" x14ac:dyDescent="0.25">
      <c r="B173">
        <v>4375000000</v>
      </c>
      <c r="C173">
        <v>-46.713374999999999</v>
      </c>
      <c r="E173">
        <v>4375000000</v>
      </c>
      <c r="F173">
        <v>-40.146610000000003</v>
      </c>
    </row>
    <row r="174" spans="2:6" x14ac:dyDescent="0.25">
      <c r="B174">
        <v>4562500000</v>
      </c>
      <c r="C174">
        <v>-45.853554000000003</v>
      </c>
      <c r="E174">
        <v>4562500000</v>
      </c>
      <c r="F174">
        <v>-40.588585000000002</v>
      </c>
    </row>
    <row r="175" spans="2:6" x14ac:dyDescent="0.25">
      <c r="B175">
        <v>4750000000</v>
      </c>
      <c r="C175">
        <v>-45.525157999999998</v>
      </c>
      <c r="E175">
        <v>4750000000</v>
      </c>
      <c r="F175">
        <v>-41.120193</v>
      </c>
    </row>
    <row r="176" spans="2:6" x14ac:dyDescent="0.25">
      <c r="B176">
        <v>4937500000</v>
      </c>
      <c r="C176">
        <v>-45.460365000000003</v>
      </c>
      <c r="E176">
        <v>4937500000</v>
      </c>
      <c r="F176">
        <v>-41.604382000000001</v>
      </c>
    </row>
    <row r="177" spans="2:6" x14ac:dyDescent="0.25">
      <c r="B177">
        <v>5125000000</v>
      </c>
      <c r="C177">
        <v>-45.744236000000001</v>
      </c>
      <c r="E177">
        <v>5125000000</v>
      </c>
      <c r="F177">
        <v>-42.282612</v>
      </c>
    </row>
    <row r="178" spans="2:6" x14ac:dyDescent="0.25">
      <c r="B178">
        <v>5312500000</v>
      </c>
      <c r="C178">
        <v>-46.213200000000001</v>
      </c>
      <c r="E178">
        <v>5312500000</v>
      </c>
      <c r="F178">
        <v>-43.300708999999998</v>
      </c>
    </row>
    <row r="179" spans="2:6" x14ac:dyDescent="0.25">
      <c r="B179">
        <v>5500000000</v>
      </c>
      <c r="C179">
        <v>-47.176693</v>
      </c>
      <c r="E179">
        <v>5500000000</v>
      </c>
      <c r="F179">
        <v>-44.180495999999998</v>
      </c>
    </row>
    <row r="180" spans="2:6" x14ac:dyDescent="0.25">
      <c r="B180">
        <v>5687500000</v>
      </c>
      <c r="C180">
        <v>-47.729156000000003</v>
      </c>
      <c r="E180">
        <v>5687500000</v>
      </c>
      <c r="F180">
        <v>-45.081688</v>
      </c>
    </row>
    <row r="181" spans="2:6" x14ac:dyDescent="0.25">
      <c r="B181">
        <v>5875000000</v>
      </c>
      <c r="C181">
        <v>-48.805092000000002</v>
      </c>
      <c r="E181">
        <v>5875000000</v>
      </c>
      <c r="F181">
        <v>-45.600383999999998</v>
      </c>
    </row>
    <row r="182" spans="2:6" x14ac:dyDescent="0.25">
      <c r="B182">
        <v>6062500000</v>
      </c>
      <c r="C182">
        <v>-49.147198000000003</v>
      </c>
      <c r="E182">
        <v>6062500000</v>
      </c>
      <c r="F182">
        <v>-46.348602</v>
      </c>
    </row>
    <row r="183" spans="2:6" x14ac:dyDescent="0.25">
      <c r="B183">
        <v>6250000000</v>
      </c>
      <c r="C183">
        <v>-50.590693999999999</v>
      </c>
      <c r="E183">
        <v>6250000000</v>
      </c>
      <c r="F183">
        <v>-46.497295000000001</v>
      </c>
    </row>
    <row r="184" spans="2:6" x14ac:dyDescent="0.25">
      <c r="B184">
        <v>6437500000</v>
      </c>
      <c r="C184">
        <v>-51.001499000000003</v>
      </c>
      <c r="E184">
        <v>6437500000</v>
      </c>
      <c r="F184">
        <v>-46.642082000000002</v>
      </c>
    </row>
    <row r="185" spans="2:6" x14ac:dyDescent="0.25">
      <c r="B185">
        <v>6625000000</v>
      </c>
      <c r="C185">
        <v>-51.036830999999999</v>
      </c>
      <c r="E185">
        <v>6625000000</v>
      </c>
      <c r="F185">
        <v>-46.602218999999998</v>
      </c>
    </row>
    <row r="186" spans="2:6" x14ac:dyDescent="0.25">
      <c r="B186">
        <v>6812500000</v>
      </c>
      <c r="C186">
        <v>-49.616137999999999</v>
      </c>
      <c r="E186">
        <v>6812500000</v>
      </c>
      <c r="F186">
        <v>-47.228645</v>
      </c>
    </row>
    <row r="187" spans="2:6" x14ac:dyDescent="0.25">
      <c r="B187">
        <v>7000000000</v>
      </c>
      <c r="C187">
        <v>-48.359104000000002</v>
      </c>
      <c r="E187">
        <v>7000000000</v>
      </c>
      <c r="F187">
        <v>-47.963901999999997</v>
      </c>
    </row>
    <row r="188" spans="2:6" x14ac:dyDescent="0.25">
      <c r="B188">
        <v>7187500000</v>
      </c>
      <c r="C188">
        <v>-47.001826999999999</v>
      </c>
      <c r="E188">
        <v>7187500000</v>
      </c>
      <c r="F188">
        <v>-49.300919</v>
      </c>
    </row>
    <row r="189" spans="2:6" x14ac:dyDescent="0.25">
      <c r="B189">
        <v>7375000000</v>
      </c>
      <c r="C189">
        <v>-46.154125000000001</v>
      </c>
      <c r="E189">
        <v>7375000000</v>
      </c>
      <c r="F189">
        <v>-50.885348999999998</v>
      </c>
    </row>
    <row r="190" spans="2:6" x14ac:dyDescent="0.25">
      <c r="B190">
        <v>7562500000</v>
      </c>
      <c r="C190">
        <v>-45.771102999999997</v>
      </c>
      <c r="E190">
        <v>7562500000</v>
      </c>
      <c r="F190">
        <v>-52.797263999999998</v>
      </c>
    </row>
    <row r="191" spans="2:6" x14ac:dyDescent="0.25">
      <c r="B191">
        <v>7750000000</v>
      </c>
      <c r="C191">
        <v>-47.143368000000002</v>
      </c>
      <c r="E191">
        <v>7750000000</v>
      </c>
      <c r="F191">
        <v>-54.025120000000001</v>
      </c>
    </row>
    <row r="192" spans="2:6" x14ac:dyDescent="0.25">
      <c r="B192">
        <v>7937500000</v>
      </c>
      <c r="C192">
        <v>-48.299866000000002</v>
      </c>
      <c r="E192">
        <v>7937500000</v>
      </c>
      <c r="F192">
        <v>-54.724651000000001</v>
      </c>
    </row>
    <row r="193" spans="2:6" x14ac:dyDescent="0.25">
      <c r="B193">
        <v>8125000000</v>
      </c>
      <c r="C193">
        <v>-49.583281999999997</v>
      </c>
      <c r="E193">
        <v>8125000000</v>
      </c>
      <c r="F193">
        <v>-54.769351999999998</v>
      </c>
    </row>
    <row r="194" spans="2:6" x14ac:dyDescent="0.25">
      <c r="B194">
        <v>8312500000</v>
      </c>
      <c r="C194">
        <v>-50.794578999999999</v>
      </c>
      <c r="E194">
        <v>8312500000</v>
      </c>
      <c r="F194">
        <v>-55.522854000000002</v>
      </c>
    </row>
    <row r="195" spans="2:6" x14ac:dyDescent="0.25">
      <c r="B195">
        <v>8500000000</v>
      </c>
      <c r="C195">
        <v>-52.590668000000001</v>
      </c>
      <c r="E195">
        <v>8500000000</v>
      </c>
      <c r="F195">
        <v>-55.923335999999999</v>
      </c>
    </row>
    <row r="196" spans="2:6" x14ac:dyDescent="0.25">
      <c r="B196">
        <v>8687500000</v>
      </c>
      <c r="C196">
        <v>-56.238017999999997</v>
      </c>
      <c r="E196">
        <v>8687500000</v>
      </c>
      <c r="F196">
        <v>-56.069698000000002</v>
      </c>
    </row>
    <row r="197" spans="2:6" x14ac:dyDescent="0.25">
      <c r="B197">
        <v>8875000000</v>
      </c>
      <c r="C197">
        <v>-56.782333000000001</v>
      </c>
      <c r="E197">
        <v>8875000000</v>
      </c>
      <c r="F197">
        <v>-55.079906000000001</v>
      </c>
    </row>
    <row r="198" spans="2:6" x14ac:dyDescent="0.25">
      <c r="B198">
        <v>9062500000</v>
      </c>
      <c r="C198">
        <v>-56.617843999999998</v>
      </c>
      <c r="E198">
        <v>9062500000</v>
      </c>
      <c r="F198">
        <v>-54.788848999999999</v>
      </c>
    </row>
    <row r="199" spans="2:6" x14ac:dyDescent="0.25">
      <c r="B199">
        <v>9250000000</v>
      </c>
      <c r="C199">
        <v>-53.168765999999998</v>
      </c>
      <c r="E199">
        <v>9250000000</v>
      </c>
      <c r="F199">
        <v>-54.791206000000003</v>
      </c>
    </row>
    <row r="200" spans="2:6" x14ac:dyDescent="0.25">
      <c r="B200">
        <v>9437500000</v>
      </c>
      <c r="C200">
        <v>-52.209591000000003</v>
      </c>
      <c r="E200">
        <v>9437500000</v>
      </c>
      <c r="F200">
        <v>-54.884875999999998</v>
      </c>
    </row>
    <row r="201" spans="2:6" x14ac:dyDescent="0.25">
      <c r="B201">
        <v>9625000000</v>
      </c>
      <c r="C201">
        <v>-51.612133</v>
      </c>
      <c r="E201">
        <v>9625000000</v>
      </c>
      <c r="F201">
        <v>-54.086604999999999</v>
      </c>
    </row>
    <row r="202" spans="2:6" x14ac:dyDescent="0.25">
      <c r="B202">
        <v>9812500000</v>
      </c>
      <c r="C202">
        <v>-53.188656000000002</v>
      </c>
      <c r="E202">
        <v>9812500000</v>
      </c>
      <c r="F202">
        <v>-54.229427000000001</v>
      </c>
    </row>
    <row r="203" spans="2:6" x14ac:dyDescent="0.25">
      <c r="B203">
        <v>10000000000</v>
      </c>
      <c r="C203">
        <v>-54.311199000000002</v>
      </c>
      <c r="E203">
        <v>10000000000</v>
      </c>
      <c r="F203">
        <v>-54.485897000000001</v>
      </c>
    </row>
    <row r="204" spans="2:6" x14ac:dyDescent="0.25">
      <c r="B204">
        <v>10187500000</v>
      </c>
      <c r="C204">
        <v>-55.545043999999997</v>
      </c>
      <c r="E204">
        <v>10187500000</v>
      </c>
      <c r="F204">
        <v>-54.731994999999998</v>
      </c>
    </row>
    <row r="205" spans="2:6" x14ac:dyDescent="0.25">
      <c r="B205">
        <v>10375000000</v>
      </c>
      <c r="C205">
        <v>-53.587803000000001</v>
      </c>
      <c r="E205">
        <v>10375000000</v>
      </c>
      <c r="F205">
        <v>-53.967018000000003</v>
      </c>
    </row>
    <row r="206" spans="2:6" x14ac:dyDescent="0.25">
      <c r="B206">
        <v>10562500000</v>
      </c>
      <c r="C206">
        <v>-52.852612000000001</v>
      </c>
      <c r="E206">
        <v>10562500000</v>
      </c>
      <c r="F206">
        <v>-53.777785999999999</v>
      </c>
    </row>
    <row r="207" spans="2:6" x14ac:dyDescent="0.25">
      <c r="B207">
        <v>10750000000</v>
      </c>
      <c r="C207">
        <v>-51.426208000000003</v>
      </c>
      <c r="E207">
        <v>10750000000</v>
      </c>
      <c r="F207">
        <v>-54.197479000000001</v>
      </c>
    </row>
    <row r="208" spans="2:6" x14ac:dyDescent="0.25">
      <c r="B208">
        <v>10937500000</v>
      </c>
      <c r="C208">
        <v>-52.218108999999998</v>
      </c>
      <c r="E208">
        <v>10937500000</v>
      </c>
      <c r="F208">
        <v>-54.147114000000002</v>
      </c>
    </row>
    <row r="209" spans="2:6" x14ac:dyDescent="0.25">
      <c r="B209">
        <v>11125000000</v>
      </c>
      <c r="C209">
        <v>-51.209667000000003</v>
      </c>
      <c r="E209">
        <v>11125000000</v>
      </c>
      <c r="F209">
        <v>-53.105122000000001</v>
      </c>
    </row>
    <row r="210" spans="2:6" x14ac:dyDescent="0.25">
      <c r="B210">
        <v>11312500000</v>
      </c>
      <c r="C210">
        <v>-51.292411999999999</v>
      </c>
      <c r="E210">
        <v>11312500000</v>
      </c>
      <c r="F210">
        <v>-52.168041000000002</v>
      </c>
    </row>
    <row r="211" spans="2:6" x14ac:dyDescent="0.25">
      <c r="B211">
        <v>11500000000</v>
      </c>
      <c r="C211">
        <v>-51.236705999999998</v>
      </c>
      <c r="E211">
        <v>11500000000</v>
      </c>
      <c r="F211">
        <v>-51.637504999999997</v>
      </c>
    </row>
    <row r="212" spans="2:6" x14ac:dyDescent="0.25">
      <c r="B212">
        <v>11687500000</v>
      </c>
      <c r="C212">
        <v>-51.059811000000003</v>
      </c>
      <c r="E212">
        <v>11687500000</v>
      </c>
      <c r="F212">
        <v>-51.642685</v>
      </c>
    </row>
    <row r="213" spans="2:6" x14ac:dyDescent="0.25">
      <c r="B213">
        <v>11875000000</v>
      </c>
      <c r="C213">
        <v>-50.405071</v>
      </c>
      <c r="E213">
        <v>11875000000</v>
      </c>
      <c r="F213">
        <v>-51.104571999999997</v>
      </c>
    </row>
    <row r="214" spans="2:6" x14ac:dyDescent="0.25">
      <c r="B214">
        <v>12062500000</v>
      </c>
      <c r="C214">
        <v>-49.899268999999997</v>
      </c>
      <c r="E214">
        <v>12062500000</v>
      </c>
      <c r="F214">
        <v>-50.878357000000001</v>
      </c>
    </row>
    <row r="215" spans="2:6" x14ac:dyDescent="0.25">
      <c r="B215">
        <v>12250000000</v>
      </c>
      <c r="C215">
        <v>-50.317543000000001</v>
      </c>
      <c r="E215">
        <v>12250000000</v>
      </c>
      <c r="F215">
        <v>-50.984355999999998</v>
      </c>
    </row>
    <row r="216" spans="2:6" x14ac:dyDescent="0.25">
      <c r="B216">
        <v>12437500000</v>
      </c>
      <c r="C216">
        <v>-50.681018999999999</v>
      </c>
      <c r="E216">
        <v>12437500000</v>
      </c>
      <c r="F216">
        <v>-50.995742999999997</v>
      </c>
    </row>
    <row r="217" spans="2:6" x14ac:dyDescent="0.25">
      <c r="B217">
        <v>12625000000</v>
      </c>
      <c r="C217">
        <v>-50.27261</v>
      </c>
      <c r="E217">
        <v>12625000000</v>
      </c>
      <c r="F217">
        <v>-51.314143999999999</v>
      </c>
    </row>
    <row r="218" spans="2:6" x14ac:dyDescent="0.25">
      <c r="B218">
        <v>12812500000</v>
      </c>
      <c r="C218">
        <v>-50.313048999999999</v>
      </c>
      <c r="E218">
        <v>12812500000</v>
      </c>
      <c r="F218">
        <v>-51.542053000000003</v>
      </c>
    </row>
    <row r="219" spans="2:6" x14ac:dyDescent="0.25">
      <c r="B219">
        <v>13000000000</v>
      </c>
      <c r="C219">
        <v>-50.303780000000003</v>
      </c>
      <c r="E219">
        <v>13000000000</v>
      </c>
      <c r="F219">
        <v>-52.034697999999999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231</v>
      </c>
      <c r="E224" t="s">
        <v>23</v>
      </c>
      <c r="F224" t="s">
        <v>231</v>
      </c>
    </row>
    <row r="225" spans="2:6" x14ac:dyDescent="0.25">
      <c r="B225">
        <v>5000000000</v>
      </c>
      <c r="C225">
        <v>-55.280887999999997</v>
      </c>
      <c r="E225">
        <v>5000000000</v>
      </c>
      <c r="F225">
        <v>-57.071980000000003</v>
      </c>
    </row>
    <row r="226" spans="2:6" x14ac:dyDescent="0.25">
      <c r="B226">
        <v>5166666666.6667004</v>
      </c>
      <c r="C226">
        <v>-55.953045000000003</v>
      </c>
      <c r="E226">
        <v>5166666666.6667004</v>
      </c>
      <c r="F226">
        <v>-56.181778000000001</v>
      </c>
    </row>
    <row r="227" spans="2:6" x14ac:dyDescent="0.25">
      <c r="B227">
        <v>5333333333.3332996</v>
      </c>
      <c r="C227">
        <v>-55.311275000000002</v>
      </c>
      <c r="E227">
        <v>5333333333.3332996</v>
      </c>
      <c r="F227">
        <v>-55.314349999999997</v>
      </c>
    </row>
    <row r="228" spans="2:6" x14ac:dyDescent="0.25">
      <c r="B228">
        <v>5500000000</v>
      </c>
      <c r="C228">
        <v>-52.156162000000002</v>
      </c>
      <c r="E228">
        <v>5500000000</v>
      </c>
      <c r="F228">
        <v>-56.238227999999999</v>
      </c>
    </row>
    <row r="229" spans="2:6" x14ac:dyDescent="0.25">
      <c r="B229">
        <v>5666666666.6667004</v>
      </c>
      <c r="C229">
        <v>-49.318260000000002</v>
      </c>
      <c r="E229">
        <v>5666666666.6667004</v>
      </c>
      <c r="F229">
        <v>-56.128413999999999</v>
      </c>
    </row>
    <row r="230" spans="2:6" x14ac:dyDescent="0.25">
      <c r="B230">
        <v>5833333333.3332996</v>
      </c>
      <c r="C230">
        <v>-47.985832000000002</v>
      </c>
      <c r="E230">
        <v>5833333333.3332996</v>
      </c>
      <c r="F230">
        <v>-56.542473000000001</v>
      </c>
    </row>
    <row r="231" spans="2:6" x14ac:dyDescent="0.25">
      <c r="B231">
        <v>6000000000</v>
      </c>
      <c r="C231">
        <v>-46.171115999999998</v>
      </c>
      <c r="E231">
        <v>6000000000</v>
      </c>
      <c r="F231">
        <v>-56.037441000000001</v>
      </c>
    </row>
    <row r="232" spans="2:6" x14ac:dyDescent="0.25">
      <c r="B232">
        <v>6166666666.6667004</v>
      </c>
      <c r="C232">
        <v>-45.929397999999999</v>
      </c>
      <c r="E232">
        <v>6166666666.6667004</v>
      </c>
      <c r="F232">
        <v>-56.874763000000002</v>
      </c>
    </row>
    <row r="233" spans="2:6" x14ac:dyDescent="0.25">
      <c r="B233">
        <v>6333333333.3332996</v>
      </c>
      <c r="C233">
        <v>-45.313034000000002</v>
      </c>
      <c r="E233">
        <v>6333333333.3332996</v>
      </c>
      <c r="F233">
        <v>-57.200820999999998</v>
      </c>
    </row>
    <row r="234" spans="2:6" x14ac:dyDescent="0.25">
      <c r="B234">
        <v>6500000000</v>
      </c>
      <c r="C234">
        <v>-45.154819000000003</v>
      </c>
      <c r="E234">
        <v>6500000000</v>
      </c>
      <c r="F234">
        <v>-58.109305999999997</v>
      </c>
    </row>
    <row r="235" spans="2:6" x14ac:dyDescent="0.25">
      <c r="B235">
        <v>6666666666.6667004</v>
      </c>
      <c r="C235">
        <v>-44.959617999999999</v>
      </c>
      <c r="E235">
        <v>6666666666.6667004</v>
      </c>
      <c r="F235">
        <v>-59.321072000000001</v>
      </c>
    </row>
    <row r="236" spans="2:6" x14ac:dyDescent="0.25">
      <c r="B236">
        <v>6833333333.3332996</v>
      </c>
      <c r="C236">
        <v>-45.021366</v>
      </c>
      <c r="E236">
        <v>6833333333.3332996</v>
      </c>
      <c r="F236">
        <v>-61.292366000000001</v>
      </c>
    </row>
    <row r="237" spans="2:6" x14ac:dyDescent="0.25">
      <c r="B237">
        <v>7000000000</v>
      </c>
      <c r="C237">
        <v>-44.976928999999998</v>
      </c>
      <c r="E237">
        <v>7000000000</v>
      </c>
      <c r="F237">
        <v>-62.136825999999999</v>
      </c>
    </row>
    <row r="238" spans="2:6" x14ac:dyDescent="0.25">
      <c r="B238">
        <v>7166666666.6667004</v>
      </c>
      <c r="C238">
        <v>-44.852359999999997</v>
      </c>
      <c r="E238">
        <v>7166666666.6667004</v>
      </c>
      <c r="F238">
        <v>-61.572659000000002</v>
      </c>
    </row>
    <row r="239" spans="2:6" x14ac:dyDescent="0.25">
      <c r="B239">
        <v>7333333333.3332996</v>
      </c>
      <c r="C239">
        <v>-44.962375999999999</v>
      </c>
      <c r="E239">
        <v>7333333333.3332996</v>
      </c>
      <c r="F239">
        <v>-59.892856999999999</v>
      </c>
    </row>
    <row r="240" spans="2:6" x14ac:dyDescent="0.25">
      <c r="B240">
        <v>7500000000</v>
      </c>
      <c r="C240">
        <v>-44.734039000000003</v>
      </c>
      <c r="E240">
        <v>7500000000</v>
      </c>
      <c r="F240">
        <v>-58.417976000000003</v>
      </c>
    </row>
    <row r="241" spans="2:6" x14ac:dyDescent="0.25">
      <c r="B241">
        <v>7666666666.6667004</v>
      </c>
      <c r="C241">
        <v>-44.518017</v>
      </c>
      <c r="E241">
        <v>7666666666.6667004</v>
      </c>
      <c r="F241">
        <v>-57.256473999999997</v>
      </c>
    </row>
    <row r="242" spans="2:6" x14ac:dyDescent="0.25">
      <c r="B242">
        <v>7833333333.3332996</v>
      </c>
      <c r="C242">
        <v>-43.639183000000003</v>
      </c>
      <c r="E242">
        <v>7833333333.3332996</v>
      </c>
      <c r="F242">
        <v>-55.657435999999997</v>
      </c>
    </row>
    <row r="243" spans="2:6" x14ac:dyDescent="0.25">
      <c r="B243">
        <v>8000000000</v>
      </c>
      <c r="C243">
        <v>-43.226387000000003</v>
      </c>
      <c r="E243">
        <v>8000000000</v>
      </c>
      <c r="F243">
        <v>-54.613109999999999</v>
      </c>
    </row>
    <row r="244" spans="2:6" x14ac:dyDescent="0.25">
      <c r="B244">
        <v>8166666666.6667004</v>
      </c>
      <c r="C244">
        <v>-43.087764999999997</v>
      </c>
      <c r="E244">
        <v>8166666666.6667004</v>
      </c>
      <c r="F244">
        <v>-53.900230000000001</v>
      </c>
    </row>
    <row r="245" spans="2:6" x14ac:dyDescent="0.25">
      <c r="B245">
        <v>8333333333.3332996</v>
      </c>
      <c r="C245">
        <v>-43.147208999999997</v>
      </c>
      <c r="E245">
        <v>8333333333.3332996</v>
      </c>
      <c r="F245">
        <v>-54.090922999999997</v>
      </c>
    </row>
    <row r="246" spans="2:6" x14ac:dyDescent="0.25">
      <c r="B246">
        <v>8500000000</v>
      </c>
      <c r="C246">
        <v>-43.326358999999997</v>
      </c>
      <c r="E246">
        <v>8500000000</v>
      </c>
      <c r="F246">
        <v>-54.115948000000003</v>
      </c>
    </row>
    <row r="247" spans="2:6" x14ac:dyDescent="0.25">
      <c r="B247">
        <v>8666666666.6667004</v>
      </c>
      <c r="C247">
        <v>-43.215922999999997</v>
      </c>
      <c r="E247">
        <v>8666666666.6667004</v>
      </c>
      <c r="F247">
        <v>-54.000221000000003</v>
      </c>
    </row>
    <row r="248" spans="2:6" x14ac:dyDescent="0.25">
      <c r="B248">
        <v>8833333333.3332996</v>
      </c>
      <c r="C248">
        <v>-43.279330999999999</v>
      </c>
      <c r="E248">
        <v>8833333333.3332996</v>
      </c>
      <c r="F248">
        <v>-53.826141</v>
      </c>
    </row>
    <row r="249" spans="2:6" x14ac:dyDescent="0.25">
      <c r="B249">
        <v>9000000000</v>
      </c>
      <c r="C249">
        <v>-43.224277000000001</v>
      </c>
      <c r="E249">
        <v>9000000000</v>
      </c>
      <c r="F249">
        <v>-53.785549000000003</v>
      </c>
    </row>
    <row r="250" spans="2:6" x14ac:dyDescent="0.25">
      <c r="B250">
        <v>9166666666.6667004</v>
      </c>
      <c r="C250">
        <v>-43.203052999999997</v>
      </c>
      <c r="E250">
        <v>9166666666.6667004</v>
      </c>
      <c r="F250">
        <v>-54.005676000000001</v>
      </c>
    </row>
    <row r="251" spans="2:6" x14ac:dyDescent="0.25">
      <c r="B251">
        <v>9333333333.3332996</v>
      </c>
      <c r="C251">
        <v>-43.174534000000001</v>
      </c>
      <c r="E251">
        <v>9333333333.3332996</v>
      </c>
      <c r="F251">
        <v>-54.207538999999997</v>
      </c>
    </row>
    <row r="252" spans="2:6" x14ac:dyDescent="0.25">
      <c r="B252">
        <v>9500000000</v>
      </c>
      <c r="C252">
        <v>-43.243408000000002</v>
      </c>
      <c r="E252">
        <v>9500000000</v>
      </c>
      <c r="F252">
        <v>-54.496772999999997</v>
      </c>
    </row>
    <row r="253" spans="2:6" x14ac:dyDescent="0.25">
      <c r="B253">
        <v>9666666666.6667004</v>
      </c>
      <c r="C253">
        <v>-43.511203999999999</v>
      </c>
      <c r="E253">
        <v>9666666666.6667004</v>
      </c>
      <c r="F253">
        <v>-55.382092</v>
      </c>
    </row>
    <row r="254" spans="2:6" x14ac:dyDescent="0.25">
      <c r="B254">
        <v>9833333333.3332996</v>
      </c>
      <c r="C254">
        <v>-43.941921000000001</v>
      </c>
      <c r="E254">
        <v>9833333333.3332996</v>
      </c>
      <c r="F254">
        <v>-56.545082000000001</v>
      </c>
    </row>
    <row r="255" spans="2:6" x14ac:dyDescent="0.25">
      <c r="B255">
        <v>10000000000</v>
      </c>
      <c r="C255">
        <v>-44.468955999999999</v>
      </c>
      <c r="E255">
        <v>10000000000</v>
      </c>
      <c r="F255">
        <v>-58.352421</v>
      </c>
    </row>
    <row r="256" spans="2:6" x14ac:dyDescent="0.25">
      <c r="B256">
        <v>10166666666.667</v>
      </c>
      <c r="C256">
        <v>-44.687686999999997</v>
      </c>
      <c r="E256">
        <v>10166666666.667</v>
      </c>
      <c r="F256">
        <v>-59.355075999999997</v>
      </c>
    </row>
    <row r="257" spans="2:6" x14ac:dyDescent="0.25">
      <c r="B257">
        <v>10333333333.333</v>
      </c>
      <c r="C257">
        <v>-45.004500999999998</v>
      </c>
      <c r="E257">
        <v>10333333333.333</v>
      </c>
      <c r="F257">
        <v>-61.997166</v>
      </c>
    </row>
    <row r="258" spans="2:6" x14ac:dyDescent="0.25">
      <c r="B258">
        <v>10500000000</v>
      </c>
      <c r="C258">
        <v>-45.412776999999998</v>
      </c>
      <c r="E258">
        <v>10500000000</v>
      </c>
      <c r="F258">
        <v>-63.289921</v>
      </c>
    </row>
    <row r="259" spans="2:6" x14ac:dyDescent="0.25">
      <c r="B259">
        <v>10666666666.667</v>
      </c>
      <c r="C259">
        <v>-45.732761000000004</v>
      </c>
      <c r="E259">
        <v>10666666666.667</v>
      </c>
      <c r="F259">
        <v>-65.130959000000004</v>
      </c>
    </row>
    <row r="260" spans="2:6" x14ac:dyDescent="0.25">
      <c r="B260">
        <v>10833333333.333</v>
      </c>
      <c r="C260">
        <v>-46.181216999999997</v>
      </c>
      <c r="E260">
        <v>10833333333.333</v>
      </c>
      <c r="F260">
        <v>-64.733063000000001</v>
      </c>
    </row>
    <row r="261" spans="2:6" x14ac:dyDescent="0.25">
      <c r="B261">
        <v>11000000000</v>
      </c>
      <c r="C261">
        <v>-46.300907000000002</v>
      </c>
      <c r="E261">
        <v>11000000000</v>
      </c>
      <c r="F261">
        <v>-65.278564000000003</v>
      </c>
    </row>
    <row r="262" spans="2:6" x14ac:dyDescent="0.25">
      <c r="B262">
        <v>11166666666.667</v>
      </c>
      <c r="C262">
        <v>-47.004646000000001</v>
      </c>
      <c r="E262">
        <v>11166666666.667</v>
      </c>
      <c r="F262">
        <v>-63.792594999999999</v>
      </c>
    </row>
    <row r="263" spans="2:6" x14ac:dyDescent="0.25">
      <c r="B263">
        <v>11333333333.333</v>
      </c>
      <c r="C263">
        <v>-47.228938999999997</v>
      </c>
      <c r="E263">
        <v>11333333333.333</v>
      </c>
      <c r="F263">
        <v>-62.902813000000002</v>
      </c>
    </row>
    <row r="264" spans="2:6" x14ac:dyDescent="0.25">
      <c r="B264">
        <v>11500000000</v>
      </c>
      <c r="C264">
        <v>-47.481479999999998</v>
      </c>
      <c r="E264">
        <v>11500000000</v>
      </c>
      <c r="F264">
        <v>-60.894371</v>
      </c>
    </row>
    <row r="265" spans="2:6" x14ac:dyDescent="0.25">
      <c r="B265">
        <v>11666666666.667</v>
      </c>
      <c r="C265">
        <v>-47.685206999999998</v>
      </c>
      <c r="E265">
        <v>11666666666.667</v>
      </c>
      <c r="F265">
        <v>-60.354942000000001</v>
      </c>
    </row>
    <row r="266" spans="2:6" x14ac:dyDescent="0.25">
      <c r="B266">
        <v>11833333333.333</v>
      </c>
      <c r="C266">
        <v>-47.825843999999996</v>
      </c>
      <c r="E266">
        <v>11833333333.333</v>
      </c>
      <c r="F266">
        <v>-59.632106999999998</v>
      </c>
    </row>
    <row r="267" spans="2:6" x14ac:dyDescent="0.25">
      <c r="B267">
        <v>12000000000</v>
      </c>
      <c r="C267">
        <v>-48.416981</v>
      </c>
      <c r="E267">
        <v>12000000000</v>
      </c>
      <c r="F267">
        <v>-59.299610000000001</v>
      </c>
    </row>
    <row r="268" spans="2:6" x14ac:dyDescent="0.25">
      <c r="B268">
        <v>12166666666.667</v>
      </c>
      <c r="C268">
        <v>-48.507480999999999</v>
      </c>
      <c r="E268">
        <v>12166666666.667</v>
      </c>
      <c r="F268">
        <v>-59.253349</v>
      </c>
    </row>
    <row r="269" spans="2:6" x14ac:dyDescent="0.25">
      <c r="B269">
        <v>12333333333.333</v>
      </c>
      <c r="C269">
        <v>-48.544936999999997</v>
      </c>
      <c r="E269">
        <v>12333333333.333</v>
      </c>
      <c r="F269">
        <v>-58.926578999999997</v>
      </c>
    </row>
    <row r="270" spans="2:6" x14ac:dyDescent="0.25">
      <c r="B270">
        <v>12500000000</v>
      </c>
      <c r="C270">
        <v>-48.218491</v>
      </c>
      <c r="E270">
        <v>12500000000</v>
      </c>
      <c r="F270">
        <v>-58.861545999999997</v>
      </c>
    </row>
    <row r="271" spans="2:6" x14ac:dyDescent="0.25">
      <c r="B271">
        <v>12666666666.667</v>
      </c>
      <c r="C271">
        <v>-48.019095999999998</v>
      </c>
      <c r="E271">
        <v>12666666666.667</v>
      </c>
      <c r="F271">
        <v>-58.278151999999999</v>
      </c>
    </row>
    <row r="272" spans="2:6" x14ac:dyDescent="0.25">
      <c r="B272">
        <v>12833333333.333</v>
      </c>
      <c r="C272">
        <v>-48.134331000000003</v>
      </c>
      <c r="E272">
        <v>12833333333.333</v>
      </c>
      <c r="F272">
        <v>-57.577820000000003</v>
      </c>
    </row>
    <row r="273" spans="2:6" x14ac:dyDescent="0.25">
      <c r="B273">
        <v>13000000000</v>
      </c>
      <c r="C273">
        <v>-48.225399000000003</v>
      </c>
      <c r="E273">
        <v>13000000000</v>
      </c>
      <c r="F273">
        <v>-57.064422999999998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workbookViewId="0">
      <selection activeCell="B1" sqref="B1:D1048576"/>
    </sheetView>
  </sheetViews>
  <sheetFormatPr defaultRowHeight="15" x14ac:dyDescent="0.25"/>
  <cols>
    <col min="1" max="1" width="13.7109375" style="40" customWidth="1"/>
    <col min="5" max="5" width="2.7109375" style="84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122</v>
      </c>
      <c r="H1" s="44" t="str">
        <f>D112</f>
        <v>2Rx2L dBc Log Mag(dB)</v>
      </c>
      <c r="J1" t="s">
        <v>101</v>
      </c>
      <c r="N1" s="6" t="s">
        <v>2</v>
      </c>
      <c r="O1" s="13" t="s">
        <v>122</v>
      </c>
      <c r="P1" s="44" t="str">
        <f>L112</f>
        <v>2Rx2L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84" t="s">
        <v>213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84"/>
      <c r="F3" s="13" t="s">
        <v>12</v>
      </c>
      <c r="G3" s="13">
        <f>ABS(AVERAGE(G5:G103))</f>
        <v>60.750874151515148</v>
      </c>
      <c r="H3" s="85" t="s">
        <v>286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62.714786323232346</v>
      </c>
      <c r="P3" s="85" t="s">
        <v>286</v>
      </c>
      <c r="Q3" s="14"/>
    </row>
    <row r="4" spans="1:17" x14ac:dyDescent="0.25">
      <c r="B4" t="s">
        <v>225</v>
      </c>
      <c r="C4" t="s">
        <v>310</v>
      </c>
      <c r="D4" t="s">
        <v>325</v>
      </c>
      <c r="G4" s="11"/>
      <c r="H4" s="11"/>
      <c r="J4" t="s">
        <v>225</v>
      </c>
      <c r="K4" t="s">
        <v>310</v>
      </c>
      <c r="L4" t="s">
        <v>324</v>
      </c>
      <c r="O4" s="11"/>
      <c r="P4" s="11"/>
    </row>
    <row r="5" spans="1:17" x14ac:dyDescent="0.25">
      <c r="B5" t="s">
        <v>106</v>
      </c>
      <c r="F5" s="6">
        <f t="shared" ref="F5:F36" si="0">B113/1000000000</f>
        <v>1</v>
      </c>
      <c r="G5" s="11">
        <f>H5-5</f>
        <v>-55.985202999999998</v>
      </c>
      <c r="H5" s="6">
        <f t="shared" ref="H5:H36" si="1">D113</f>
        <v>-50.985202999999998</v>
      </c>
      <c r="J5" t="s">
        <v>106</v>
      </c>
      <c r="N5" s="6">
        <f t="shared" ref="N5:N36" si="2">J113/1000000000</f>
        <v>1</v>
      </c>
      <c r="O5" s="11">
        <f>P5-5</f>
        <v>-51.951034999999997</v>
      </c>
      <c r="P5" s="6">
        <f t="shared" ref="P5:P36" si="3">L113</f>
        <v>-46.951034999999997</v>
      </c>
    </row>
    <row r="6" spans="1:17" x14ac:dyDescent="0.25">
      <c r="F6" s="6">
        <f t="shared" si="0"/>
        <v>1.1224489795918</v>
      </c>
      <c r="G6" s="11">
        <f t="shared" ref="G6:G69" si="4">H6-5</f>
        <v>-56.470630999999997</v>
      </c>
      <c r="H6" s="6">
        <f t="shared" si="1"/>
        <v>-51.470630999999997</v>
      </c>
      <c r="N6" s="6">
        <f t="shared" si="2"/>
        <v>1.1224489795918</v>
      </c>
      <c r="O6" s="11">
        <f t="shared" ref="O6:O69" si="5">P6-5</f>
        <v>-51.844172999999998</v>
      </c>
      <c r="P6" s="6">
        <f t="shared" si="3"/>
        <v>-46.844172999999998</v>
      </c>
    </row>
    <row r="7" spans="1:17" x14ac:dyDescent="0.25">
      <c r="B7" t="s">
        <v>107</v>
      </c>
      <c r="F7" s="6">
        <f t="shared" si="0"/>
        <v>1.2448979591837002</v>
      </c>
      <c r="G7" s="11">
        <f t="shared" si="4"/>
        <v>-55.342815000000002</v>
      </c>
      <c r="H7" s="6">
        <f t="shared" si="1"/>
        <v>-50.342815000000002</v>
      </c>
      <c r="J7" t="s">
        <v>107</v>
      </c>
      <c r="N7" s="6">
        <f t="shared" si="2"/>
        <v>1.2448979591837002</v>
      </c>
      <c r="O7" s="11">
        <f t="shared" si="5"/>
        <v>-59.110691000000003</v>
      </c>
      <c r="P7" s="6">
        <f t="shared" si="3"/>
        <v>-54.110691000000003</v>
      </c>
    </row>
    <row r="8" spans="1:17" x14ac:dyDescent="0.25">
      <c r="B8" t="s">
        <v>23</v>
      </c>
      <c r="C8" t="s">
        <v>123</v>
      </c>
      <c r="F8" s="6">
        <f t="shared" si="0"/>
        <v>1.3673469387755</v>
      </c>
      <c r="G8" s="11">
        <f t="shared" si="4"/>
        <v>-51.916279000000003</v>
      </c>
      <c r="H8" s="6">
        <f t="shared" si="1"/>
        <v>-46.916279000000003</v>
      </c>
      <c r="J8" t="s">
        <v>23</v>
      </c>
      <c r="K8" t="s">
        <v>123</v>
      </c>
      <c r="N8" s="6">
        <f t="shared" si="2"/>
        <v>1.3673469387755</v>
      </c>
      <c r="O8" s="11">
        <f t="shared" si="5"/>
        <v>-63.335917999999999</v>
      </c>
      <c r="P8" s="6">
        <f t="shared" si="3"/>
        <v>-58.335917999999999</v>
      </c>
    </row>
    <row r="9" spans="1:17" x14ac:dyDescent="0.25">
      <c r="B9">
        <v>1000000000</v>
      </c>
      <c r="C9">
        <v>-10.666532</v>
      </c>
      <c r="F9" s="6">
        <f t="shared" si="0"/>
        <v>1.4897959183673</v>
      </c>
      <c r="G9" s="11">
        <f t="shared" si="4"/>
        <v>-50.205902000000002</v>
      </c>
      <c r="H9" s="6">
        <f t="shared" si="1"/>
        <v>-45.205902000000002</v>
      </c>
      <c r="J9">
        <v>1000000000</v>
      </c>
      <c r="K9">
        <v>-12.657593</v>
      </c>
      <c r="N9" s="6">
        <f t="shared" si="2"/>
        <v>1.4897959183673</v>
      </c>
      <c r="O9" s="11">
        <f t="shared" si="5"/>
        <v>-67.204284999999999</v>
      </c>
      <c r="P9" s="6">
        <f t="shared" si="3"/>
        <v>-62.204284999999999</v>
      </c>
    </row>
    <row r="10" spans="1:17" x14ac:dyDescent="0.25">
      <c r="B10">
        <v>1122448979.5918</v>
      </c>
      <c r="C10">
        <v>-10.128812999999999</v>
      </c>
      <c r="F10" s="6">
        <f t="shared" si="0"/>
        <v>1.6122448979591999</v>
      </c>
      <c r="G10" s="11">
        <f t="shared" si="4"/>
        <v>-51.665466000000002</v>
      </c>
      <c r="H10" s="6">
        <f t="shared" si="1"/>
        <v>-46.665466000000002</v>
      </c>
      <c r="J10">
        <v>1122448979.5918</v>
      </c>
      <c r="K10">
        <v>-12.068282999999999</v>
      </c>
      <c r="N10" s="6">
        <f t="shared" si="2"/>
        <v>1.6122448979591999</v>
      </c>
      <c r="O10" s="11">
        <f t="shared" si="5"/>
        <v>-64.130032</v>
      </c>
      <c r="P10" s="6">
        <f t="shared" si="3"/>
        <v>-59.130032</v>
      </c>
    </row>
    <row r="11" spans="1:17" x14ac:dyDescent="0.25">
      <c r="B11">
        <v>1244897959.1837001</v>
      </c>
      <c r="C11">
        <v>-9.4197340000000001</v>
      </c>
      <c r="F11" s="6">
        <f t="shared" si="0"/>
        <v>1.7346938775510001</v>
      </c>
      <c r="G11" s="11">
        <f t="shared" si="4"/>
        <v>-53.558998000000003</v>
      </c>
      <c r="H11" s="6">
        <f t="shared" si="1"/>
        <v>-48.558998000000003</v>
      </c>
      <c r="J11">
        <v>1244897959.1837001</v>
      </c>
      <c r="K11">
        <v>-11.250477</v>
      </c>
      <c r="N11" s="6">
        <f t="shared" si="2"/>
        <v>1.7346938775510001</v>
      </c>
      <c r="O11" s="11">
        <f t="shared" si="5"/>
        <v>-64.326954000000001</v>
      </c>
      <c r="P11" s="6">
        <f t="shared" si="3"/>
        <v>-59.326954000000001</v>
      </c>
    </row>
    <row r="12" spans="1:17" x14ac:dyDescent="0.25">
      <c r="B12">
        <v>1367346938.7755001</v>
      </c>
      <c r="C12">
        <v>-8.8237094999999997</v>
      </c>
      <c r="F12" s="6">
        <f t="shared" si="0"/>
        <v>1.8571428571429001</v>
      </c>
      <c r="G12" s="11">
        <f t="shared" si="4"/>
        <v>-54.668590999999999</v>
      </c>
      <c r="H12" s="6">
        <f t="shared" si="1"/>
        <v>-49.668590999999999</v>
      </c>
      <c r="J12">
        <v>1367346938.7755001</v>
      </c>
      <c r="K12">
        <v>-10.531492</v>
      </c>
      <c r="N12" s="6">
        <f t="shared" si="2"/>
        <v>1.8571428571429001</v>
      </c>
      <c r="O12" s="11">
        <f t="shared" si="5"/>
        <v>-66.897083000000009</v>
      </c>
      <c r="P12" s="6">
        <f t="shared" si="3"/>
        <v>-61.897083000000002</v>
      </c>
    </row>
    <row r="13" spans="1:17" x14ac:dyDescent="0.25">
      <c r="B13">
        <v>1489795918.3673</v>
      </c>
      <c r="C13">
        <v>-8.3969220999999994</v>
      </c>
      <c r="F13" s="6">
        <f t="shared" si="0"/>
        <v>1.9795918367347001</v>
      </c>
      <c r="G13" s="11">
        <f t="shared" si="4"/>
        <v>-54.792763000000001</v>
      </c>
      <c r="H13" s="6">
        <f t="shared" si="1"/>
        <v>-49.792763000000001</v>
      </c>
      <c r="J13">
        <v>1489795918.3673</v>
      </c>
      <c r="K13">
        <v>-9.9478539999999995</v>
      </c>
      <c r="N13" s="6">
        <f t="shared" si="2"/>
        <v>1.9795918367347001</v>
      </c>
      <c r="O13" s="11">
        <f t="shared" si="5"/>
        <v>-69.555847</v>
      </c>
      <c r="P13" s="6">
        <f t="shared" si="3"/>
        <v>-64.555847</v>
      </c>
    </row>
    <row r="14" spans="1:17" x14ac:dyDescent="0.25">
      <c r="B14">
        <v>1612244897.9591999</v>
      </c>
      <c r="C14">
        <v>-7.9759159000000004</v>
      </c>
      <c r="F14" s="6">
        <f t="shared" si="0"/>
        <v>2.1020408163264999</v>
      </c>
      <c r="G14" s="11">
        <f t="shared" si="4"/>
        <v>-54.822605000000003</v>
      </c>
      <c r="H14" s="6">
        <f t="shared" si="1"/>
        <v>-49.822605000000003</v>
      </c>
      <c r="J14">
        <v>1612244897.9591999</v>
      </c>
      <c r="K14">
        <v>-9.3375319999999995</v>
      </c>
      <c r="N14" s="6">
        <f t="shared" si="2"/>
        <v>2.1020408163264999</v>
      </c>
      <c r="O14" s="11">
        <f t="shared" si="5"/>
        <v>-70.208541999999994</v>
      </c>
      <c r="P14" s="6">
        <f t="shared" si="3"/>
        <v>-65.208541999999994</v>
      </c>
    </row>
    <row r="15" spans="1:17" x14ac:dyDescent="0.25">
      <c r="B15">
        <v>1734693877.5510001</v>
      </c>
      <c r="C15">
        <v>-7.7116818</v>
      </c>
      <c r="F15" s="6">
        <f t="shared" si="0"/>
        <v>2.2244897959183998</v>
      </c>
      <c r="G15" s="11">
        <f t="shared" si="4"/>
        <v>-56.463509000000002</v>
      </c>
      <c r="H15" s="6">
        <f t="shared" si="1"/>
        <v>-51.463509000000002</v>
      </c>
      <c r="J15">
        <v>1734693877.5510001</v>
      </c>
      <c r="K15">
        <v>-8.8675747000000005</v>
      </c>
      <c r="N15" s="6">
        <f t="shared" si="2"/>
        <v>2.2244897959183998</v>
      </c>
      <c r="O15" s="11">
        <f t="shared" si="5"/>
        <v>-69.202538000000004</v>
      </c>
      <c r="P15" s="6">
        <f t="shared" si="3"/>
        <v>-64.202538000000004</v>
      </c>
    </row>
    <row r="16" spans="1:17" x14ac:dyDescent="0.25">
      <c r="B16">
        <v>1857142857.1429</v>
      </c>
      <c r="C16">
        <v>-7.5733109000000001</v>
      </c>
      <c r="F16" s="6">
        <f t="shared" si="0"/>
        <v>2.3469387755101998</v>
      </c>
      <c r="G16" s="11">
        <f t="shared" si="4"/>
        <v>-57.314751000000001</v>
      </c>
      <c r="H16" s="6">
        <f t="shared" si="1"/>
        <v>-52.314751000000001</v>
      </c>
      <c r="J16">
        <v>1857142857.1429</v>
      </c>
      <c r="K16">
        <v>-8.5133189999999992</v>
      </c>
      <c r="N16" s="6">
        <f t="shared" si="2"/>
        <v>2.3469387755101998</v>
      </c>
      <c r="O16" s="11">
        <f t="shared" si="5"/>
        <v>-65.671680000000009</v>
      </c>
      <c r="P16" s="6">
        <f t="shared" si="3"/>
        <v>-60.671680000000002</v>
      </c>
    </row>
    <row r="17" spans="2:16" x14ac:dyDescent="0.25">
      <c r="B17">
        <v>1979591836.7347</v>
      </c>
      <c r="C17">
        <v>-7.6807274999999997</v>
      </c>
      <c r="F17" s="6">
        <f t="shared" si="0"/>
        <v>2.4693877551020003</v>
      </c>
      <c r="G17" s="11">
        <f t="shared" si="4"/>
        <v>-58.049019000000001</v>
      </c>
      <c r="H17" s="6">
        <f t="shared" si="1"/>
        <v>-53.049019000000001</v>
      </c>
      <c r="J17">
        <v>1979591836.7347</v>
      </c>
      <c r="K17">
        <v>-8.4406490000000005</v>
      </c>
      <c r="N17" s="6">
        <f t="shared" si="2"/>
        <v>2.4693877551020003</v>
      </c>
      <c r="O17" s="11">
        <f t="shared" si="5"/>
        <v>-64.884411</v>
      </c>
      <c r="P17" s="6">
        <f t="shared" si="3"/>
        <v>-59.884411</v>
      </c>
    </row>
    <row r="18" spans="2:16" x14ac:dyDescent="0.25">
      <c r="B18">
        <v>2102040816.3264999</v>
      </c>
      <c r="C18">
        <v>-7.7817283000000002</v>
      </c>
      <c r="F18" s="6">
        <f t="shared" si="0"/>
        <v>2.5918367346939002</v>
      </c>
      <c r="G18" s="11">
        <f t="shared" si="4"/>
        <v>-58.336224000000001</v>
      </c>
      <c r="H18" s="6">
        <f t="shared" si="1"/>
        <v>-53.336224000000001</v>
      </c>
      <c r="J18">
        <v>2102040816.3264999</v>
      </c>
      <c r="K18">
        <v>-8.3740149000000006</v>
      </c>
      <c r="N18" s="6">
        <f t="shared" si="2"/>
        <v>2.5918367346939002</v>
      </c>
      <c r="O18" s="11">
        <f t="shared" si="5"/>
        <v>-64.79034</v>
      </c>
      <c r="P18" s="6">
        <f t="shared" si="3"/>
        <v>-59.79034</v>
      </c>
    </row>
    <row r="19" spans="2:16" x14ac:dyDescent="0.25">
      <c r="B19">
        <v>2224489795.9183998</v>
      </c>
      <c r="C19">
        <v>-7.7019099999999998</v>
      </c>
      <c r="F19" s="6">
        <f t="shared" si="0"/>
        <v>2.7142857142856998</v>
      </c>
      <c r="G19" s="11">
        <f t="shared" si="4"/>
        <v>-59.727778999999998</v>
      </c>
      <c r="H19" s="6">
        <f t="shared" si="1"/>
        <v>-54.727778999999998</v>
      </c>
      <c r="J19">
        <v>2224489795.9183998</v>
      </c>
      <c r="K19">
        <v>-8.1673346000000002</v>
      </c>
      <c r="N19" s="6">
        <f t="shared" si="2"/>
        <v>2.7142857142856998</v>
      </c>
      <c r="O19" s="11">
        <f t="shared" si="5"/>
        <v>-65.187365999999997</v>
      </c>
      <c r="P19" s="6">
        <f t="shared" si="3"/>
        <v>-60.187365999999997</v>
      </c>
    </row>
    <row r="20" spans="2:16" x14ac:dyDescent="0.25">
      <c r="B20">
        <v>2346938775.5102</v>
      </c>
      <c r="C20">
        <v>-7.7187790999999999</v>
      </c>
      <c r="F20" s="6">
        <f t="shared" si="0"/>
        <v>2.8367346938776001</v>
      </c>
      <c r="G20" s="11">
        <f t="shared" si="4"/>
        <v>-60.741055000000003</v>
      </c>
      <c r="H20" s="6">
        <f t="shared" si="1"/>
        <v>-55.741055000000003</v>
      </c>
      <c r="J20">
        <v>2346938775.5102</v>
      </c>
      <c r="K20">
        <v>-8.0744285999999992</v>
      </c>
      <c r="N20" s="6">
        <f t="shared" si="2"/>
        <v>2.8367346938776001</v>
      </c>
      <c r="O20" s="11">
        <f t="shared" si="5"/>
        <v>-63.996178</v>
      </c>
      <c r="P20" s="6">
        <f t="shared" si="3"/>
        <v>-58.996178</v>
      </c>
    </row>
    <row r="21" spans="2:16" x14ac:dyDescent="0.25">
      <c r="B21">
        <v>2469387755.1020002</v>
      </c>
      <c r="C21">
        <v>-7.7112546000000002</v>
      </c>
      <c r="F21" s="6">
        <f t="shared" si="0"/>
        <v>2.9591836734694001</v>
      </c>
      <c r="G21" s="11">
        <f t="shared" si="4"/>
        <v>-61.776600000000002</v>
      </c>
      <c r="H21" s="6">
        <f t="shared" si="1"/>
        <v>-56.776600000000002</v>
      </c>
      <c r="J21">
        <v>2469387755.1020002</v>
      </c>
      <c r="K21">
        <v>-7.9567337</v>
      </c>
      <c r="N21" s="6">
        <f t="shared" si="2"/>
        <v>2.9591836734694001</v>
      </c>
      <c r="O21" s="11">
        <f t="shared" si="5"/>
        <v>-64.018703000000002</v>
      </c>
      <c r="P21" s="6">
        <f t="shared" si="3"/>
        <v>-59.018703000000002</v>
      </c>
    </row>
    <row r="22" spans="2:16" x14ac:dyDescent="0.25">
      <c r="B22">
        <v>2591836734.6939001</v>
      </c>
      <c r="C22">
        <v>-7.7638464000000003</v>
      </c>
      <c r="F22" s="6">
        <f t="shared" si="0"/>
        <v>3.0816326530612002</v>
      </c>
      <c r="G22" s="11">
        <f t="shared" si="4"/>
        <v>-61.794052000000001</v>
      </c>
      <c r="H22" s="6">
        <f t="shared" si="1"/>
        <v>-56.794052000000001</v>
      </c>
      <c r="J22">
        <v>2591836734.6939001</v>
      </c>
      <c r="K22">
        <v>-7.9313164</v>
      </c>
      <c r="N22" s="6">
        <f t="shared" si="2"/>
        <v>3.0816326530612002</v>
      </c>
      <c r="O22" s="11">
        <f t="shared" si="5"/>
        <v>-62.541854999999998</v>
      </c>
      <c r="P22" s="6">
        <f t="shared" si="3"/>
        <v>-57.541854999999998</v>
      </c>
    </row>
    <row r="23" spans="2:16" x14ac:dyDescent="0.25">
      <c r="B23">
        <v>2714285714.2856998</v>
      </c>
      <c r="C23">
        <v>-7.6777376999999998</v>
      </c>
      <c r="F23" s="6">
        <f t="shared" si="0"/>
        <v>3.2040816326531001</v>
      </c>
      <c r="G23" s="11">
        <f t="shared" si="4"/>
        <v>-60.342350000000003</v>
      </c>
      <c r="H23" s="6">
        <f t="shared" si="1"/>
        <v>-55.342350000000003</v>
      </c>
      <c r="J23">
        <v>2714285714.2856998</v>
      </c>
      <c r="K23">
        <v>-7.7583054999999996</v>
      </c>
      <c r="N23" s="6">
        <f t="shared" si="2"/>
        <v>3.2040816326531001</v>
      </c>
      <c r="O23" s="11">
        <f t="shared" si="5"/>
        <v>-61.159550000000003</v>
      </c>
      <c r="P23" s="6">
        <f t="shared" si="3"/>
        <v>-56.159550000000003</v>
      </c>
    </row>
    <row r="24" spans="2:16" x14ac:dyDescent="0.25">
      <c r="B24">
        <v>2836734693.8776002</v>
      </c>
      <c r="C24">
        <v>-7.6459618000000003</v>
      </c>
      <c r="F24" s="6">
        <f t="shared" si="0"/>
        <v>3.3265306122449001</v>
      </c>
      <c r="G24" s="11">
        <f t="shared" si="4"/>
        <v>-59.236083999999998</v>
      </c>
      <c r="H24" s="6">
        <f t="shared" si="1"/>
        <v>-54.236083999999998</v>
      </c>
      <c r="J24">
        <v>2836734693.8776002</v>
      </c>
      <c r="K24">
        <v>-7.7021718000000003</v>
      </c>
      <c r="N24" s="6">
        <f t="shared" si="2"/>
        <v>3.3265306122449001</v>
      </c>
      <c r="O24" s="11">
        <f t="shared" si="5"/>
        <v>-60.184691999999998</v>
      </c>
      <c r="P24" s="6">
        <f t="shared" si="3"/>
        <v>-55.184691999999998</v>
      </c>
    </row>
    <row r="25" spans="2:16" x14ac:dyDescent="0.25">
      <c r="B25">
        <v>2959183673.4693999</v>
      </c>
      <c r="C25">
        <v>-7.7481007999999996</v>
      </c>
      <c r="F25" s="6">
        <f t="shared" si="0"/>
        <v>3.4489795918367001</v>
      </c>
      <c r="G25" s="11">
        <f t="shared" si="4"/>
        <v>-57.995007000000001</v>
      </c>
      <c r="H25" s="6">
        <f t="shared" si="1"/>
        <v>-52.995007000000001</v>
      </c>
      <c r="J25">
        <v>2959183673.4693999</v>
      </c>
      <c r="K25">
        <v>-7.7199397000000003</v>
      </c>
      <c r="N25" s="6">
        <f t="shared" si="2"/>
        <v>3.4489795918367001</v>
      </c>
      <c r="O25" s="11">
        <f t="shared" si="5"/>
        <v>-61.907372000000002</v>
      </c>
      <c r="P25" s="6">
        <f t="shared" si="3"/>
        <v>-56.907372000000002</v>
      </c>
    </row>
    <row r="26" spans="2:16" x14ac:dyDescent="0.25">
      <c r="B26">
        <v>3081632653.0612001</v>
      </c>
      <c r="C26">
        <v>-7.8153991999999999</v>
      </c>
      <c r="F26" s="6">
        <f t="shared" si="0"/>
        <v>3.5714285714286</v>
      </c>
      <c r="G26" s="11">
        <f t="shared" si="4"/>
        <v>-57.616936000000003</v>
      </c>
      <c r="H26" s="6">
        <f t="shared" si="1"/>
        <v>-52.616936000000003</v>
      </c>
      <c r="J26">
        <v>3081632653.0612001</v>
      </c>
      <c r="K26">
        <v>-7.6969452</v>
      </c>
      <c r="N26" s="6">
        <f t="shared" si="2"/>
        <v>3.5714285714286</v>
      </c>
      <c r="O26" s="11">
        <f t="shared" si="5"/>
        <v>-61.653151999999999</v>
      </c>
      <c r="P26" s="6">
        <f t="shared" si="3"/>
        <v>-56.653151999999999</v>
      </c>
    </row>
    <row r="27" spans="2:16" x14ac:dyDescent="0.25">
      <c r="B27">
        <v>3204081632.6531</v>
      </c>
      <c r="C27">
        <v>-8.0393372000000003</v>
      </c>
      <c r="F27" s="6">
        <f t="shared" si="0"/>
        <v>3.6938775510204001</v>
      </c>
      <c r="G27" s="11">
        <f t="shared" si="4"/>
        <v>-55.853828</v>
      </c>
      <c r="H27" s="6">
        <f t="shared" si="1"/>
        <v>-50.853828</v>
      </c>
      <c r="J27">
        <v>3204081632.6531</v>
      </c>
      <c r="K27">
        <v>-7.7723478999999998</v>
      </c>
      <c r="N27" s="6">
        <f t="shared" si="2"/>
        <v>3.6938775510204001</v>
      </c>
      <c r="O27" s="11">
        <f t="shared" si="5"/>
        <v>-58.090328</v>
      </c>
      <c r="P27" s="6">
        <f t="shared" si="3"/>
        <v>-53.090328</v>
      </c>
    </row>
    <row r="28" spans="2:16" x14ac:dyDescent="0.25">
      <c r="B28">
        <v>3326530612.2449002</v>
      </c>
      <c r="C28">
        <v>-8.1474419000000005</v>
      </c>
      <c r="F28" s="6">
        <f t="shared" si="0"/>
        <v>3.8163265306121996</v>
      </c>
      <c r="G28" s="11">
        <f t="shared" si="4"/>
        <v>-54.066977999999999</v>
      </c>
      <c r="H28" s="6">
        <f t="shared" si="1"/>
        <v>-49.066977999999999</v>
      </c>
      <c r="J28">
        <v>3326530612.2449002</v>
      </c>
      <c r="K28">
        <v>-7.7586583999999998</v>
      </c>
      <c r="N28" s="6">
        <f t="shared" si="2"/>
        <v>3.8163265306121996</v>
      </c>
      <c r="O28" s="11">
        <f t="shared" si="5"/>
        <v>-54.292057</v>
      </c>
      <c r="P28" s="6">
        <f t="shared" si="3"/>
        <v>-49.292057</v>
      </c>
    </row>
    <row r="29" spans="2:16" x14ac:dyDescent="0.25">
      <c r="B29">
        <v>3448979591.8367</v>
      </c>
      <c r="C29">
        <v>-8.2605924999999996</v>
      </c>
      <c r="F29" s="6">
        <f t="shared" si="0"/>
        <v>3.9387755102041</v>
      </c>
      <c r="G29" s="11">
        <f t="shared" si="4"/>
        <v>-53.237040999999998</v>
      </c>
      <c r="H29" s="6">
        <f t="shared" si="1"/>
        <v>-48.237040999999998</v>
      </c>
      <c r="J29">
        <v>3448979591.8367</v>
      </c>
      <c r="K29">
        <v>-7.7770127999999996</v>
      </c>
      <c r="N29" s="6">
        <f t="shared" si="2"/>
        <v>3.9387755102041</v>
      </c>
      <c r="O29" s="11">
        <f t="shared" si="5"/>
        <v>-53.118938</v>
      </c>
      <c r="P29" s="6">
        <f t="shared" si="3"/>
        <v>-48.118938</v>
      </c>
    </row>
    <row r="30" spans="2:16" x14ac:dyDescent="0.25">
      <c r="B30">
        <v>3571428571.4285998</v>
      </c>
      <c r="C30">
        <v>-8.3165549999999993</v>
      </c>
      <c r="F30" s="6">
        <f t="shared" si="0"/>
        <v>4.0612244897959</v>
      </c>
      <c r="G30" s="11">
        <f t="shared" si="4"/>
        <v>-52.098891999999999</v>
      </c>
      <c r="H30" s="6">
        <f t="shared" si="1"/>
        <v>-47.098891999999999</v>
      </c>
      <c r="J30">
        <v>3571428571.4285998</v>
      </c>
      <c r="K30">
        <v>-7.7689995999999999</v>
      </c>
      <c r="N30" s="6">
        <f t="shared" si="2"/>
        <v>4.0612244897959</v>
      </c>
      <c r="O30" s="11">
        <f t="shared" si="5"/>
        <v>-53.666789999999999</v>
      </c>
      <c r="P30" s="6">
        <f t="shared" si="3"/>
        <v>-48.666789999999999</v>
      </c>
    </row>
    <row r="31" spans="2:16" x14ac:dyDescent="0.25">
      <c r="B31">
        <v>3693877551.0204</v>
      </c>
      <c r="C31">
        <v>-8.3682899000000006</v>
      </c>
      <c r="F31" s="6">
        <f t="shared" si="0"/>
        <v>4.1836734693878004</v>
      </c>
      <c r="G31" s="11">
        <f t="shared" si="4"/>
        <v>-50.826175999999997</v>
      </c>
      <c r="H31" s="6">
        <f t="shared" si="1"/>
        <v>-45.826175999999997</v>
      </c>
      <c r="J31">
        <v>3693877551.0204</v>
      </c>
      <c r="K31">
        <v>-7.7500939000000004</v>
      </c>
      <c r="N31" s="6">
        <f t="shared" si="2"/>
        <v>4.1836734693878004</v>
      </c>
      <c r="O31" s="11">
        <f t="shared" si="5"/>
        <v>-55.562255999999998</v>
      </c>
      <c r="P31" s="6">
        <f t="shared" si="3"/>
        <v>-50.562255999999998</v>
      </c>
    </row>
    <row r="32" spans="2:16" x14ac:dyDescent="0.25">
      <c r="B32">
        <v>3816326530.6121998</v>
      </c>
      <c r="C32">
        <v>-8.4027615000000004</v>
      </c>
      <c r="F32" s="6">
        <f t="shared" si="0"/>
        <v>4.3061224489796004</v>
      </c>
      <c r="G32" s="11">
        <f t="shared" si="4"/>
        <v>-50.343024999999997</v>
      </c>
      <c r="H32" s="6">
        <f t="shared" si="1"/>
        <v>-45.343024999999997</v>
      </c>
      <c r="J32">
        <v>3816326530.6121998</v>
      </c>
      <c r="K32">
        <v>-7.7370619999999999</v>
      </c>
      <c r="N32" s="6">
        <f t="shared" si="2"/>
        <v>4.3061224489796004</v>
      </c>
      <c r="O32" s="11">
        <f t="shared" si="5"/>
        <v>-58.530174000000002</v>
      </c>
      <c r="P32" s="6">
        <f t="shared" si="3"/>
        <v>-53.530174000000002</v>
      </c>
    </row>
    <row r="33" spans="2:16" x14ac:dyDescent="0.25">
      <c r="B33">
        <v>3938775510.2041001</v>
      </c>
      <c r="C33">
        <v>-8.4430551999999999</v>
      </c>
      <c r="F33" s="6">
        <f t="shared" si="0"/>
        <v>4.4285714285713995</v>
      </c>
      <c r="G33" s="11">
        <f t="shared" si="4"/>
        <v>-51.303513000000002</v>
      </c>
      <c r="H33" s="6">
        <f t="shared" si="1"/>
        <v>-46.303513000000002</v>
      </c>
      <c r="J33">
        <v>3938775510.2041001</v>
      </c>
      <c r="K33">
        <v>-7.7536491999999999</v>
      </c>
      <c r="N33" s="6">
        <f t="shared" si="2"/>
        <v>4.4285714285713995</v>
      </c>
      <c r="O33" s="11">
        <f t="shared" si="5"/>
        <v>-59.351063000000003</v>
      </c>
      <c r="P33" s="6">
        <f t="shared" si="3"/>
        <v>-54.351063000000003</v>
      </c>
    </row>
    <row r="34" spans="2:16" x14ac:dyDescent="0.25">
      <c r="B34">
        <v>4061224489.7958999</v>
      </c>
      <c r="C34">
        <v>-8.5466309000000003</v>
      </c>
      <c r="F34" s="6">
        <f t="shared" si="0"/>
        <v>4.5510204081632999</v>
      </c>
      <c r="G34" s="11">
        <f t="shared" si="4"/>
        <v>-53.401828999999999</v>
      </c>
      <c r="H34" s="6">
        <f t="shared" si="1"/>
        <v>-48.401828999999999</v>
      </c>
      <c r="J34">
        <v>4061224489.7958999</v>
      </c>
      <c r="K34">
        <v>-7.8517536999999997</v>
      </c>
      <c r="N34" s="6">
        <f t="shared" si="2"/>
        <v>4.5510204081632999</v>
      </c>
      <c r="O34" s="11">
        <f t="shared" si="5"/>
        <v>-58.741432000000003</v>
      </c>
      <c r="P34" s="6">
        <f t="shared" si="3"/>
        <v>-53.741432000000003</v>
      </c>
    </row>
    <row r="35" spans="2:16" x14ac:dyDescent="0.25">
      <c r="B35">
        <v>4183673469.3878002</v>
      </c>
      <c r="C35">
        <v>-8.6204672000000002</v>
      </c>
      <c r="F35" s="6">
        <f t="shared" si="0"/>
        <v>4.6734693877550999</v>
      </c>
      <c r="G35" s="11">
        <f t="shared" si="4"/>
        <v>-55.879447999999996</v>
      </c>
      <c r="H35" s="6">
        <f t="shared" si="1"/>
        <v>-50.879447999999996</v>
      </c>
      <c r="J35">
        <v>4183673469.3878002</v>
      </c>
      <c r="K35">
        <v>-7.9161820000000001</v>
      </c>
      <c r="N35" s="6">
        <f t="shared" si="2"/>
        <v>4.6734693877550999</v>
      </c>
      <c r="O35" s="11">
        <f t="shared" si="5"/>
        <v>-57.010325999999999</v>
      </c>
      <c r="P35" s="6">
        <f t="shared" si="3"/>
        <v>-52.010325999999999</v>
      </c>
    </row>
    <row r="36" spans="2:16" x14ac:dyDescent="0.25">
      <c r="B36">
        <v>4306122448.9796</v>
      </c>
      <c r="C36">
        <v>-8.6723537000000004</v>
      </c>
      <c r="F36" s="6">
        <f t="shared" si="0"/>
        <v>4.7959183673468999</v>
      </c>
      <c r="G36" s="11">
        <f t="shared" si="4"/>
        <v>-57.547977000000003</v>
      </c>
      <c r="H36" s="6">
        <f t="shared" si="1"/>
        <v>-52.547977000000003</v>
      </c>
      <c r="J36">
        <v>4306122448.9796</v>
      </c>
      <c r="K36">
        <v>-7.9698820000000001</v>
      </c>
      <c r="N36" s="6">
        <f t="shared" si="2"/>
        <v>4.7959183673468999</v>
      </c>
      <c r="O36" s="11">
        <f t="shared" si="5"/>
        <v>-57.388275</v>
      </c>
      <c r="P36" s="6">
        <f t="shared" si="3"/>
        <v>-52.388275</v>
      </c>
    </row>
    <row r="37" spans="2:16" x14ac:dyDescent="0.25">
      <c r="B37">
        <v>4428571428.5713997</v>
      </c>
      <c r="C37">
        <v>-8.6340094000000001</v>
      </c>
      <c r="F37" s="6">
        <f t="shared" ref="F37:F68" si="6">B145/1000000000</f>
        <v>4.9183673469388003</v>
      </c>
      <c r="G37" s="11">
        <f t="shared" si="4"/>
        <v>-59.187686999999997</v>
      </c>
      <c r="H37" s="6">
        <f t="shared" ref="H37:H68" si="7">D145</f>
        <v>-54.187686999999997</v>
      </c>
      <c r="J37">
        <v>4428571428.5713997</v>
      </c>
      <c r="K37">
        <v>-7.9897494</v>
      </c>
      <c r="N37" s="6">
        <f t="shared" ref="N37:N68" si="8">J145/1000000000</f>
        <v>4.9183673469388003</v>
      </c>
      <c r="O37" s="11">
        <f t="shared" si="5"/>
        <v>-57.856124999999999</v>
      </c>
      <c r="P37" s="6">
        <f t="shared" ref="P37:P68" si="9">L145</f>
        <v>-52.856124999999999</v>
      </c>
    </row>
    <row r="38" spans="2:16" x14ac:dyDescent="0.25">
      <c r="B38">
        <v>4551020408.1632996</v>
      </c>
      <c r="C38">
        <v>-8.4949235999999999</v>
      </c>
      <c r="F38" s="6">
        <f t="shared" si="6"/>
        <v>5.0408163265305994</v>
      </c>
      <c r="G38" s="11">
        <f t="shared" si="4"/>
        <v>-62.617184000000002</v>
      </c>
      <c r="H38" s="6">
        <f t="shared" si="7"/>
        <v>-57.617184000000002</v>
      </c>
      <c r="J38">
        <v>4551020408.1632996</v>
      </c>
      <c r="K38">
        <v>-8.0287371000000007</v>
      </c>
      <c r="N38" s="6">
        <f t="shared" si="8"/>
        <v>5.0408163265305994</v>
      </c>
      <c r="O38" s="11">
        <f t="shared" si="5"/>
        <v>-57.783535000000001</v>
      </c>
      <c r="P38" s="6">
        <f t="shared" si="9"/>
        <v>-52.783535000000001</v>
      </c>
    </row>
    <row r="39" spans="2:16" x14ac:dyDescent="0.25">
      <c r="B39">
        <v>4673469387.7551003</v>
      </c>
      <c r="C39">
        <v>-8.3197946999999992</v>
      </c>
      <c r="F39" s="6">
        <f t="shared" si="6"/>
        <v>5.1632653061224003</v>
      </c>
      <c r="G39" s="11">
        <f t="shared" si="4"/>
        <v>-64.392821999999995</v>
      </c>
      <c r="H39" s="6">
        <f t="shared" si="7"/>
        <v>-59.392822000000002</v>
      </c>
      <c r="J39">
        <v>4673469387.7551003</v>
      </c>
      <c r="K39">
        <v>-8.1301746000000001</v>
      </c>
      <c r="N39" s="6">
        <f t="shared" si="8"/>
        <v>5.1632653061224003</v>
      </c>
      <c r="O39" s="11">
        <f t="shared" si="5"/>
        <v>-55.656364000000004</v>
      </c>
      <c r="P39" s="6">
        <f t="shared" si="9"/>
        <v>-50.656364000000004</v>
      </c>
    </row>
    <row r="40" spans="2:16" x14ac:dyDescent="0.25">
      <c r="B40">
        <v>4795918367.3469</v>
      </c>
      <c r="C40">
        <v>-8.0820474999999998</v>
      </c>
      <c r="F40" s="6">
        <f t="shared" si="6"/>
        <v>5.2857142857142998</v>
      </c>
      <c r="G40" s="11">
        <f t="shared" si="4"/>
        <v>-64.792407999999995</v>
      </c>
      <c r="H40" s="6">
        <f t="shared" si="7"/>
        <v>-59.792408000000002</v>
      </c>
      <c r="J40">
        <v>4795918367.3469</v>
      </c>
      <c r="K40">
        <v>-8.1776180000000007</v>
      </c>
      <c r="N40" s="6">
        <f t="shared" si="8"/>
        <v>5.2857142857142998</v>
      </c>
      <c r="O40" s="11">
        <f t="shared" si="5"/>
        <v>-53.509963999999997</v>
      </c>
      <c r="P40" s="6">
        <f t="shared" si="9"/>
        <v>-48.509963999999997</v>
      </c>
    </row>
    <row r="41" spans="2:16" x14ac:dyDescent="0.25">
      <c r="B41">
        <v>4918367346.9387999</v>
      </c>
      <c r="C41">
        <v>-7.9704566000000003</v>
      </c>
      <c r="F41" s="6">
        <f t="shared" si="6"/>
        <v>5.4081632653060998</v>
      </c>
      <c r="G41" s="11">
        <f t="shared" si="4"/>
        <v>-62.769703</v>
      </c>
      <c r="H41" s="6">
        <f t="shared" si="7"/>
        <v>-57.769703</v>
      </c>
      <c r="J41">
        <v>4918367346.9387999</v>
      </c>
      <c r="K41">
        <v>-8.2034024999999993</v>
      </c>
      <c r="N41" s="6">
        <f t="shared" si="8"/>
        <v>5.4081632653060998</v>
      </c>
      <c r="O41" s="11">
        <f t="shared" si="5"/>
        <v>-51.854171999999998</v>
      </c>
      <c r="P41" s="6">
        <f t="shared" si="9"/>
        <v>-46.854171999999998</v>
      </c>
    </row>
    <row r="42" spans="2:16" x14ac:dyDescent="0.25">
      <c r="B42">
        <v>5040816326.5305996</v>
      </c>
      <c r="C42">
        <v>-7.9532470999999996</v>
      </c>
      <c r="F42" s="6">
        <f t="shared" si="6"/>
        <v>5.5306122448980002</v>
      </c>
      <c r="G42" s="11">
        <f t="shared" si="4"/>
        <v>-62.729396999999999</v>
      </c>
      <c r="H42" s="6">
        <f t="shared" si="7"/>
        <v>-57.729396999999999</v>
      </c>
      <c r="J42">
        <v>5040816326.5305996</v>
      </c>
      <c r="K42">
        <v>-8.1906090000000003</v>
      </c>
      <c r="N42" s="6">
        <f t="shared" si="8"/>
        <v>5.5306122448980002</v>
      </c>
      <c r="O42" s="11">
        <f t="shared" si="5"/>
        <v>-52.342655000000001</v>
      </c>
      <c r="P42" s="6">
        <f t="shared" si="9"/>
        <v>-47.342655000000001</v>
      </c>
    </row>
    <row r="43" spans="2:16" x14ac:dyDescent="0.25">
      <c r="B43">
        <v>5163265306.1224003</v>
      </c>
      <c r="C43">
        <v>-8.0152263999999995</v>
      </c>
      <c r="F43" s="6">
        <f t="shared" si="6"/>
        <v>5.6530612244898002</v>
      </c>
      <c r="G43" s="11">
        <f t="shared" si="4"/>
        <v>-63.684814000000003</v>
      </c>
      <c r="H43" s="6">
        <f t="shared" si="7"/>
        <v>-58.684814000000003</v>
      </c>
      <c r="J43">
        <v>5163265306.1224003</v>
      </c>
      <c r="K43">
        <v>-8.1469153999999993</v>
      </c>
      <c r="N43" s="6">
        <f t="shared" si="8"/>
        <v>5.6530612244898002</v>
      </c>
      <c r="O43" s="11">
        <f t="shared" si="5"/>
        <v>-53.570255000000003</v>
      </c>
      <c r="P43" s="6">
        <f t="shared" si="9"/>
        <v>-48.570255000000003</v>
      </c>
    </row>
    <row r="44" spans="2:16" x14ac:dyDescent="0.25">
      <c r="B44">
        <v>5285714285.7143002</v>
      </c>
      <c r="C44">
        <v>-8.0751047000000007</v>
      </c>
      <c r="F44" s="6">
        <f t="shared" si="6"/>
        <v>5.7755102040816002</v>
      </c>
      <c r="G44" s="11">
        <f t="shared" si="4"/>
        <v>-64.101101</v>
      </c>
      <c r="H44" s="6">
        <f t="shared" si="7"/>
        <v>-59.101101</v>
      </c>
      <c r="J44">
        <v>5285714285.7143002</v>
      </c>
      <c r="K44">
        <v>-8.0996704000000008</v>
      </c>
      <c r="N44" s="6">
        <f t="shared" si="8"/>
        <v>5.7755102040816002</v>
      </c>
      <c r="O44" s="11">
        <f t="shared" si="5"/>
        <v>-55.201103000000003</v>
      </c>
      <c r="P44" s="6">
        <f t="shared" si="9"/>
        <v>-50.201103000000003</v>
      </c>
    </row>
    <row r="45" spans="2:16" x14ac:dyDescent="0.25">
      <c r="B45">
        <v>5408163265.3060999</v>
      </c>
      <c r="C45">
        <v>-8.0428514</v>
      </c>
      <c r="F45" s="6">
        <f t="shared" si="6"/>
        <v>5.8979591836734997</v>
      </c>
      <c r="G45" s="11">
        <f t="shared" si="4"/>
        <v>-64.665832999999992</v>
      </c>
      <c r="H45" s="6">
        <f t="shared" si="7"/>
        <v>-59.665832999999999</v>
      </c>
      <c r="J45">
        <v>5408163265.3060999</v>
      </c>
      <c r="K45">
        <v>-7.9678135000000001</v>
      </c>
      <c r="N45" s="6">
        <f t="shared" si="8"/>
        <v>5.8979591836734997</v>
      </c>
      <c r="O45" s="11">
        <f t="shared" si="5"/>
        <v>-59.121215999999997</v>
      </c>
      <c r="P45" s="6">
        <f t="shared" si="9"/>
        <v>-54.121215999999997</v>
      </c>
    </row>
    <row r="46" spans="2:16" x14ac:dyDescent="0.25">
      <c r="B46">
        <v>5530612244.8979998</v>
      </c>
      <c r="C46">
        <v>-7.9512404999999999</v>
      </c>
      <c r="F46" s="6">
        <f t="shared" si="6"/>
        <v>6.0204081632652997</v>
      </c>
      <c r="G46" s="11">
        <f t="shared" si="4"/>
        <v>-65.067638000000002</v>
      </c>
      <c r="H46" s="6">
        <f t="shared" si="7"/>
        <v>-60.067638000000002</v>
      </c>
      <c r="J46">
        <v>5530612244.8979998</v>
      </c>
      <c r="K46">
        <v>-7.8310699000000001</v>
      </c>
      <c r="N46" s="6">
        <f t="shared" si="8"/>
        <v>6.0204081632652997</v>
      </c>
      <c r="O46" s="11">
        <f t="shared" si="5"/>
        <v>-64.400660999999999</v>
      </c>
      <c r="P46" s="6">
        <f t="shared" si="9"/>
        <v>-59.400660999999999</v>
      </c>
    </row>
    <row r="47" spans="2:16" x14ac:dyDescent="0.25">
      <c r="B47">
        <v>5653061224.4898005</v>
      </c>
      <c r="C47">
        <v>-7.8494653999999997</v>
      </c>
      <c r="F47" s="6">
        <f t="shared" si="6"/>
        <v>6.1428571428570997</v>
      </c>
      <c r="G47" s="11">
        <f t="shared" si="4"/>
        <v>-65.529967999999997</v>
      </c>
      <c r="H47" s="6">
        <f t="shared" si="7"/>
        <v>-60.529967999999997</v>
      </c>
      <c r="J47">
        <v>5653061224.4898005</v>
      </c>
      <c r="K47">
        <v>-7.7339400999999999</v>
      </c>
      <c r="N47" s="6">
        <f t="shared" si="8"/>
        <v>6.1428571428570997</v>
      </c>
      <c r="O47" s="11">
        <f t="shared" si="5"/>
        <v>-69.343306999999996</v>
      </c>
      <c r="P47" s="6">
        <f t="shared" si="9"/>
        <v>-64.343306999999996</v>
      </c>
    </row>
    <row r="48" spans="2:16" x14ac:dyDescent="0.25">
      <c r="B48">
        <v>5775510204.0816002</v>
      </c>
      <c r="C48">
        <v>-7.7431374000000002</v>
      </c>
      <c r="F48" s="6">
        <f t="shared" si="6"/>
        <v>6.2653061224490001</v>
      </c>
      <c r="G48" s="11">
        <f t="shared" si="4"/>
        <v>-66.334498999999994</v>
      </c>
      <c r="H48" s="6">
        <f t="shared" si="7"/>
        <v>-61.334499000000001</v>
      </c>
      <c r="J48">
        <v>5775510204.0816002</v>
      </c>
      <c r="K48">
        <v>-7.6648097000000002</v>
      </c>
      <c r="N48" s="6">
        <f t="shared" si="8"/>
        <v>6.2653061224490001</v>
      </c>
      <c r="O48" s="11">
        <f t="shared" si="5"/>
        <v>-76.847938999999997</v>
      </c>
      <c r="P48" s="6">
        <f t="shared" si="9"/>
        <v>-71.847938999999997</v>
      </c>
    </row>
    <row r="49" spans="2:16" x14ac:dyDescent="0.25">
      <c r="B49">
        <v>5897959183.6735001</v>
      </c>
      <c r="C49">
        <v>-7.6780882000000004</v>
      </c>
      <c r="F49" s="6">
        <f t="shared" si="6"/>
        <v>6.3877551020408001</v>
      </c>
      <c r="G49" s="11">
        <f t="shared" si="4"/>
        <v>-66.666660000000007</v>
      </c>
      <c r="H49" s="6">
        <f t="shared" si="7"/>
        <v>-61.66666</v>
      </c>
      <c r="J49">
        <v>5897959183.6735001</v>
      </c>
      <c r="K49">
        <v>-7.6668877999999996</v>
      </c>
      <c r="N49" s="6">
        <f t="shared" si="8"/>
        <v>6.3877551020408001</v>
      </c>
      <c r="O49" s="11">
        <f t="shared" si="5"/>
        <v>-79.803702999999999</v>
      </c>
      <c r="P49" s="6">
        <f t="shared" si="9"/>
        <v>-74.803702999999999</v>
      </c>
    </row>
    <row r="50" spans="2:16" x14ac:dyDescent="0.25">
      <c r="B50">
        <v>6020408163.2652998</v>
      </c>
      <c r="C50">
        <v>-7.6345061999999997</v>
      </c>
      <c r="F50" s="6">
        <f t="shared" si="6"/>
        <v>6.5102040816326996</v>
      </c>
      <c r="G50" s="11">
        <f t="shared" si="4"/>
        <v>-65.128990000000002</v>
      </c>
      <c r="H50" s="6">
        <f t="shared" si="7"/>
        <v>-60.128990000000002</v>
      </c>
      <c r="J50">
        <v>6020408163.2652998</v>
      </c>
      <c r="K50">
        <v>-7.6899962000000004</v>
      </c>
      <c r="N50" s="6">
        <f t="shared" si="8"/>
        <v>6.5102040816326996</v>
      </c>
      <c r="O50" s="11">
        <f t="shared" si="5"/>
        <v>-79.840591000000003</v>
      </c>
      <c r="P50" s="6">
        <f t="shared" si="9"/>
        <v>-74.840591000000003</v>
      </c>
    </row>
    <row r="51" spans="2:16" x14ac:dyDescent="0.25">
      <c r="B51">
        <v>6142857142.8570995</v>
      </c>
      <c r="C51">
        <v>-7.6043343999999999</v>
      </c>
      <c r="F51" s="6">
        <f t="shared" si="6"/>
        <v>6.6326530612244996</v>
      </c>
      <c r="G51" s="11">
        <f t="shared" si="4"/>
        <v>-63.126826999999999</v>
      </c>
      <c r="H51" s="6">
        <f t="shared" si="7"/>
        <v>-58.126826999999999</v>
      </c>
      <c r="J51">
        <v>6142857142.8570995</v>
      </c>
      <c r="K51">
        <v>-7.6984314999999999</v>
      </c>
      <c r="N51" s="6">
        <f t="shared" si="8"/>
        <v>6.6326530612244996</v>
      </c>
      <c r="O51" s="11">
        <f t="shared" si="5"/>
        <v>-74.369698</v>
      </c>
      <c r="P51" s="6">
        <f t="shared" si="9"/>
        <v>-69.369698</v>
      </c>
    </row>
    <row r="52" spans="2:16" x14ac:dyDescent="0.25">
      <c r="B52">
        <v>6265306122.4490004</v>
      </c>
      <c r="C52">
        <v>-7.6558576</v>
      </c>
      <c r="F52" s="6">
        <f t="shared" si="6"/>
        <v>6.7551020408163005</v>
      </c>
      <c r="G52" s="11">
        <f t="shared" si="4"/>
        <v>-62.243366000000002</v>
      </c>
      <c r="H52" s="6">
        <f t="shared" si="7"/>
        <v>-57.243366000000002</v>
      </c>
      <c r="J52">
        <v>6265306122.4490004</v>
      </c>
      <c r="K52">
        <v>-7.7414727000000001</v>
      </c>
      <c r="N52" s="6">
        <f t="shared" si="8"/>
        <v>6.7551020408163005</v>
      </c>
      <c r="O52" s="11">
        <f t="shared" si="5"/>
        <v>-72.900634999999994</v>
      </c>
      <c r="P52" s="6">
        <f t="shared" si="9"/>
        <v>-67.900634999999994</v>
      </c>
    </row>
    <row r="53" spans="2:16" x14ac:dyDescent="0.25">
      <c r="B53">
        <v>6387755102.0408001</v>
      </c>
      <c r="C53">
        <v>-7.7486458000000002</v>
      </c>
      <c r="F53" s="6">
        <f t="shared" si="6"/>
        <v>6.8775510204082</v>
      </c>
      <c r="G53" s="11">
        <f t="shared" si="4"/>
        <v>-63.969558999999997</v>
      </c>
      <c r="H53" s="6">
        <f t="shared" si="7"/>
        <v>-58.969558999999997</v>
      </c>
      <c r="J53">
        <v>6387755102.0408001</v>
      </c>
      <c r="K53">
        <v>-7.7936177000000004</v>
      </c>
      <c r="N53" s="6">
        <f t="shared" si="8"/>
        <v>6.8775510204082</v>
      </c>
      <c r="O53" s="11">
        <f t="shared" si="5"/>
        <v>-72.037125000000003</v>
      </c>
      <c r="P53" s="6">
        <f t="shared" si="9"/>
        <v>-67.037125000000003</v>
      </c>
    </row>
    <row r="54" spans="2:16" x14ac:dyDescent="0.25">
      <c r="B54">
        <v>6510204081.6327</v>
      </c>
      <c r="C54">
        <v>-7.8651052000000004</v>
      </c>
      <c r="F54" s="6">
        <f t="shared" si="6"/>
        <v>7</v>
      </c>
      <c r="G54" s="11">
        <f t="shared" si="4"/>
        <v>-64.729033999999999</v>
      </c>
      <c r="H54" s="6">
        <f t="shared" si="7"/>
        <v>-59.729033999999999</v>
      </c>
      <c r="J54">
        <v>6510204081.6327</v>
      </c>
      <c r="K54">
        <v>-7.8540939999999999</v>
      </c>
      <c r="N54" s="6">
        <f t="shared" si="8"/>
        <v>7</v>
      </c>
      <c r="O54" s="11">
        <f t="shared" si="5"/>
        <v>-69.776443</v>
      </c>
      <c r="P54" s="6">
        <f t="shared" si="9"/>
        <v>-64.776443</v>
      </c>
    </row>
    <row r="55" spans="2:16" x14ac:dyDescent="0.25">
      <c r="B55">
        <v>6632653061.2244997</v>
      </c>
      <c r="C55">
        <v>-7.9435133999999996</v>
      </c>
      <c r="F55" s="6">
        <f t="shared" si="6"/>
        <v>7.1224489795918</v>
      </c>
      <c r="G55" s="11">
        <f t="shared" si="4"/>
        <v>-64.408157000000003</v>
      </c>
      <c r="H55" s="6">
        <f t="shared" si="7"/>
        <v>-59.408157000000003</v>
      </c>
      <c r="J55">
        <v>6632653061.2244997</v>
      </c>
      <c r="K55">
        <v>-7.8825640999999997</v>
      </c>
      <c r="N55" s="6">
        <f t="shared" si="8"/>
        <v>7.1224489795918</v>
      </c>
      <c r="O55" s="11">
        <f t="shared" si="5"/>
        <v>-65.341011000000009</v>
      </c>
      <c r="P55" s="6">
        <f t="shared" si="9"/>
        <v>-60.341011000000002</v>
      </c>
    </row>
    <row r="56" spans="2:16" x14ac:dyDescent="0.25">
      <c r="B56">
        <v>6755102040.8163004</v>
      </c>
      <c r="C56">
        <v>-8.0045480999999992</v>
      </c>
      <c r="F56" s="6">
        <f t="shared" si="6"/>
        <v>7.2448979591836995</v>
      </c>
      <c r="G56" s="11">
        <f t="shared" si="4"/>
        <v>-62.867260000000002</v>
      </c>
      <c r="H56" s="6">
        <f t="shared" si="7"/>
        <v>-57.867260000000002</v>
      </c>
      <c r="J56">
        <v>6755102040.8163004</v>
      </c>
      <c r="K56">
        <v>-7.9018458999999996</v>
      </c>
      <c r="N56" s="6">
        <f t="shared" si="8"/>
        <v>7.2448979591836995</v>
      </c>
      <c r="O56" s="11">
        <f t="shared" si="5"/>
        <v>-62.581947</v>
      </c>
      <c r="P56" s="6">
        <f t="shared" si="9"/>
        <v>-57.581947</v>
      </c>
    </row>
    <row r="57" spans="2:16" x14ac:dyDescent="0.25">
      <c r="B57">
        <v>6877551020.4082003</v>
      </c>
      <c r="C57">
        <v>-8.0303736000000008</v>
      </c>
      <c r="F57" s="6">
        <f t="shared" si="6"/>
        <v>7.3673469387755004</v>
      </c>
      <c r="G57" s="11">
        <f t="shared" si="4"/>
        <v>-62.655937000000002</v>
      </c>
      <c r="H57" s="6">
        <f t="shared" si="7"/>
        <v>-57.655937000000002</v>
      </c>
      <c r="J57">
        <v>6877551020.4082003</v>
      </c>
      <c r="K57">
        <v>-7.9041018000000003</v>
      </c>
      <c r="N57" s="6">
        <f t="shared" si="8"/>
        <v>7.3673469387755004</v>
      </c>
      <c r="O57" s="11">
        <f t="shared" si="5"/>
        <v>-61.384869000000002</v>
      </c>
      <c r="P57" s="6">
        <f t="shared" si="9"/>
        <v>-56.384869000000002</v>
      </c>
    </row>
    <row r="58" spans="2:16" x14ac:dyDescent="0.25">
      <c r="B58">
        <v>7000000000</v>
      </c>
      <c r="C58">
        <v>-8.0787400999999992</v>
      </c>
      <c r="F58" s="6">
        <f t="shared" si="6"/>
        <v>7.4897959183673004</v>
      </c>
      <c r="G58" s="11">
        <f t="shared" si="4"/>
        <v>-63.627285000000001</v>
      </c>
      <c r="H58" s="6">
        <f t="shared" si="7"/>
        <v>-58.627285000000001</v>
      </c>
      <c r="J58">
        <v>7000000000</v>
      </c>
      <c r="K58">
        <v>-7.9305601000000001</v>
      </c>
      <c r="N58" s="6">
        <f t="shared" si="8"/>
        <v>7.4897959183673004</v>
      </c>
      <c r="O58" s="11">
        <f t="shared" si="5"/>
        <v>-61.310482</v>
      </c>
      <c r="P58" s="6">
        <f t="shared" si="9"/>
        <v>-56.310482</v>
      </c>
    </row>
    <row r="59" spans="2:16" x14ac:dyDescent="0.25">
      <c r="B59">
        <v>7122448979.5917997</v>
      </c>
      <c r="C59">
        <v>-8.1320247999999999</v>
      </c>
      <c r="F59" s="6">
        <f t="shared" si="6"/>
        <v>7.6122448979591999</v>
      </c>
      <c r="G59" s="11">
        <f t="shared" si="4"/>
        <v>-65.613438000000002</v>
      </c>
      <c r="H59" s="6">
        <f t="shared" si="7"/>
        <v>-60.613438000000002</v>
      </c>
      <c r="J59">
        <v>7122448979.5917997</v>
      </c>
      <c r="K59">
        <v>-7.9747108999999998</v>
      </c>
      <c r="N59" s="6">
        <f t="shared" si="8"/>
        <v>7.6122448979591999</v>
      </c>
      <c r="O59" s="11">
        <f t="shared" si="5"/>
        <v>-61.662495</v>
      </c>
      <c r="P59" s="6">
        <f t="shared" si="9"/>
        <v>-56.662495</v>
      </c>
    </row>
    <row r="60" spans="2:16" x14ac:dyDescent="0.25">
      <c r="B60">
        <v>7244897959.1836996</v>
      </c>
      <c r="C60">
        <v>-8.1419086000000007</v>
      </c>
      <c r="F60" s="6">
        <f t="shared" si="6"/>
        <v>7.7346938775509999</v>
      </c>
      <c r="G60" s="11">
        <f t="shared" si="4"/>
        <v>-66.985805999999997</v>
      </c>
      <c r="H60" s="6">
        <f t="shared" si="7"/>
        <v>-61.985805999999997</v>
      </c>
      <c r="J60">
        <v>7244897959.1836996</v>
      </c>
      <c r="K60">
        <v>-7.9987000999999998</v>
      </c>
      <c r="N60" s="6">
        <f t="shared" si="8"/>
        <v>7.7346938775509999</v>
      </c>
      <c r="O60" s="11">
        <f t="shared" si="5"/>
        <v>-61.762999999999998</v>
      </c>
      <c r="P60" s="6">
        <f t="shared" si="9"/>
        <v>-56.762999999999998</v>
      </c>
    </row>
    <row r="61" spans="2:16" x14ac:dyDescent="0.25">
      <c r="B61">
        <v>7367346938.7755003</v>
      </c>
      <c r="C61">
        <v>-8.1584205999999995</v>
      </c>
      <c r="F61" s="6">
        <f t="shared" si="6"/>
        <v>7.8571428571429003</v>
      </c>
      <c r="G61" s="11">
        <f t="shared" si="4"/>
        <v>-66.051211999999992</v>
      </c>
      <c r="H61" s="6">
        <f t="shared" si="7"/>
        <v>-61.051212</v>
      </c>
      <c r="J61">
        <v>7367346938.7755003</v>
      </c>
      <c r="K61">
        <v>-8.0273675999999998</v>
      </c>
      <c r="N61" s="6">
        <f t="shared" si="8"/>
        <v>7.8571428571429003</v>
      </c>
      <c r="O61" s="11">
        <f t="shared" si="5"/>
        <v>-61.351536000000003</v>
      </c>
      <c r="P61" s="6">
        <f t="shared" si="9"/>
        <v>-56.351536000000003</v>
      </c>
    </row>
    <row r="62" spans="2:16" x14ac:dyDescent="0.25">
      <c r="B62">
        <v>7489795918.3673</v>
      </c>
      <c r="C62">
        <v>-8.1784315000000003</v>
      </c>
      <c r="F62" s="6">
        <f t="shared" si="6"/>
        <v>7.9795918367347003</v>
      </c>
      <c r="G62" s="11">
        <f t="shared" si="4"/>
        <v>-63.145781999999997</v>
      </c>
      <c r="H62" s="6">
        <f t="shared" si="7"/>
        <v>-58.145781999999997</v>
      </c>
      <c r="J62">
        <v>7489795918.3673</v>
      </c>
      <c r="K62">
        <v>-8.0301141999999999</v>
      </c>
      <c r="N62" s="6">
        <f t="shared" si="8"/>
        <v>7.9795918367347003</v>
      </c>
      <c r="O62" s="11">
        <f t="shared" si="5"/>
        <v>-60.756816999999998</v>
      </c>
      <c r="P62" s="6">
        <f t="shared" si="9"/>
        <v>-55.756816999999998</v>
      </c>
    </row>
    <row r="63" spans="2:16" x14ac:dyDescent="0.25">
      <c r="B63">
        <v>7612244897.9591999</v>
      </c>
      <c r="C63">
        <v>-8.2483281999999996</v>
      </c>
      <c r="F63" s="6">
        <f t="shared" si="6"/>
        <v>8.1020408163265003</v>
      </c>
      <c r="G63" s="11">
        <f t="shared" si="4"/>
        <v>-59.826466000000003</v>
      </c>
      <c r="H63" s="6">
        <f t="shared" si="7"/>
        <v>-54.826466000000003</v>
      </c>
      <c r="J63">
        <v>7612244897.9591999</v>
      </c>
      <c r="K63">
        <v>-8.0945395999999992</v>
      </c>
      <c r="N63" s="6">
        <f t="shared" si="8"/>
        <v>8.1020408163265003</v>
      </c>
      <c r="O63" s="11">
        <f t="shared" si="5"/>
        <v>-59.899639000000001</v>
      </c>
      <c r="P63" s="6">
        <f t="shared" si="9"/>
        <v>-54.899639000000001</v>
      </c>
    </row>
    <row r="64" spans="2:16" x14ac:dyDescent="0.25">
      <c r="B64">
        <v>7734693877.5509996</v>
      </c>
      <c r="C64">
        <v>-8.2993421999999999</v>
      </c>
      <c r="F64" s="6">
        <f t="shared" si="6"/>
        <v>8.2244897959183998</v>
      </c>
      <c r="G64" s="11">
        <f t="shared" si="4"/>
        <v>-58.097866000000003</v>
      </c>
      <c r="H64" s="6">
        <f t="shared" si="7"/>
        <v>-53.097866000000003</v>
      </c>
      <c r="J64">
        <v>7734693877.5509996</v>
      </c>
      <c r="K64">
        <v>-8.1548443000000006</v>
      </c>
      <c r="N64" s="6">
        <f t="shared" si="8"/>
        <v>8.2244897959183998</v>
      </c>
      <c r="O64" s="11">
        <f t="shared" si="5"/>
        <v>-60.465561000000001</v>
      </c>
      <c r="P64" s="6">
        <f t="shared" si="9"/>
        <v>-55.465561000000001</v>
      </c>
    </row>
    <row r="65" spans="2:16" x14ac:dyDescent="0.25">
      <c r="B65">
        <v>7857142857.1429005</v>
      </c>
      <c r="C65">
        <v>-8.3149146999999992</v>
      </c>
      <c r="F65" s="6">
        <f t="shared" si="6"/>
        <v>8.3469387755101998</v>
      </c>
      <c r="G65" s="11">
        <f t="shared" si="4"/>
        <v>-57.924480000000003</v>
      </c>
      <c r="H65" s="6">
        <f t="shared" si="7"/>
        <v>-52.924480000000003</v>
      </c>
      <c r="J65">
        <v>7857142857.1429005</v>
      </c>
      <c r="K65">
        <v>-8.2386484000000006</v>
      </c>
      <c r="N65" s="6">
        <f t="shared" si="8"/>
        <v>8.3469387755101998</v>
      </c>
      <c r="O65" s="11">
        <f t="shared" si="5"/>
        <v>-62.280822999999998</v>
      </c>
      <c r="P65" s="6">
        <f t="shared" si="9"/>
        <v>-57.280822999999998</v>
      </c>
    </row>
    <row r="66" spans="2:16" x14ac:dyDescent="0.25">
      <c r="B66">
        <v>7979591836.7347002</v>
      </c>
      <c r="C66">
        <v>-8.3045901999999998</v>
      </c>
      <c r="F66" s="6">
        <f t="shared" si="6"/>
        <v>8.4693877551019998</v>
      </c>
      <c r="G66" s="11">
        <f t="shared" si="4"/>
        <v>-57.989879999999999</v>
      </c>
      <c r="H66" s="6">
        <f t="shared" si="7"/>
        <v>-52.989879999999999</v>
      </c>
      <c r="J66">
        <v>7979591836.7347002</v>
      </c>
      <c r="K66">
        <v>-8.2749614999999999</v>
      </c>
      <c r="N66" s="6">
        <f t="shared" si="8"/>
        <v>8.4693877551019998</v>
      </c>
      <c r="O66" s="11">
        <f t="shared" si="5"/>
        <v>-64.070320000000009</v>
      </c>
      <c r="P66" s="6">
        <f t="shared" si="9"/>
        <v>-59.070320000000002</v>
      </c>
    </row>
    <row r="67" spans="2:16" x14ac:dyDescent="0.25">
      <c r="B67">
        <v>8102040816.3264999</v>
      </c>
      <c r="C67">
        <v>-8.2816200000000002</v>
      </c>
      <c r="F67" s="6">
        <f t="shared" si="6"/>
        <v>8.5918367346938993</v>
      </c>
      <c r="G67" s="11">
        <f t="shared" si="4"/>
        <v>-58.020119000000001</v>
      </c>
      <c r="H67" s="6">
        <f t="shared" si="7"/>
        <v>-53.020119000000001</v>
      </c>
      <c r="J67">
        <v>8102040816.3264999</v>
      </c>
      <c r="K67">
        <v>-8.3402872000000006</v>
      </c>
      <c r="N67" s="6">
        <f t="shared" si="8"/>
        <v>8.5918367346938993</v>
      </c>
      <c r="O67" s="11">
        <f t="shared" si="5"/>
        <v>-64.786498999999992</v>
      </c>
      <c r="P67" s="6">
        <f t="shared" si="9"/>
        <v>-59.786498999999999</v>
      </c>
    </row>
    <row r="68" spans="2:16" x14ac:dyDescent="0.25">
      <c r="B68">
        <v>8224489795.9183998</v>
      </c>
      <c r="C68">
        <v>-8.2354593000000005</v>
      </c>
      <c r="F68" s="6">
        <f t="shared" si="6"/>
        <v>8.7142857142856993</v>
      </c>
      <c r="G68" s="11">
        <f t="shared" si="4"/>
        <v>-57.895854999999997</v>
      </c>
      <c r="H68" s="6">
        <f t="shared" si="7"/>
        <v>-52.895854999999997</v>
      </c>
      <c r="J68">
        <v>8224489795.9183998</v>
      </c>
      <c r="K68">
        <v>-8.3936167000000008</v>
      </c>
      <c r="N68" s="6">
        <f t="shared" si="8"/>
        <v>8.7142857142856993</v>
      </c>
      <c r="O68" s="11">
        <f t="shared" si="5"/>
        <v>-63.879559</v>
      </c>
      <c r="P68" s="6">
        <f t="shared" si="9"/>
        <v>-58.879559</v>
      </c>
    </row>
    <row r="69" spans="2:16" x14ac:dyDescent="0.25">
      <c r="B69">
        <v>8346938775.5101995</v>
      </c>
      <c r="C69">
        <v>-8.1857852999999992</v>
      </c>
      <c r="F69" s="6">
        <f t="shared" ref="F69:F100" si="10">B177/1000000000</f>
        <v>8.8367346938776006</v>
      </c>
      <c r="G69" s="11">
        <f t="shared" si="4"/>
        <v>-58.815331</v>
      </c>
      <c r="H69" s="6">
        <f t="shared" ref="H69:H100" si="11">D177</f>
        <v>-53.815331</v>
      </c>
      <c r="J69">
        <v>8346938775.5101995</v>
      </c>
      <c r="K69">
        <v>-8.4954947999999995</v>
      </c>
      <c r="N69" s="6">
        <f t="shared" ref="N69:N100" si="12">J177/1000000000</f>
        <v>8.8367346938776006</v>
      </c>
      <c r="O69" s="11">
        <f t="shared" si="5"/>
        <v>-62.670054999999998</v>
      </c>
      <c r="P69" s="6">
        <f t="shared" ref="P69:P100" si="13">L177</f>
        <v>-57.670054999999998</v>
      </c>
    </row>
    <row r="70" spans="2:16" x14ac:dyDescent="0.25">
      <c r="B70">
        <v>8469387755.1020002</v>
      </c>
      <c r="C70">
        <v>-8.1555795999999994</v>
      </c>
      <c r="F70" s="6">
        <f t="shared" si="10"/>
        <v>8.9591836734694006</v>
      </c>
      <c r="G70" s="11">
        <f t="shared" ref="G70:G103" si="14">H70-5</f>
        <v>-59.762199000000003</v>
      </c>
      <c r="H70" s="6">
        <f t="shared" si="11"/>
        <v>-54.762199000000003</v>
      </c>
      <c r="J70">
        <v>8469387755.1020002</v>
      </c>
      <c r="K70">
        <v>-8.5560474000000006</v>
      </c>
      <c r="N70" s="6">
        <f t="shared" si="12"/>
        <v>8.9591836734694006</v>
      </c>
      <c r="O70" s="11">
        <f t="shared" ref="O70:O103" si="15">P70-5</f>
        <v>-62.133293000000002</v>
      </c>
      <c r="P70" s="6">
        <f t="shared" si="13"/>
        <v>-57.133293000000002</v>
      </c>
    </row>
    <row r="71" spans="2:16" x14ac:dyDescent="0.25">
      <c r="B71">
        <v>8591836734.6938992</v>
      </c>
      <c r="C71">
        <v>-8.1577721000000007</v>
      </c>
      <c r="F71" s="6">
        <f t="shared" si="10"/>
        <v>9.0816326530611988</v>
      </c>
      <c r="G71" s="11">
        <f t="shared" si="14"/>
        <v>-62.041187000000001</v>
      </c>
      <c r="H71" s="6">
        <f t="shared" si="11"/>
        <v>-57.041187000000001</v>
      </c>
      <c r="J71">
        <v>8591836734.6938992</v>
      </c>
      <c r="K71">
        <v>-8.6135750000000009</v>
      </c>
      <c r="N71" s="6">
        <f t="shared" si="12"/>
        <v>9.0816326530611988</v>
      </c>
      <c r="O71" s="11">
        <f t="shared" si="15"/>
        <v>-63.295628000000001</v>
      </c>
      <c r="P71" s="6">
        <f t="shared" si="13"/>
        <v>-58.295628000000001</v>
      </c>
    </row>
    <row r="72" spans="2:16" x14ac:dyDescent="0.25">
      <c r="B72">
        <v>8714285714.2856998</v>
      </c>
      <c r="C72">
        <v>-8.2572469999999996</v>
      </c>
      <c r="F72" s="6">
        <f t="shared" si="10"/>
        <v>9.2040816326530983</v>
      </c>
      <c r="G72" s="11">
        <f t="shared" si="14"/>
        <v>-65.232208</v>
      </c>
      <c r="H72" s="6">
        <f t="shared" si="11"/>
        <v>-60.232208</v>
      </c>
      <c r="J72">
        <v>8714285714.2856998</v>
      </c>
      <c r="K72">
        <v>-8.6751099000000007</v>
      </c>
      <c r="N72" s="6">
        <f t="shared" si="12"/>
        <v>9.2040816326530983</v>
      </c>
      <c r="O72" s="11">
        <f t="shared" si="15"/>
        <v>-65.628997999999996</v>
      </c>
      <c r="P72" s="6">
        <f t="shared" si="13"/>
        <v>-60.628998000000003</v>
      </c>
    </row>
    <row r="73" spans="2:16" x14ac:dyDescent="0.25">
      <c r="B73">
        <v>8836734693.8775997</v>
      </c>
      <c r="C73">
        <v>-8.3662890999999995</v>
      </c>
      <c r="F73" s="6">
        <f t="shared" si="10"/>
        <v>9.3265306122449001</v>
      </c>
      <c r="G73" s="11">
        <f t="shared" si="14"/>
        <v>-67.928489999999996</v>
      </c>
      <c r="H73" s="6">
        <f t="shared" si="11"/>
        <v>-62.928489999999996</v>
      </c>
      <c r="J73">
        <v>8836734693.8775997</v>
      </c>
      <c r="K73">
        <v>-8.7191954000000003</v>
      </c>
      <c r="N73" s="6">
        <f t="shared" si="12"/>
        <v>9.3265306122449001</v>
      </c>
      <c r="O73" s="11">
        <f t="shared" si="15"/>
        <v>-66.806659999999994</v>
      </c>
      <c r="P73" s="6">
        <f t="shared" si="13"/>
        <v>-61.806660000000001</v>
      </c>
    </row>
    <row r="74" spans="2:16" x14ac:dyDescent="0.25">
      <c r="B74">
        <v>8959183673.4694004</v>
      </c>
      <c r="C74">
        <v>-8.5216922999999998</v>
      </c>
      <c r="F74" s="6">
        <f t="shared" si="10"/>
        <v>9.4489795918367001</v>
      </c>
      <c r="G74" s="11">
        <f t="shared" si="14"/>
        <v>-68.64977300000001</v>
      </c>
      <c r="H74" s="6">
        <f t="shared" si="11"/>
        <v>-63.649773000000003</v>
      </c>
      <c r="J74">
        <v>8959183673.4694004</v>
      </c>
      <c r="K74">
        <v>-8.7585420999999997</v>
      </c>
      <c r="N74" s="6">
        <f t="shared" si="12"/>
        <v>9.4489795918367001</v>
      </c>
      <c r="O74" s="11">
        <f t="shared" si="15"/>
        <v>-65.670746000000008</v>
      </c>
      <c r="P74" s="6">
        <f t="shared" si="13"/>
        <v>-60.670746000000001</v>
      </c>
    </row>
    <row r="75" spans="2:16" x14ac:dyDescent="0.25">
      <c r="B75">
        <v>9081632653.0611992</v>
      </c>
      <c r="C75">
        <v>-8.6458797000000001</v>
      </c>
      <c r="F75" s="6">
        <f t="shared" si="10"/>
        <v>9.5714285714285996</v>
      </c>
      <c r="G75" s="11">
        <f t="shared" si="14"/>
        <v>-68.080959000000007</v>
      </c>
      <c r="H75" s="6">
        <f t="shared" si="11"/>
        <v>-63.080959</v>
      </c>
      <c r="J75">
        <v>9081632653.0611992</v>
      </c>
      <c r="K75">
        <v>-8.733943</v>
      </c>
      <c r="N75" s="6">
        <f t="shared" si="12"/>
        <v>9.5714285714285996</v>
      </c>
      <c r="O75" s="11">
        <f t="shared" si="15"/>
        <v>-63.340443</v>
      </c>
      <c r="P75" s="6">
        <f t="shared" si="13"/>
        <v>-58.340443</v>
      </c>
    </row>
    <row r="76" spans="2:16" x14ac:dyDescent="0.25">
      <c r="B76">
        <v>9204081632.6530991</v>
      </c>
      <c r="C76">
        <v>-8.7289057000000003</v>
      </c>
      <c r="F76" s="6">
        <f t="shared" si="10"/>
        <v>9.6938775510203996</v>
      </c>
      <c r="G76" s="11">
        <f t="shared" si="14"/>
        <v>-68.080021000000002</v>
      </c>
      <c r="H76" s="6">
        <f t="shared" si="11"/>
        <v>-63.080021000000002</v>
      </c>
      <c r="J76">
        <v>9204081632.6530991</v>
      </c>
      <c r="K76">
        <v>-8.6749715999999992</v>
      </c>
      <c r="N76" s="6">
        <f t="shared" si="12"/>
        <v>9.6938775510203996</v>
      </c>
      <c r="O76" s="11">
        <f t="shared" si="15"/>
        <v>-61.726460000000003</v>
      </c>
      <c r="P76" s="6">
        <f t="shared" si="13"/>
        <v>-56.726460000000003</v>
      </c>
    </row>
    <row r="77" spans="2:16" x14ac:dyDescent="0.25">
      <c r="B77">
        <v>9326530612.2448997</v>
      </c>
      <c r="C77">
        <v>-8.8019561999999993</v>
      </c>
      <c r="F77" s="6">
        <f t="shared" si="10"/>
        <v>9.8163265306121996</v>
      </c>
      <c r="G77" s="11">
        <f t="shared" si="14"/>
        <v>-68.586464000000007</v>
      </c>
      <c r="H77" s="6">
        <f t="shared" si="11"/>
        <v>-63.586463999999999</v>
      </c>
      <c r="J77">
        <v>9326530612.2448997</v>
      </c>
      <c r="K77">
        <v>-8.6493930999999993</v>
      </c>
      <c r="N77" s="6">
        <f t="shared" si="12"/>
        <v>9.8163265306121996</v>
      </c>
      <c r="O77" s="11">
        <f t="shared" si="15"/>
        <v>-61.562373999999998</v>
      </c>
      <c r="P77" s="6">
        <f t="shared" si="13"/>
        <v>-56.562373999999998</v>
      </c>
    </row>
    <row r="78" spans="2:16" x14ac:dyDescent="0.25">
      <c r="B78">
        <v>9448979591.8367004</v>
      </c>
      <c r="C78">
        <v>-8.8160428999999993</v>
      </c>
      <c r="F78" s="6">
        <f t="shared" si="10"/>
        <v>9.9387755102040991</v>
      </c>
      <c r="G78" s="11">
        <f t="shared" si="14"/>
        <v>-69.380843999999996</v>
      </c>
      <c r="H78" s="6">
        <f t="shared" si="11"/>
        <v>-64.380843999999996</v>
      </c>
      <c r="J78">
        <v>9448979591.8367004</v>
      </c>
      <c r="K78">
        <v>-8.6672133999999996</v>
      </c>
      <c r="N78" s="6">
        <f t="shared" si="12"/>
        <v>9.9387755102040991</v>
      </c>
      <c r="O78" s="11">
        <f t="shared" si="15"/>
        <v>-61.116492999999998</v>
      </c>
      <c r="P78" s="6">
        <f t="shared" si="13"/>
        <v>-56.116492999999998</v>
      </c>
    </row>
    <row r="79" spans="2:16" x14ac:dyDescent="0.25">
      <c r="B79">
        <v>9571428571.4286003</v>
      </c>
      <c r="C79">
        <v>-8.8836451000000007</v>
      </c>
      <c r="F79" s="6">
        <f t="shared" si="10"/>
        <v>10.061224489796</v>
      </c>
      <c r="G79" s="11">
        <f t="shared" si="14"/>
        <v>-68.528205999999997</v>
      </c>
      <c r="H79" s="6">
        <f t="shared" si="11"/>
        <v>-63.528205999999997</v>
      </c>
      <c r="J79">
        <v>9571428571.4286003</v>
      </c>
      <c r="K79">
        <v>-8.8029232000000004</v>
      </c>
      <c r="N79" s="6">
        <f t="shared" si="12"/>
        <v>10.061224489796</v>
      </c>
      <c r="O79" s="11">
        <f t="shared" si="15"/>
        <v>-60.107081999999998</v>
      </c>
      <c r="P79" s="6">
        <f t="shared" si="13"/>
        <v>-55.107081999999998</v>
      </c>
    </row>
    <row r="80" spans="2:16" x14ac:dyDescent="0.25">
      <c r="B80">
        <v>9693877551.0203991</v>
      </c>
      <c r="C80">
        <v>-8.8757132999999993</v>
      </c>
      <c r="F80" s="6">
        <f t="shared" si="10"/>
        <v>10.183673469388001</v>
      </c>
      <c r="G80" s="11">
        <f t="shared" si="14"/>
        <v>-68.110050000000001</v>
      </c>
      <c r="H80" s="6">
        <f t="shared" si="11"/>
        <v>-63.110050000000001</v>
      </c>
      <c r="J80">
        <v>9693877551.0203991</v>
      </c>
      <c r="K80">
        <v>-8.8904505</v>
      </c>
      <c r="N80" s="6">
        <f t="shared" si="12"/>
        <v>10.183673469388001</v>
      </c>
      <c r="O80" s="11">
        <f t="shared" si="15"/>
        <v>-58.518017</v>
      </c>
      <c r="P80" s="6">
        <f t="shared" si="13"/>
        <v>-53.518017</v>
      </c>
    </row>
    <row r="81" spans="2:16" x14ac:dyDescent="0.25">
      <c r="B81">
        <v>9816326530.6121998</v>
      </c>
      <c r="C81">
        <v>-8.9026832999999996</v>
      </c>
      <c r="F81" s="6">
        <f t="shared" si="10"/>
        <v>10.30612244898</v>
      </c>
      <c r="G81" s="11">
        <f t="shared" si="14"/>
        <v>-66.170413999999994</v>
      </c>
      <c r="H81" s="6">
        <f t="shared" si="11"/>
        <v>-61.170414000000001</v>
      </c>
      <c r="J81">
        <v>9816326530.6121998</v>
      </c>
      <c r="K81">
        <v>-8.9931564000000002</v>
      </c>
      <c r="N81" s="6">
        <f t="shared" si="12"/>
        <v>10.30612244898</v>
      </c>
      <c r="O81" s="11">
        <f t="shared" si="15"/>
        <v>-57.664997</v>
      </c>
      <c r="P81" s="6">
        <f t="shared" si="13"/>
        <v>-52.664997</v>
      </c>
    </row>
    <row r="82" spans="2:16" x14ac:dyDescent="0.25">
      <c r="B82">
        <v>9938775510.2040997</v>
      </c>
      <c r="C82">
        <v>-8.8440207999999991</v>
      </c>
      <c r="F82" s="6">
        <f t="shared" si="10"/>
        <v>10.428571428570999</v>
      </c>
      <c r="G82" s="11">
        <f t="shared" si="14"/>
        <v>-64.954738999999989</v>
      </c>
      <c r="H82" s="6">
        <f t="shared" si="11"/>
        <v>-59.954738999999996</v>
      </c>
      <c r="J82">
        <v>9938775510.2040997</v>
      </c>
      <c r="K82">
        <v>-8.9922608999999998</v>
      </c>
      <c r="N82" s="6">
        <f t="shared" si="12"/>
        <v>10.428571428570999</v>
      </c>
      <c r="O82" s="11">
        <f t="shared" si="15"/>
        <v>-57.309479000000003</v>
      </c>
      <c r="P82" s="6">
        <f t="shared" si="13"/>
        <v>-52.309479000000003</v>
      </c>
    </row>
    <row r="83" spans="2:16" x14ac:dyDescent="0.25">
      <c r="B83">
        <v>10061224489.796</v>
      </c>
      <c r="C83">
        <v>-8.7872342999999997</v>
      </c>
      <c r="F83" s="6">
        <f t="shared" si="10"/>
        <v>10.551020408163</v>
      </c>
      <c r="G83" s="11">
        <f t="shared" si="14"/>
        <v>-63.160156000000001</v>
      </c>
      <c r="H83" s="6">
        <f t="shared" si="11"/>
        <v>-58.160156000000001</v>
      </c>
      <c r="J83">
        <v>10061224489.796</v>
      </c>
      <c r="K83">
        <v>-8.9791603000000002</v>
      </c>
      <c r="N83" s="6">
        <f t="shared" si="12"/>
        <v>10.551020408163</v>
      </c>
      <c r="O83" s="11">
        <f t="shared" si="15"/>
        <v>-57.727862999999999</v>
      </c>
      <c r="P83" s="6">
        <f t="shared" si="13"/>
        <v>-52.727862999999999</v>
      </c>
    </row>
    <row r="84" spans="2:16" x14ac:dyDescent="0.25">
      <c r="B84">
        <v>10183673469.388</v>
      </c>
      <c r="C84">
        <v>-8.7217368999999998</v>
      </c>
      <c r="F84" s="6">
        <f t="shared" si="10"/>
        <v>10.673469387754999</v>
      </c>
      <c r="G84" s="11">
        <f t="shared" si="14"/>
        <v>-62.096851000000001</v>
      </c>
      <c r="H84" s="6">
        <f t="shared" si="11"/>
        <v>-57.096851000000001</v>
      </c>
      <c r="J84">
        <v>10183673469.388</v>
      </c>
      <c r="K84">
        <v>-8.9435319999999994</v>
      </c>
      <c r="N84" s="6">
        <f t="shared" si="12"/>
        <v>10.673469387754999</v>
      </c>
      <c r="O84" s="11">
        <f t="shared" si="15"/>
        <v>-59.342326999999997</v>
      </c>
      <c r="P84" s="6">
        <f t="shared" si="13"/>
        <v>-54.342326999999997</v>
      </c>
    </row>
    <row r="85" spans="2:16" x14ac:dyDescent="0.25">
      <c r="B85">
        <v>10306122448.98</v>
      </c>
      <c r="C85">
        <v>-8.6612501000000002</v>
      </c>
      <c r="F85" s="6">
        <f t="shared" si="10"/>
        <v>10.795918367346999</v>
      </c>
      <c r="G85" s="11">
        <f t="shared" si="14"/>
        <v>-61.711219999999997</v>
      </c>
      <c r="H85" s="6">
        <f t="shared" si="11"/>
        <v>-56.711219999999997</v>
      </c>
      <c r="J85">
        <v>10306122448.98</v>
      </c>
      <c r="K85">
        <v>-8.8959741999999995</v>
      </c>
      <c r="N85" s="6">
        <f t="shared" si="12"/>
        <v>10.795918367346999</v>
      </c>
      <c r="O85" s="11">
        <f t="shared" si="15"/>
        <v>-61.801929000000001</v>
      </c>
      <c r="P85" s="6">
        <f t="shared" si="13"/>
        <v>-56.801929000000001</v>
      </c>
    </row>
    <row r="86" spans="2:16" x14ac:dyDescent="0.25">
      <c r="B86">
        <v>10428571428.570999</v>
      </c>
      <c r="C86">
        <v>-8.6575871000000006</v>
      </c>
      <c r="F86" s="6">
        <f t="shared" si="10"/>
        <v>10.918367346938998</v>
      </c>
      <c r="G86" s="11">
        <f t="shared" si="14"/>
        <v>-61.052250000000001</v>
      </c>
      <c r="H86" s="6">
        <f t="shared" si="11"/>
        <v>-56.052250000000001</v>
      </c>
      <c r="J86">
        <v>10428571428.570999</v>
      </c>
      <c r="K86">
        <v>-8.8892384</v>
      </c>
      <c r="N86" s="6">
        <f t="shared" si="12"/>
        <v>10.918367346938998</v>
      </c>
      <c r="O86" s="11">
        <f t="shared" si="15"/>
        <v>-64.467979</v>
      </c>
      <c r="P86" s="6">
        <f t="shared" si="13"/>
        <v>-59.467979</v>
      </c>
    </row>
    <row r="87" spans="2:16" x14ac:dyDescent="0.25">
      <c r="B87">
        <v>10551020408.163</v>
      </c>
      <c r="C87">
        <v>-8.6670598999999999</v>
      </c>
      <c r="F87" s="6">
        <f t="shared" si="10"/>
        <v>11.040816326531001</v>
      </c>
      <c r="G87" s="11">
        <f t="shared" si="14"/>
        <v>-60.286586999999997</v>
      </c>
      <c r="H87" s="6">
        <f t="shared" si="11"/>
        <v>-55.286586999999997</v>
      </c>
      <c r="J87">
        <v>10551020408.163</v>
      </c>
      <c r="K87">
        <v>-8.8905878000000005</v>
      </c>
      <c r="N87" s="6">
        <f t="shared" si="12"/>
        <v>11.040816326531001</v>
      </c>
      <c r="O87" s="11">
        <f t="shared" si="15"/>
        <v>-67.284252000000009</v>
      </c>
      <c r="P87" s="6">
        <f t="shared" si="13"/>
        <v>-62.284252000000002</v>
      </c>
    </row>
    <row r="88" spans="2:16" x14ac:dyDescent="0.25">
      <c r="B88">
        <v>10673469387.754999</v>
      </c>
      <c r="C88">
        <v>-8.7217655000000001</v>
      </c>
      <c r="F88" s="6">
        <f t="shared" si="10"/>
        <v>11.163265306122</v>
      </c>
      <c r="G88" s="11">
        <f t="shared" si="14"/>
        <v>-59.680934999999998</v>
      </c>
      <c r="H88" s="6">
        <f t="shared" si="11"/>
        <v>-54.680934999999998</v>
      </c>
      <c r="J88">
        <v>10673469387.754999</v>
      </c>
      <c r="K88">
        <v>-8.9254979999999993</v>
      </c>
      <c r="N88" s="6">
        <f t="shared" si="12"/>
        <v>11.163265306122</v>
      </c>
      <c r="O88" s="11">
        <f t="shared" si="15"/>
        <v>-70.100341999999998</v>
      </c>
      <c r="P88" s="6">
        <f t="shared" si="13"/>
        <v>-65.100341999999998</v>
      </c>
    </row>
    <row r="89" spans="2:16" x14ac:dyDescent="0.25">
      <c r="B89">
        <v>10795918367.347</v>
      </c>
      <c r="C89">
        <v>-8.7688798999999999</v>
      </c>
      <c r="F89" s="6">
        <f t="shared" si="10"/>
        <v>11.285714285714</v>
      </c>
      <c r="G89" s="11">
        <f t="shared" si="14"/>
        <v>-59.796737999999998</v>
      </c>
      <c r="H89" s="6">
        <f t="shared" si="11"/>
        <v>-54.796737999999998</v>
      </c>
      <c r="J89">
        <v>10795918367.347</v>
      </c>
      <c r="K89">
        <v>-8.9704236999999996</v>
      </c>
      <c r="N89" s="6">
        <f t="shared" si="12"/>
        <v>11.285714285714</v>
      </c>
      <c r="O89" s="11">
        <f t="shared" si="15"/>
        <v>-70.640441999999993</v>
      </c>
      <c r="P89" s="6">
        <f t="shared" si="13"/>
        <v>-65.640441999999993</v>
      </c>
    </row>
    <row r="90" spans="2:16" x14ac:dyDescent="0.25">
      <c r="B90">
        <v>10918367346.938999</v>
      </c>
      <c r="C90">
        <v>-8.8094950000000001</v>
      </c>
      <c r="F90" s="6">
        <f t="shared" si="10"/>
        <v>11.408163265305999</v>
      </c>
      <c r="G90" s="11">
        <f t="shared" si="14"/>
        <v>-60.890445999999997</v>
      </c>
      <c r="H90" s="6">
        <f t="shared" si="11"/>
        <v>-55.890445999999997</v>
      </c>
      <c r="J90">
        <v>10918367346.938999</v>
      </c>
      <c r="K90">
        <v>-8.997261</v>
      </c>
      <c r="N90" s="6">
        <f t="shared" si="12"/>
        <v>11.408163265305999</v>
      </c>
      <c r="O90" s="11">
        <f t="shared" si="15"/>
        <v>-68.637118999999998</v>
      </c>
      <c r="P90" s="6">
        <f t="shared" si="13"/>
        <v>-63.637118999999998</v>
      </c>
    </row>
    <row r="91" spans="2:16" x14ac:dyDescent="0.25">
      <c r="B91">
        <v>11040816326.531</v>
      </c>
      <c r="C91">
        <v>-8.8625822000000003</v>
      </c>
      <c r="F91" s="6">
        <f t="shared" si="10"/>
        <v>11.530612244898</v>
      </c>
      <c r="G91" s="11">
        <f t="shared" si="14"/>
        <v>-62.678127000000003</v>
      </c>
      <c r="H91" s="6">
        <f t="shared" si="11"/>
        <v>-57.678127000000003</v>
      </c>
      <c r="J91">
        <v>11040816326.531</v>
      </c>
      <c r="K91">
        <v>-9.0501594999999995</v>
      </c>
      <c r="N91" s="6">
        <f t="shared" si="12"/>
        <v>11.530612244898</v>
      </c>
      <c r="O91" s="11">
        <f t="shared" si="15"/>
        <v>-66.228999999999999</v>
      </c>
      <c r="P91" s="6">
        <f t="shared" si="13"/>
        <v>-61.228999999999999</v>
      </c>
    </row>
    <row r="92" spans="2:16" x14ac:dyDescent="0.25">
      <c r="B92">
        <v>11163265306.122</v>
      </c>
      <c r="C92">
        <v>-8.9020385999999991</v>
      </c>
      <c r="F92" s="6">
        <f t="shared" si="10"/>
        <v>11.653061224489999</v>
      </c>
      <c r="G92" s="11">
        <f t="shared" si="14"/>
        <v>-64.66040000000001</v>
      </c>
      <c r="H92" s="6">
        <f t="shared" si="11"/>
        <v>-59.660400000000003</v>
      </c>
      <c r="J92">
        <v>11163265306.122</v>
      </c>
      <c r="K92">
        <v>-9.0605811999999997</v>
      </c>
      <c r="N92" s="6">
        <f t="shared" si="12"/>
        <v>11.653061224489999</v>
      </c>
      <c r="O92" s="11">
        <f t="shared" si="15"/>
        <v>-65.528808999999995</v>
      </c>
      <c r="P92" s="6">
        <f t="shared" si="13"/>
        <v>-60.528809000000003</v>
      </c>
    </row>
    <row r="93" spans="2:16" x14ac:dyDescent="0.25">
      <c r="B93">
        <v>11285714285.714001</v>
      </c>
      <c r="C93">
        <v>-8.9615612000000002</v>
      </c>
      <c r="F93" s="6">
        <f t="shared" si="10"/>
        <v>11.775510204082</v>
      </c>
      <c r="G93" s="11">
        <f t="shared" si="14"/>
        <v>-65.429400999999999</v>
      </c>
      <c r="H93" s="6">
        <f t="shared" si="11"/>
        <v>-60.429400999999999</v>
      </c>
      <c r="J93">
        <v>11285714285.714001</v>
      </c>
      <c r="K93">
        <v>-9.1013307999999995</v>
      </c>
      <c r="N93" s="6">
        <f t="shared" si="12"/>
        <v>11.775510204082</v>
      </c>
      <c r="O93" s="11">
        <f t="shared" si="15"/>
        <v>-66.549267</v>
      </c>
      <c r="P93" s="6">
        <f t="shared" si="13"/>
        <v>-61.549267</v>
      </c>
    </row>
    <row r="94" spans="2:16" x14ac:dyDescent="0.25">
      <c r="B94">
        <v>11408163265.306</v>
      </c>
      <c r="C94">
        <v>-9.0186577000000003</v>
      </c>
      <c r="F94" s="6">
        <f t="shared" si="10"/>
        <v>11.897959183673001</v>
      </c>
      <c r="G94" s="11">
        <f t="shared" si="14"/>
        <v>-64.42118099999999</v>
      </c>
      <c r="H94" s="6">
        <f t="shared" si="11"/>
        <v>-59.421180999999997</v>
      </c>
      <c r="J94">
        <v>11408163265.306</v>
      </c>
      <c r="K94">
        <v>-9.1386947999999997</v>
      </c>
      <c r="N94" s="6">
        <f t="shared" si="12"/>
        <v>11.897959183673001</v>
      </c>
      <c r="O94" s="11">
        <f t="shared" si="15"/>
        <v>-67.431881000000004</v>
      </c>
      <c r="P94" s="6">
        <f t="shared" si="13"/>
        <v>-62.431880999999997</v>
      </c>
    </row>
    <row r="95" spans="2:16" x14ac:dyDescent="0.25">
      <c r="B95">
        <v>11530612244.898001</v>
      </c>
      <c r="C95">
        <v>-9.1213045000000008</v>
      </c>
      <c r="F95" s="6">
        <f t="shared" si="10"/>
        <v>12.020408163265</v>
      </c>
      <c r="G95" s="11">
        <f t="shared" si="14"/>
        <v>-62.246574000000003</v>
      </c>
      <c r="H95" s="6">
        <f t="shared" si="11"/>
        <v>-57.246574000000003</v>
      </c>
      <c r="J95">
        <v>11530612244.898001</v>
      </c>
      <c r="K95">
        <v>-9.2184696000000006</v>
      </c>
      <c r="N95" s="6">
        <f t="shared" si="12"/>
        <v>12.020408163265</v>
      </c>
      <c r="O95" s="11">
        <f t="shared" si="15"/>
        <v>-67.670783999999998</v>
      </c>
      <c r="P95" s="6">
        <f t="shared" si="13"/>
        <v>-62.670783999999998</v>
      </c>
    </row>
    <row r="96" spans="2:16" x14ac:dyDescent="0.25">
      <c r="B96">
        <v>11653061224.49</v>
      </c>
      <c r="C96">
        <v>-9.2498579000000003</v>
      </c>
      <c r="F96" s="6">
        <f t="shared" si="10"/>
        <v>12.142857142857</v>
      </c>
      <c r="G96" s="11">
        <f t="shared" si="14"/>
        <v>-60.086593999999998</v>
      </c>
      <c r="H96" s="6">
        <f t="shared" si="11"/>
        <v>-55.086593999999998</v>
      </c>
      <c r="J96">
        <v>11653061224.49</v>
      </c>
      <c r="K96">
        <v>-9.3060074000000004</v>
      </c>
      <c r="N96" s="6">
        <f t="shared" si="12"/>
        <v>12.142857142857</v>
      </c>
      <c r="O96" s="11">
        <f t="shared" si="15"/>
        <v>-66.552734000000001</v>
      </c>
      <c r="P96" s="6">
        <f t="shared" si="13"/>
        <v>-61.552734000000001</v>
      </c>
    </row>
    <row r="97" spans="2:16" x14ac:dyDescent="0.25">
      <c r="B97">
        <v>11775510204.082001</v>
      </c>
      <c r="C97">
        <v>-9.3598213000000001</v>
      </c>
      <c r="F97" s="6">
        <f t="shared" si="10"/>
        <v>12.265306122448999</v>
      </c>
      <c r="G97" s="11">
        <f t="shared" si="14"/>
        <v>-59.023372999999999</v>
      </c>
      <c r="H97" s="6">
        <f t="shared" si="11"/>
        <v>-54.023372999999999</v>
      </c>
      <c r="J97">
        <v>11775510204.082001</v>
      </c>
      <c r="K97">
        <v>-9.3716240000000006</v>
      </c>
      <c r="N97" s="6">
        <f t="shared" si="12"/>
        <v>12.265306122448999</v>
      </c>
      <c r="O97" s="11">
        <f t="shared" si="15"/>
        <v>-65.228950999999995</v>
      </c>
      <c r="P97" s="6">
        <f t="shared" si="13"/>
        <v>-60.228951000000002</v>
      </c>
    </row>
    <row r="98" spans="2:16" x14ac:dyDescent="0.25">
      <c r="B98">
        <v>11897959183.673</v>
      </c>
      <c r="C98">
        <v>-9.5470723999999993</v>
      </c>
      <c r="F98" s="6">
        <f t="shared" si="10"/>
        <v>12.387755102041</v>
      </c>
      <c r="G98" s="11">
        <f t="shared" si="14"/>
        <v>-58.714309999999998</v>
      </c>
      <c r="H98" s="6">
        <f t="shared" si="11"/>
        <v>-53.714309999999998</v>
      </c>
      <c r="J98">
        <v>11897959183.673</v>
      </c>
      <c r="K98">
        <v>-9.4977646</v>
      </c>
      <c r="N98" s="6">
        <f t="shared" si="12"/>
        <v>12.387755102041</v>
      </c>
      <c r="O98" s="11">
        <f t="shared" si="15"/>
        <v>-63.492263999999999</v>
      </c>
      <c r="P98" s="6">
        <f t="shared" si="13"/>
        <v>-58.492263999999999</v>
      </c>
    </row>
    <row r="99" spans="2:16" x14ac:dyDescent="0.25">
      <c r="B99">
        <v>12020408163.264999</v>
      </c>
      <c r="C99">
        <v>-9.6080378999999994</v>
      </c>
      <c r="F99" s="6">
        <f t="shared" si="10"/>
        <v>12.510204081632999</v>
      </c>
      <c r="G99" s="11">
        <f t="shared" si="14"/>
        <v>-59.328465000000001</v>
      </c>
      <c r="H99" s="6">
        <f t="shared" si="11"/>
        <v>-54.328465000000001</v>
      </c>
      <c r="J99">
        <v>12020408163.264999</v>
      </c>
      <c r="K99">
        <v>-9.5080422999999996</v>
      </c>
      <c r="N99" s="6">
        <f t="shared" si="12"/>
        <v>12.510204081632999</v>
      </c>
      <c r="O99" s="11">
        <f t="shared" si="15"/>
        <v>-62.836677999999999</v>
      </c>
      <c r="P99" s="6">
        <f t="shared" si="13"/>
        <v>-57.836677999999999</v>
      </c>
    </row>
    <row r="100" spans="2:16" x14ac:dyDescent="0.25">
      <c r="B100">
        <v>12142857142.857</v>
      </c>
      <c r="C100">
        <v>-9.8271303000000003</v>
      </c>
      <c r="F100" s="6">
        <f t="shared" si="10"/>
        <v>12.632653061224001</v>
      </c>
      <c r="G100" s="11">
        <f t="shared" si="14"/>
        <v>-60.572983000000001</v>
      </c>
      <c r="H100" s="6">
        <f t="shared" si="11"/>
        <v>-55.572983000000001</v>
      </c>
      <c r="J100">
        <v>12142857142.857</v>
      </c>
      <c r="K100">
        <v>-9.6493424999999995</v>
      </c>
      <c r="N100" s="6">
        <f t="shared" si="12"/>
        <v>12.632653061224001</v>
      </c>
      <c r="O100" s="11">
        <f t="shared" si="15"/>
        <v>-61.584778</v>
      </c>
      <c r="P100" s="6">
        <f t="shared" si="13"/>
        <v>-56.584778</v>
      </c>
    </row>
    <row r="101" spans="2:16" x14ac:dyDescent="0.25">
      <c r="B101">
        <v>12265306122.448999</v>
      </c>
      <c r="C101">
        <v>-9.8885889000000002</v>
      </c>
      <c r="F101" s="6">
        <f>B209/1000000000</f>
        <v>12.755102040816</v>
      </c>
      <c r="G101" s="11">
        <f t="shared" si="14"/>
        <v>-61.565044</v>
      </c>
      <c r="H101" s="6">
        <f>D209</f>
        <v>-56.565044</v>
      </c>
      <c r="J101">
        <v>12265306122.448999</v>
      </c>
      <c r="K101">
        <v>-9.6525134999999995</v>
      </c>
      <c r="N101" s="6">
        <f>J209/1000000000</f>
        <v>12.755102040816</v>
      </c>
      <c r="O101" s="11">
        <f t="shared" si="15"/>
        <v>-61.174464999999998</v>
      </c>
      <c r="P101" s="6">
        <f>L209</f>
        <v>-56.174464999999998</v>
      </c>
    </row>
    <row r="102" spans="2:16" x14ac:dyDescent="0.25">
      <c r="B102">
        <v>12387755102.041</v>
      </c>
      <c r="C102">
        <v>-10.117236</v>
      </c>
      <c r="F102" s="6">
        <f>B210/1000000000</f>
        <v>12.877551020408001</v>
      </c>
      <c r="G102" s="11">
        <f t="shared" si="14"/>
        <v>-61.582504</v>
      </c>
      <c r="H102" s="6">
        <f>D210</f>
        <v>-56.582504</v>
      </c>
      <c r="J102">
        <v>12387755102.041</v>
      </c>
      <c r="K102">
        <v>-9.8094205999999993</v>
      </c>
      <c r="N102" s="6">
        <f>J210/1000000000</f>
        <v>12.877551020408001</v>
      </c>
      <c r="O102" s="11">
        <f t="shared" si="15"/>
        <v>-60.094166000000001</v>
      </c>
      <c r="P102" s="6">
        <f>L210</f>
        <v>-55.094166000000001</v>
      </c>
    </row>
    <row r="103" spans="2:16" x14ac:dyDescent="0.25">
      <c r="B103">
        <v>12510204081.632999</v>
      </c>
      <c r="C103">
        <v>-10.217769000000001</v>
      </c>
      <c r="F103" s="6">
        <f>B211/1000000000</f>
        <v>13</v>
      </c>
      <c r="G103" s="11">
        <f t="shared" si="14"/>
        <v>-60.803158000000003</v>
      </c>
      <c r="H103" s="6">
        <f>D211</f>
        <v>-55.803158000000003</v>
      </c>
      <c r="J103">
        <v>12510204081.632999</v>
      </c>
      <c r="K103">
        <v>-9.8516435999999992</v>
      </c>
      <c r="N103" s="6">
        <f>J211/1000000000</f>
        <v>13</v>
      </c>
      <c r="O103" s="11">
        <f t="shared" si="15"/>
        <v>-59.573005999999999</v>
      </c>
      <c r="P103" s="6">
        <f>L211</f>
        <v>-54.573005999999999</v>
      </c>
    </row>
    <row r="104" spans="2:16" x14ac:dyDescent="0.25">
      <c r="B104">
        <v>12632653061.224001</v>
      </c>
      <c r="C104">
        <v>-10.40836</v>
      </c>
      <c r="J104">
        <v>12632653061.224001</v>
      </c>
      <c r="K104">
        <v>-9.9731883999999997</v>
      </c>
    </row>
    <row r="105" spans="2:16" x14ac:dyDescent="0.25">
      <c r="B105">
        <v>12755102040.816</v>
      </c>
      <c r="C105">
        <v>-10.605055</v>
      </c>
      <c r="J105">
        <v>12755102040.816</v>
      </c>
      <c r="K105">
        <v>-10.084738</v>
      </c>
    </row>
    <row r="106" spans="2:16" x14ac:dyDescent="0.25">
      <c r="B106">
        <v>12877551020.408001</v>
      </c>
      <c r="C106">
        <v>-10.75835</v>
      </c>
      <c r="J106">
        <v>12877551020.408001</v>
      </c>
      <c r="K106">
        <v>-10.165069000000001</v>
      </c>
    </row>
    <row r="107" spans="2:16" x14ac:dyDescent="0.25">
      <c r="B107">
        <v>13000000000</v>
      </c>
      <c r="C107">
        <v>-10.855959</v>
      </c>
      <c r="J107">
        <v>13000000000</v>
      </c>
      <c r="K107">
        <v>-10.213858999999999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253</v>
      </c>
      <c r="D112" t="s">
        <v>41</v>
      </c>
      <c r="J112" t="s">
        <v>23</v>
      </c>
      <c r="K112" t="s">
        <v>253</v>
      </c>
      <c r="L112" t="s">
        <v>41</v>
      </c>
    </row>
    <row r="113" spans="2:12" x14ac:dyDescent="0.25">
      <c r="B113">
        <v>1000000000</v>
      </c>
      <c r="C113">
        <v>-61.651733</v>
      </c>
      <c r="D113">
        <v>-50.985202999999998</v>
      </c>
      <c r="J113">
        <v>1000000000</v>
      </c>
      <c r="K113">
        <v>-59.608626999999998</v>
      </c>
      <c r="L113">
        <v>-46.951034999999997</v>
      </c>
    </row>
    <row r="114" spans="2:12" x14ac:dyDescent="0.25">
      <c r="B114">
        <v>1122448979.5918</v>
      </c>
      <c r="C114">
        <v>-61.599445000000003</v>
      </c>
      <c r="D114">
        <v>-51.470630999999997</v>
      </c>
      <c r="J114">
        <v>1122448979.5918</v>
      </c>
      <c r="K114">
        <v>-58.912457000000003</v>
      </c>
      <c r="L114">
        <v>-46.844172999999998</v>
      </c>
    </row>
    <row r="115" spans="2:12" x14ac:dyDescent="0.25">
      <c r="B115">
        <v>1244897959.1837001</v>
      </c>
      <c r="C115">
        <v>-59.762546999999998</v>
      </c>
      <c r="D115">
        <v>-50.342815000000002</v>
      </c>
      <c r="J115">
        <v>1244897959.1837001</v>
      </c>
      <c r="K115">
        <v>-65.361168000000006</v>
      </c>
      <c r="L115">
        <v>-54.110691000000003</v>
      </c>
    </row>
    <row r="116" spans="2:12" x14ac:dyDescent="0.25">
      <c r="B116">
        <v>1367346938.7755001</v>
      </c>
      <c r="C116">
        <v>-55.739989999999999</v>
      </c>
      <c r="D116">
        <v>-46.916279000000003</v>
      </c>
      <c r="J116">
        <v>1367346938.7755001</v>
      </c>
      <c r="K116">
        <v>-68.867408999999995</v>
      </c>
      <c r="L116">
        <v>-58.335917999999999</v>
      </c>
    </row>
    <row r="117" spans="2:12" x14ac:dyDescent="0.25">
      <c r="B117">
        <v>1489795918.3673</v>
      </c>
      <c r="C117">
        <v>-53.602825000000003</v>
      </c>
      <c r="D117">
        <v>-45.205902000000002</v>
      </c>
      <c r="J117">
        <v>1489795918.3673</v>
      </c>
      <c r="K117">
        <v>-72.152137999999994</v>
      </c>
      <c r="L117">
        <v>-62.204284999999999</v>
      </c>
    </row>
    <row r="118" spans="2:12" x14ac:dyDescent="0.25">
      <c r="B118">
        <v>1612244897.9591999</v>
      </c>
      <c r="C118">
        <v>-54.641379999999998</v>
      </c>
      <c r="D118">
        <v>-46.665466000000002</v>
      </c>
      <c r="J118">
        <v>1612244897.9591999</v>
      </c>
      <c r="K118">
        <v>-68.467560000000006</v>
      </c>
      <c r="L118">
        <v>-59.130032</v>
      </c>
    </row>
    <row r="119" spans="2:12" x14ac:dyDescent="0.25">
      <c r="B119">
        <v>1734693877.5510001</v>
      </c>
      <c r="C119">
        <v>-56.270679000000001</v>
      </c>
      <c r="D119">
        <v>-48.558998000000003</v>
      </c>
      <c r="J119">
        <v>1734693877.5510001</v>
      </c>
      <c r="K119">
        <v>-68.194526999999994</v>
      </c>
      <c r="L119">
        <v>-59.326954000000001</v>
      </c>
    </row>
    <row r="120" spans="2:12" x14ac:dyDescent="0.25">
      <c r="B120">
        <v>1857142857.1429</v>
      </c>
      <c r="C120">
        <v>-57.241900999999999</v>
      </c>
      <c r="D120">
        <v>-49.668590999999999</v>
      </c>
      <c r="J120">
        <v>1857142857.1429</v>
      </c>
      <c r="K120">
        <v>-70.410399999999996</v>
      </c>
      <c r="L120">
        <v>-61.897083000000002</v>
      </c>
    </row>
    <row r="121" spans="2:12" x14ac:dyDescent="0.25">
      <c r="B121">
        <v>1979591836.7347</v>
      </c>
      <c r="C121">
        <v>-57.473492</v>
      </c>
      <c r="D121">
        <v>-49.792763000000001</v>
      </c>
      <c r="J121">
        <v>1979591836.7347</v>
      </c>
      <c r="K121">
        <v>-72.996498000000003</v>
      </c>
      <c r="L121">
        <v>-64.555847</v>
      </c>
    </row>
    <row r="122" spans="2:12" x14ac:dyDescent="0.25">
      <c r="B122">
        <v>2102040816.3264999</v>
      </c>
      <c r="C122">
        <v>-57.604331999999999</v>
      </c>
      <c r="D122">
        <v>-49.822605000000003</v>
      </c>
      <c r="J122">
        <v>2102040816.3264999</v>
      </c>
      <c r="K122">
        <v>-73.582558000000006</v>
      </c>
      <c r="L122">
        <v>-65.208541999999994</v>
      </c>
    </row>
    <row r="123" spans="2:12" x14ac:dyDescent="0.25">
      <c r="B123">
        <v>2224489795.9183998</v>
      </c>
      <c r="C123">
        <v>-59.165416999999998</v>
      </c>
      <c r="D123">
        <v>-51.463509000000002</v>
      </c>
      <c r="J123">
        <v>2224489795.9183998</v>
      </c>
      <c r="K123">
        <v>-72.369872999999998</v>
      </c>
      <c r="L123">
        <v>-64.202538000000004</v>
      </c>
    </row>
    <row r="124" spans="2:12" x14ac:dyDescent="0.25">
      <c r="B124">
        <v>2346938775.5102</v>
      </c>
      <c r="C124">
        <v>-60.033531000000004</v>
      </c>
      <c r="D124">
        <v>-52.314751000000001</v>
      </c>
      <c r="J124">
        <v>2346938775.5102</v>
      </c>
      <c r="K124">
        <v>-68.746109000000004</v>
      </c>
      <c r="L124">
        <v>-60.671680000000002</v>
      </c>
    </row>
    <row r="125" spans="2:12" x14ac:dyDescent="0.25">
      <c r="B125">
        <v>2469387755.1020002</v>
      </c>
      <c r="C125">
        <v>-60.760277000000002</v>
      </c>
      <c r="D125">
        <v>-53.049019000000001</v>
      </c>
      <c r="J125">
        <v>2469387755.1020002</v>
      </c>
      <c r="K125">
        <v>-67.841148000000004</v>
      </c>
      <c r="L125">
        <v>-59.884411</v>
      </c>
    </row>
    <row r="126" spans="2:12" x14ac:dyDescent="0.25">
      <c r="B126">
        <v>2591836734.6939001</v>
      </c>
      <c r="C126">
        <v>-61.100071</v>
      </c>
      <c r="D126">
        <v>-53.336224000000001</v>
      </c>
      <c r="J126">
        <v>2591836734.6939001</v>
      </c>
      <c r="K126">
        <v>-67.721656999999993</v>
      </c>
      <c r="L126">
        <v>-59.79034</v>
      </c>
    </row>
    <row r="127" spans="2:12" x14ac:dyDescent="0.25">
      <c r="B127">
        <v>2714285714.2856998</v>
      </c>
      <c r="C127">
        <v>-62.405513999999997</v>
      </c>
      <c r="D127">
        <v>-54.727778999999998</v>
      </c>
      <c r="J127">
        <v>2714285714.2856998</v>
      </c>
      <c r="K127">
        <v>-67.945671000000004</v>
      </c>
      <c r="L127">
        <v>-60.187365999999997</v>
      </c>
    </row>
    <row r="128" spans="2:12" x14ac:dyDescent="0.25">
      <c r="B128">
        <v>2836734693.8776002</v>
      </c>
      <c r="C128">
        <v>-63.387016000000003</v>
      </c>
      <c r="D128">
        <v>-55.741055000000003</v>
      </c>
      <c r="J128">
        <v>2836734693.8776002</v>
      </c>
      <c r="K128">
        <v>-66.698348999999993</v>
      </c>
      <c r="L128">
        <v>-58.996178</v>
      </c>
    </row>
    <row r="129" spans="2:12" x14ac:dyDescent="0.25">
      <c r="B129">
        <v>2959183673.4693999</v>
      </c>
      <c r="C129">
        <v>-64.524696000000006</v>
      </c>
      <c r="D129">
        <v>-56.776600000000002</v>
      </c>
      <c r="J129">
        <v>2959183673.4693999</v>
      </c>
      <c r="K129">
        <v>-66.738647</v>
      </c>
      <c r="L129">
        <v>-59.018703000000002</v>
      </c>
    </row>
    <row r="130" spans="2:12" x14ac:dyDescent="0.25">
      <c r="B130">
        <v>3081632653.0612001</v>
      </c>
      <c r="C130">
        <v>-64.609451000000007</v>
      </c>
      <c r="D130">
        <v>-56.794052000000001</v>
      </c>
      <c r="J130">
        <v>3081632653.0612001</v>
      </c>
      <c r="K130">
        <v>-65.238799999999998</v>
      </c>
      <c r="L130">
        <v>-57.541854999999998</v>
      </c>
    </row>
    <row r="131" spans="2:12" x14ac:dyDescent="0.25">
      <c r="B131">
        <v>3204081632.6531</v>
      </c>
      <c r="C131">
        <v>-63.381686999999999</v>
      </c>
      <c r="D131">
        <v>-55.342350000000003</v>
      </c>
      <c r="J131">
        <v>3204081632.6531</v>
      </c>
      <c r="K131">
        <v>-63.931899999999999</v>
      </c>
      <c r="L131">
        <v>-56.159550000000003</v>
      </c>
    </row>
    <row r="132" spans="2:12" x14ac:dyDescent="0.25">
      <c r="B132">
        <v>3326530612.2449002</v>
      </c>
      <c r="C132">
        <v>-62.383526000000003</v>
      </c>
      <c r="D132">
        <v>-54.236083999999998</v>
      </c>
      <c r="J132">
        <v>3326530612.2449002</v>
      </c>
      <c r="K132">
        <v>-62.943351999999997</v>
      </c>
      <c r="L132">
        <v>-55.184691999999998</v>
      </c>
    </row>
    <row r="133" spans="2:12" x14ac:dyDescent="0.25">
      <c r="B133">
        <v>3448979591.8367</v>
      </c>
      <c r="C133">
        <v>-61.255600000000001</v>
      </c>
      <c r="D133">
        <v>-52.995007000000001</v>
      </c>
      <c r="J133">
        <v>3448979591.8367</v>
      </c>
      <c r="K133">
        <v>-64.684387000000001</v>
      </c>
      <c r="L133">
        <v>-56.907372000000002</v>
      </c>
    </row>
    <row r="134" spans="2:12" x14ac:dyDescent="0.25">
      <c r="B134">
        <v>3571428571.4285998</v>
      </c>
      <c r="C134">
        <v>-60.933490999999997</v>
      </c>
      <c r="D134">
        <v>-52.616936000000003</v>
      </c>
      <c r="J134">
        <v>3571428571.4285998</v>
      </c>
      <c r="K134">
        <v>-64.422150000000002</v>
      </c>
      <c r="L134">
        <v>-56.653151999999999</v>
      </c>
    </row>
    <row r="135" spans="2:12" x14ac:dyDescent="0.25">
      <c r="B135">
        <v>3693877551.0204</v>
      </c>
      <c r="C135">
        <v>-59.222118000000002</v>
      </c>
      <c r="D135">
        <v>-50.853828</v>
      </c>
      <c r="J135">
        <v>3693877551.0204</v>
      </c>
      <c r="K135">
        <v>-60.840423999999999</v>
      </c>
      <c r="L135">
        <v>-53.090328</v>
      </c>
    </row>
    <row r="136" spans="2:12" x14ac:dyDescent="0.25">
      <c r="B136">
        <v>3816326530.6121998</v>
      </c>
      <c r="C136">
        <v>-57.469741999999997</v>
      </c>
      <c r="D136">
        <v>-49.066977999999999</v>
      </c>
      <c r="J136">
        <v>3816326530.6121998</v>
      </c>
      <c r="K136">
        <v>-57.029121000000004</v>
      </c>
      <c r="L136">
        <v>-49.292057</v>
      </c>
    </row>
    <row r="137" spans="2:12" x14ac:dyDescent="0.25">
      <c r="B137">
        <v>3938775510.2041001</v>
      </c>
      <c r="C137">
        <v>-56.680098999999998</v>
      </c>
      <c r="D137">
        <v>-48.237040999999998</v>
      </c>
      <c r="J137">
        <v>3938775510.2041001</v>
      </c>
      <c r="K137">
        <v>-55.872588999999998</v>
      </c>
      <c r="L137">
        <v>-48.118938</v>
      </c>
    </row>
    <row r="138" spans="2:12" x14ac:dyDescent="0.25">
      <c r="B138">
        <v>4061224489.7958999</v>
      </c>
      <c r="C138">
        <v>-55.645522999999997</v>
      </c>
      <c r="D138">
        <v>-47.098891999999999</v>
      </c>
      <c r="J138">
        <v>4061224489.7958999</v>
      </c>
      <c r="K138">
        <v>-56.518543000000001</v>
      </c>
      <c r="L138">
        <v>-48.666789999999999</v>
      </c>
    </row>
    <row r="139" spans="2:12" x14ac:dyDescent="0.25">
      <c r="B139">
        <v>4183673469.3878002</v>
      </c>
      <c r="C139">
        <v>-54.446643999999999</v>
      </c>
      <c r="D139">
        <v>-45.826175999999997</v>
      </c>
      <c r="J139">
        <v>4183673469.3878002</v>
      </c>
      <c r="K139">
        <v>-58.478436000000002</v>
      </c>
      <c r="L139">
        <v>-50.562255999999998</v>
      </c>
    </row>
    <row r="140" spans="2:12" x14ac:dyDescent="0.25">
      <c r="B140">
        <v>4306122448.9796</v>
      </c>
      <c r="C140">
        <v>-54.015380999999998</v>
      </c>
      <c r="D140">
        <v>-45.343024999999997</v>
      </c>
      <c r="J140">
        <v>4306122448.9796</v>
      </c>
      <c r="K140">
        <v>-61.500053000000001</v>
      </c>
      <c r="L140">
        <v>-53.530174000000002</v>
      </c>
    </row>
    <row r="141" spans="2:12" x14ac:dyDescent="0.25">
      <c r="B141">
        <v>4428571428.5713997</v>
      </c>
      <c r="C141">
        <v>-54.937522999999999</v>
      </c>
      <c r="D141">
        <v>-46.303513000000002</v>
      </c>
      <c r="J141">
        <v>4428571428.5713997</v>
      </c>
      <c r="K141">
        <v>-62.340812999999997</v>
      </c>
      <c r="L141">
        <v>-54.351063000000003</v>
      </c>
    </row>
    <row r="142" spans="2:12" x14ac:dyDescent="0.25">
      <c r="B142">
        <v>4551020408.1632996</v>
      </c>
      <c r="C142">
        <v>-56.896754999999999</v>
      </c>
      <c r="D142">
        <v>-48.401828999999999</v>
      </c>
      <c r="J142">
        <v>4551020408.1632996</v>
      </c>
      <c r="K142">
        <v>-61.770167999999998</v>
      </c>
      <c r="L142">
        <v>-53.741432000000003</v>
      </c>
    </row>
    <row r="143" spans="2:12" x14ac:dyDescent="0.25">
      <c r="B143">
        <v>4673469387.7551003</v>
      </c>
      <c r="C143">
        <v>-59.199241999999998</v>
      </c>
      <c r="D143">
        <v>-50.879447999999996</v>
      </c>
      <c r="J143">
        <v>4673469387.7551003</v>
      </c>
      <c r="K143">
        <v>-60.140503000000002</v>
      </c>
      <c r="L143">
        <v>-52.010325999999999</v>
      </c>
    </row>
    <row r="144" spans="2:12" x14ac:dyDescent="0.25">
      <c r="B144">
        <v>4795918367.3469</v>
      </c>
      <c r="C144">
        <v>-60.630023999999999</v>
      </c>
      <c r="D144">
        <v>-52.547977000000003</v>
      </c>
      <c r="J144">
        <v>4795918367.3469</v>
      </c>
      <c r="K144">
        <v>-60.565894999999998</v>
      </c>
      <c r="L144">
        <v>-52.388275</v>
      </c>
    </row>
    <row r="145" spans="2:12" x14ac:dyDescent="0.25">
      <c r="B145">
        <v>4918367346.9387999</v>
      </c>
      <c r="C145">
        <v>-62.158146000000002</v>
      </c>
      <c r="D145">
        <v>-54.187686999999997</v>
      </c>
      <c r="J145">
        <v>4918367346.9387999</v>
      </c>
      <c r="K145">
        <v>-61.059528</v>
      </c>
      <c r="L145">
        <v>-52.856124999999999</v>
      </c>
    </row>
    <row r="146" spans="2:12" x14ac:dyDescent="0.25">
      <c r="B146">
        <v>5040816326.5305996</v>
      </c>
      <c r="C146">
        <v>-65.570426999999995</v>
      </c>
      <c r="D146">
        <v>-57.617184000000002</v>
      </c>
      <c r="J146">
        <v>5040816326.5305996</v>
      </c>
      <c r="K146">
        <v>-60.974144000000003</v>
      </c>
      <c r="L146">
        <v>-52.783535000000001</v>
      </c>
    </row>
    <row r="147" spans="2:12" x14ac:dyDescent="0.25">
      <c r="B147">
        <v>5163265306.1224003</v>
      </c>
      <c r="C147">
        <v>-67.408051</v>
      </c>
      <c r="D147">
        <v>-59.392822000000002</v>
      </c>
      <c r="J147">
        <v>5163265306.1224003</v>
      </c>
      <c r="K147">
        <v>-58.803280000000001</v>
      </c>
      <c r="L147">
        <v>-50.656364000000004</v>
      </c>
    </row>
    <row r="148" spans="2:12" x14ac:dyDescent="0.25">
      <c r="B148">
        <v>5285714285.7143002</v>
      </c>
      <c r="C148">
        <v>-67.867515999999995</v>
      </c>
      <c r="D148">
        <v>-59.792408000000002</v>
      </c>
      <c r="J148">
        <v>5285714285.7143002</v>
      </c>
      <c r="K148">
        <v>-56.609634</v>
      </c>
      <c r="L148">
        <v>-48.509963999999997</v>
      </c>
    </row>
    <row r="149" spans="2:12" x14ac:dyDescent="0.25">
      <c r="B149">
        <v>5408163265.3060999</v>
      </c>
      <c r="C149">
        <v>-65.812552999999994</v>
      </c>
      <c r="D149">
        <v>-57.769703</v>
      </c>
      <c r="J149">
        <v>5408163265.3060999</v>
      </c>
      <c r="K149">
        <v>-54.821983000000003</v>
      </c>
      <c r="L149">
        <v>-46.854171999999998</v>
      </c>
    </row>
    <row r="150" spans="2:12" x14ac:dyDescent="0.25">
      <c r="B150">
        <v>5530612244.8979998</v>
      </c>
      <c r="C150">
        <v>-65.680633999999998</v>
      </c>
      <c r="D150">
        <v>-57.729396999999999</v>
      </c>
      <c r="J150">
        <v>5530612244.8979998</v>
      </c>
      <c r="K150">
        <v>-55.173724999999997</v>
      </c>
      <c r="L150">
        <v>-47.342655000000001</v>
      </c>
    </row>
    <row r="151" spans="2:12" x14ac:dyDescent="0.25">
      <c r="B151">
        <v>5653061224.4898005</v>
      </c>
      <c r="C151">
        <v>-66.534278999999998</v>
      </c>
      <c r="D151">
        <v>-58.684814000000003</v>
      </c>
      <c r="J151">
        <v>5653061224.4898005</v>
      </c>
      <c r="K151">
        <v>-56.304195</v>
      </c>
      <c r="L151">
        <v>-48.570255000000003</v>
      </c>
    </row>
    <row r="152" spans="2:12" x14ac:dyDescent="0.25">
      <c r="B152">
        <v>5775510204.0816002</v>
      </c>
      <c r="C152">
        <v>-66.844238000000004</v>
      </c>
      <c r="D152">
        <v>-59.101101</v>
      </c>
      <c r="J152">
        <v>5775510204.0816002</v>
      </c>
      <c r="K152">
        <v>-57.865912999999999</v>
      </c>
      <c r="L152">
        <v>-50.201103000000003</v>
      </c>
    </row>
    <row r="153" spans="2:12" x14ac:dyDescent="0.25">
      <c r="B153">
        <v>5897959183.6735001</v>
      </c>
      <c r="C153">
        <v>-67.343918000000002</v>
      </c>
      <c r="D153">
        <v>-59.665832999999999</v>
      </c>
      <c r="J153">
        <v>5897959183.6735001</v>
      </c>
      <c r="K153">
        <v>-61.788105000000002</v>
      </c>
      <c r="L153">
        <v>-54.121215999999997</v>
      </c>
    </row>
    <row r="154" spans="2:12" x14ac:dyDescent="0.25">
      <c r="B154">
        <v>6020408163.2652998</v>
      </c>
      <c r="C154">
        <v>-67.702140999999997</v>
      </c>
      <c r="D154">
        <v>-60.067638000000002</v>
      </c>
      <c r="J154">
        <v>6020408163.2652998</v>
      </c>
      <c r="K154">
        <v>-67.09066</v>
      </c>
      <c r="L154">
        <v>-59.400660999999999</v>
      </c>
    </row>
    <row r="155" spans="2:12" x14ac:dyDescent="0.25">
      <c r="B155">
        <v>6142857142.8570995</v>
      </c>
      <c r="C155">
        <v>-68.134308000000004</v>
      </c>
      <c r="D155">
        <v>-60.529967999999997</v>
      </c>
      <c r="J155">
        <v>6142857142.8570995</v>
      </c>
      <c r="K155">
        <v>-72.041740000000004</v>
      </c>
      <c r="L155">
        <v>-64.343306999999996</v>
      </c>
    </row>
    <row r="156" spans="2:12" x14ac:dyDescent="0.25">
      <c r="B156">
        <v>6265306122.4490004</v>
      </c>
      <c r="C156">
        <v>-68.990356000000006</v>
      </c>
      <c r="D156">
        <v>-61.334499000000001</v>
      </c>
      <c r="J156">
        <v>6265306122.4490004</v>
      </c>
      <c r="K156">
        <v>-79.589416999999997</v>
      </c>
      <c r="L156">
        <v>-71.847938999999997</v>
      </c>
    </row>
    <row r="157" spans="2:12" x14ac:dyDescent="0.25">
      <c r="B157">
        <v>6387755102.0408001</v>
      </c>
      <c r="C157">
        <v>-69.415306000000001</v>
      </c>
      <c r="D157">
        <v>-61.66666</v>
      </c>
      <c r="J157">
        <v>6387755102.0408001</v>
      </c>
      <c r="K157">
        <v>-82.597320999999994</v>
      </c>
      <c r="L157">
        <v>-74.803702999999999</v>
      </c>
    </row>
    <row r="158" spans="2:12" x14ac:dyDescent="0.25">
      <c r="B158">
        <v>6510204081.6327</v>
      </c>
      <c r="C158">
        <v>-67.994095000000002</v>
      </c>
      <c r="D158">
        <v>-60.128990000000002</v>
      </c>
      <c r="J158">
        <v>6510204081.6327</v>
      </c>
      <c r="K158">
        <v>-82.694687000000002</v>
      </c>
      <c r="L158">
        <v>-74.840591000000003</v>
      </c>
    </row>
    <row r="159" spans="2:12" x14ac:dyDescent="0.25">
      <c r="B159">
        <v>6632653061.2244997</v>
      </c>
      <c r="C159">
        <v>-66.070342999999994</v>
      </c>
      <c r="D159">
        <v>-58.126826999999999</v>
      </c>
      <c r="J159">
        <v>6632653061.2244997</v>
      </c>
      <c r="K159">
        <v>-77.252257999999998</v>
      </c>
      <c r="L159">
        <v>-69.369698</v>
      </c>
    </row>
    <row r="160" spans="2:12" x14ac:dyDescent="0.25">
      <c r="B160">
        <v>6755102040.8163004</v>
      </c>
      <c r="C160">
        <v>-65.247917000000001</v>
      </c>
      <c r="D160">
        <v>-57.243366000000002</v>
      </c>
      <c r="J160">
        <v>6755102040.8163004</v>
      </c>
      <c r="K160">
        <v>-75.802475000000001</v>
      </c>
      <c r="L160">
        <v>-67.900634999999994</v>
      </c>
    </row>
    <row r="161" spans="2:12" x14ac:dyDescent="0.25">
      <c r="B161">
        <v>6877551020.4082003</v>
      </c>
      <c r="C161">
        <v>-66.999931000000004</v>
      </c>
      <c r="D161">
        <v>-58.969558999999997</v>
      </c>
      <c r="J161">
        <v>6877551020.4082003</v>
      </c>
      <c r="K161">
        <v>-74.941222999999994</v>
      </c>
      <c r="L161">
        <v>-67.037125000000003</v>
      </c>
    </row>
    <row r="162" spans="2:12" x14ac:dyDescent="0.25">
      <c r="B162">
        <v>7000000000</v>
      </c>
      <c r="C162">
        <v>-67.807777000000002</v>
      </c>
      <c r="D162">
        <v>-59.729033999999999</v>
      </c>
      <c r="J162">
        <v>7000000000</v>
      </c>
      <c r="K162">
        <v>-72.707001000000005</v>
      </c>
      <c r="L162">
        <v>-64.776443</v>
      </c>
    </row>
    <row r="163" spans="2:12" x14ac:dyDescent="0.25">
      <c r="B163">
        <v>7122448979.5917997</v>
      </c>
      <c r="C163">
        <v>-67.540183999999996</v>
      </c>
      <c r="D163">
        <v>-59.408157000000003</v>
      </c>
      <c r="J163">
        <v>7122448979.5917997</v>
      </c>
      <c r="K163">
        <v>-68.315719999999999</v>
      </c>
      <c r="L163">
        <v>-60.341011000000002</v>
      </c>
    </row>
    <row r="164" spans="2:12" x14ac:dyDescent="0.25">
      <c r="B164">
        <v>7244897959.1836996</v>
      </c>
      <c r="C164">
        <v>-66.009170999999995</v>
      </c>
      <c r="D164">
        <v>-57.867260000000002</v>
      </c>
      <c r="J164">
        <v>7244897959.1836996</v>
      </c>
      <c r="K164">
        <v>-65.580650000000006</v>
      </c>
      <c r="L164">
        <v>-57.581947</v>
      </c>
    </row>
    <row r="165" spans="2:12" x14ac:dyDescent="0.25">
      <c r="B165">
        <v>7367346938.7755003</v>
      </c>
      <c r="C165">
        <v>-65.814353999999994</v>
      </c>
      <c r="D165">
        <v>-57.655937000000002</v>
      </c>
      <c r="J165">
        <v>7367346938.7755003</v>
      </c>
      <c r="K165">
        <v>-64.412231000000006</v>
      </c>
      <c r="L165">
        <v>-56.384869000000002</v>
      </c>
    </row>
    <row r="166" spans="2:12" x14ac:dyDescent="0.25">
      <c r="B166">
        <v>7489795918.3673</v>
      </c>
      <c r="C166">
        <v>-66.805710000000005</v>
      </c>
      <c r="D166">
        <v>-58.627285000000001</v>
      </c>
      <c r="J166">
        <v>7489795918.3673</v>
      </c>
      <c r="K166">
        <v>-64.340591000000003</v>
      </c>
      <c r="L166">
        <v>-56.310482</v>
      </c>
    </row>
    <row r="167" spans="2:12" x14ac:dyDescent="0.25">
      <c r="B167">
        <v>7612244897.9591999</v>
      </c>
      <c r="C167">
        <v>-68.861762999999996</v>
      </c>
      <c r="D167">
        <v>-60.613438000000002</v>
      </c>
      <c r="J167">
        <v>7612244897.9591999</v>
      </c>
      <c r="K167">
        <v>-64.757034000000004</v>
      </c>
      <c r="L167">
        <v>-56.662495</v>
      </c>
    </row>
    <row r="168" spans="2:12" x14ac:dyDescent="0.25">
      <c r="B168">
        <v>7734693877.5509996</v>
      </c>
      <c r="C168">
        <v>-70.285149000000004</v>
      </c>
      <c r="D168">
        <v>-61.985805999999997</v>
      </c>
      <c r="J168">
        <v>7734693877.5509996</v>
      </c>
      <c r="K168">
        <v>-64.917846999999995</v>
      </c>
      <c r="L168">
        <v>-56.762999999999998</v>
      </c>
    </row>
    <row r="169" spans="2:12" x14ac:dyDescent="0.25">
      <c r="B169">
        <v>7857142857.1429005</v>
      </c>
      <c r="C169">
        <v>-69.366127000000006</v>
      </c>
      <c r="D169">
        <v>-61.051212</v>
      </c>
      <c r="J169">
        <v>7857142857.1429005</v>
      </c>
      <c r="K169">
        <v>-64.590179000000006</v>
      </c>
      <c r="L169">
        <v>-56.351536000000003</v>
      </c>
    </row>
    <row r="170" spans="2:12" x14ac:dyDescent="0.25">
      <c r="B170">
        <v>7979591836.7347002</v>
      </c>
      <c r="C170">
        <v>-66.450371000000004</v>
      </c>
      <c r="D170">
        <v>-58.145781999999997</v>
      </c>
      <c r="J170">
        <v>7979591836.7347002</v>
      </c>
      <c r="K170">
        <v>-64.031784000000002</v>
      </c>
      <c r="L170">
        <v>-55.756816999999998</v>
      </c>
    </row>
    <row r="171" spans="2:12" x14ac:dyDescent="0.25">
      <c r="B171">
        <v>8102040816.3264999</v>
      </c>
      <c r="C171">
        <v>-63.108089</v>
      </c>
      <c r="D171">
        <v>-54.826466000000003</v>
      </c>
      <c r="J171">
        <v>8102040816.3264999</v>
      </c>
      <c r="K171">
        <v>-63.239924999999999</v>
      </c>
      <c r="L171">
        <v>-54.899639000000001</v>
      </c>
    </row>
    <row r="172" spans="2:12" x14ac:dyDescent="0.25">
      <c r="B172">
        <v>8224489795.9183998</v>
      </c>
      <c r="C172">
        <v>-61.333328000000002</v>
      </c>
      <c r="D172">
        <v>-53.097866000000003</v>
      </c>
      <c r="J172">
        <v>8224489795.9183998</v>
      </c>
      <c r="K172">
        <v>-63.859180000000002</v>
      </c>
      <c r="L172">
        <v>-55.465561000000001</v>
      </c>
    </row>
    <row r="173" spans="2:12" x14ac:dyDescent="0.25">
      <c r="B173">
        <v>8346938775.5101995</v>
      </c>
      <c r="C173">
        <v>-61.110267999999998</v>
      </c>
      <c r="D173">
        <v>-52.924480000000003</v>
      </c>
      <c r="J173">
        <v>8346938775.5101995</v>
      </c>
      <c r="K173">
        <v>-65.776320999999996</v>
      </c>
      <c r="L173">
        <v>-57.280822999999998</v>
      </c>
    </row>
    <row r="174" spans="2:12" x14ac:dyDescent="0.25">
      <c r="B174">
        <v>8469387755.1020002</v>
      </c>
      <c r="C174">
        <v>-61.145457999999998</v>
      </c>
      <c r="D174">
        <v>-52.989879999999999</v>
      </c>
      <c r="J174">
        <v>8469387755.1020002</v>
      </c>
      <c r="K174">
        <v>-67.626366000000004</v>
      </c>
      <c r="L174">
        <v>-59.070320000000002</v>
      </c>
    </row>
    <row r="175" spans="2:12" x14ac:dyDescent="0.25">
      <c r="B175">
        <v>8591836734.6938992</v>
      </c>
      <c r="C175">
        <v>-61.177891000000002</v>
      </c>
      <c r="D175">
        <v>-53.020119000000001</v>
      </c>
      <c r="J175">
        <v>8591836734.6938992</v>
      </c>
      <c r="K175">
        <v>-68.400077999999993</v>
      </c>
      <c r="L175">
        <v>-59.786498999999999</v>
      </c>
    </row>
    <row r="176" spans="2:12" x14ac:dyDescent="0.25">
      <c r="B176">
        <v>8714285714.2856998</v>
      </c>
      <c r="C176">
        <v>-61.153103000000002</v>
      </c>
      <c r="D176">
        <v>-52.895854999999997</v>
      </c>
      <c r="J176">
        <v>8714285714.2856998</v>
      </c>
      <c r="K176">
        <v>-67.554665</v>
      </c>
      <c r="L176">
        <v>-58.879559</v>
      </c>
    </row>
    <row r="177" spans="2:12" x14ac:dyDescent="0.25">
      <c r="B177">
        <v>8836734693.8775997</v>
      </c>
      <c r="C177">
        <v>-62.181621999999997</v>
      </c>
      <c r="D177">
        <v>-53.815331</v>
      </c>
      <c r="J177">
        <v>8836734693.8775997</v>
      </c>
      <c r="K177">
        <v>-66.389251999999999</v>
      </c>
      <c r="L177">
        <v>-57.670054999999998</v>
      </c>
    </row>
    <row r="178" spans="2:12" x14ac:dyDescent="0.25">
      <c r="B178">
        <v>8959183673.4694004</v>
      </c>
      <c r="C178">
        <v>-63.28389</v>
      </c>
      <c r="D178">
        <v>-54.762199000000003</v>
      </c>
      <c r="J178">
        <v>8959183673.4694004</v>
      </c>
      <c r="K178">
        <v>-65.891838000000007</v>
      </c>
      <c r="L178">
        <v>-57.133293000000002</v>
      </c>
    </row>
    <row r="179" spans="2:12" x14ac:dyDescent="0.25">
      <c r="B179">
        <v>9081632653.0611992</v>
      </c>
      <c r="C179">
        <v>-65.687065000000004</v>
      </c>
      <c r="D179">
        <v>-57.041187000000001</v>
      </c>
      <c r="J179">
        <v>9081632653.0611992</v>
      </c>
      <c r="K179">
        <v>-67.029572000000002</v>
      </c>
      <c r="L179">
        <v>-58.295628000000001</v>
      </c>
    </row>
    <row r="180" spans="2:12" x14ac:dyDescent="0.25">
      <c r="B180">
        <v>9204081632.6530991</v>
      </c>
      <c r="C180">
        <v>-68.961112999999997</v>
      </c>
      <c r="D180">
        <v>-60.232208</v>
      </c>
      <c r="J180">
        <v>9204081632.6530991</v>
      </c>
      <c r="K180">
        <v>-69.303970000000007</v>
      </c>
      <c r="L180">
        <v>-60.628998000000003</v>
      </c>
    </row>
    <row r="181" spans="2:12" x14ac:dyDescent="0.25">
      <c r="B181">
        <v>9326530612.2448997</v>
      </c>
      <c r="C181">
        <v>-71.730446000000001</v>
      </c>
      <c r="D181">
        <v>-62.928489999999996</v>
      </c>
      <c r="J181">
        <v>9326530612.2448997</v>
      </c>
      <c r="K181">
        <v>-70.456055000000006</v>
      </c>
      <c r="L181">
        <v>-61.806660000000001</v>
      </c>
    </row>
    <row r="182" spans="2:12" x14ac:dyDescent="0.25">
      <c r="B182">
        <v>9448979591.8367004</v>
      </c>
      <c r="C182">
        <v>-72.465812999999997</v>
      </c>
      <c r="D182">
        <v>-63.649773000000003</v>
      </c>
      <c r="J182">
        <v>9448979591.8367004</v>
      </c>
      <c r="K182">
        <v>-69.337958999999998</v>
      </c>
      <c r="L182">
        <v>-60.670746000000001</v>
      </c>
    </row>
    <row r="183" spans="2:12" x14ac:dyDescent="0.25">
      <c r="B183">
        <v>9571428571.4286003</v>
      </c>
      <c r="C183">
        <v>-71.964607000000001</v>
      </c>
      <c r="D183">
        <v>-63.080959</v>
      </c>
      <c r="J183">
        <v>9571428571.4286003</v>
      </c>
      <c r="K183">
        <v>-67.143364000000005</v>
      </c>
      <c r="L183">
        <v>-58.340443</v>
      </c>
    </row>
    <row r="184" spans="2:12" x14ac:dyDescent="0.25">
      <c r="B184">
        <v>9693877551.0203991</v>
      </c>
      <c r="C184">
        <v>-71.955734000000007</v>
      </c>
      <c r="D184">
        <v>-63.080021000000002</v>
      </c>
      <c r="J184">
        <v>9693877551.0203991</v>
      </c>
      <c r="K184">
        <v>-65.616905000000003</v>
      </c>
      <c r="L184">
        <v>-56.726460000000003</v>
      </c>
    </row>
    <row r="185" spans="2:12" x14ac:dyDescent="0.25">
      <c r="B185">
        <v>9816326530.6121998</v>
      </c>
      <c r="C185">
        <v>-72.489151000000007</v>
      </c>
      <c r="D185">
        <v>-63.586463999999999</v>
      </c>
      <c r="J185">
        <v>9816326530.6121998</v>
      </c>
      <c r="K185">
        <v>-65.555533999999994</v>
      </c>
      <c r="L185">
        <v>-56.562373999999998</v>
      </c>
    </row>
    <row r="186" spans="2:12" x14ac:dyDescent="0.25">
      <c r="B186">
        <v>9938775510.2040997</v>
      </c>
      <c r="C186">
        <v>-73.224868999999998</v>
      </c>
      <c r="D186">
        <v>-64.380843999999996</v>
      </c>
      <c r="J186">
        <v>9938775510.2040997</v>
      </c>
      <c r="K186">
        <v>-65.108756999999997</v>
      </c>
      <c r="L186">
        <v>-56.116492999999998</v>
      </c>
    </row>
    <row r="187" spans="2:12" x14ac:dyDescent="0.25">
      <c r="B187">
        <v>10061224489.796</v>
      </c>
      <c r="C187">
        <v>-72.315444999999997</v>
      </c>
      <c r="D187">
        <v>-63.528205999999997</v>
      </c>
      <c r="J187">
        <v>10061224489.796</v>
      </c>
      <c r="K187">
        <v>-64.086242999999996</v>
      </c>
      <c r="L187">
        <v>-55.107081999999998</v>
      </c>
    </row>
    <row r="188" spans="2:12" x14ac:dyDescent="0.25">
      <c r="B188">
        <v>10183673469.388</v>
      </c>
      <c r="C188">
        <v>-71.831787000000006</v>
      </c>
      <c r="D188">
        <v>-63.110050000000001</v>
      </c>
      <c r="J188">
        <v>10183673469.388</v>
      </c>
      <c r="K188">
        <v>-62.461548000000001</v>
      </c>
      <c r="L188">
        <v>-53.518017</v>
      </c>
    </row>
    <row r="189" spans="2:12" x14ac:dyDescent="0.25">
      <c r="B189">
        <v>10306122448.98</v>
      </c>
      <c r="C189">
        <v>-69.831665000000001</v>
      </c>
      <c r="D189">
        <v>-61.170414000000001</v>
      </c>
      <c r="J189">
        <v>10306122448.98</v>
      </c>
      <c r="K189">
        <v>-61.560969999999998</v>
      </c>
      <c r="L189">
        <v>-52.664997</v>
      </c>
    </row>
    <row r="190" spans="2:12" x14ac:dyDescent="0.25">
      <c r="B190">
        <v>10428571428.570999</v>
      </c>
      <c r="C190">
        <v>-68.612328000000005</v>
      </c>
      <c r="D190">
        <v>-59.954738999999996</v>
      </c>
      <c r="J190">
        <v>10428571428.570999</v>
      </c>
      <c r="K190">
        <v>-61.198715</v>
      </c>
      <c r="L190">
        <v>-52.309479000000003</v>
      </c>
    </row>
    <row r="191" spans="2:12" x14ac:dyDescent="0.25">
      <c r="B191">
        <v>10551020408.163</v>
      </c>
      <c r="C191">
        <v>-66.827217000000005</v>
      </c>
      <c r="D191">
        <v>-58.160156000000001</v>
      </c>
      <c r="J191">
        <v>10551020408.163</v>
      </c>
      <c r="K191">
        <v>-61.618450000000003</v>
      </c>
      <c r="L191">
        <v>-52.727862999999999</v>
      </c>
    </row>
    <row r="192" spans="2:12" x14ac:dyDescent="0.25">
      <c r="B192">
        <v>10673469387.754999</v>
      </c>
      <c r="C192">
        <v>-65.818618999999998</v>
      </c>
      <c r="D192">
        <v>-57.096851000000001</v>
      </c>
      <c r="J192">
        <v>10673469387.754999</v>
      </c>
      <c r="K192">
        <v>-63.267829999999996</v>
      </c>
      <c r="L192">
        <v>-54.342326999999997</v>
      </c>
    </row>
    <row r="193" spans="2:12" x14ac:dyDescent="0.25">
      <c r="B193">
        <v>10795918367.347</v>
      </c>
      <c r="C193">
        <v>-65.480103</v>
      </c>
      <c r="D193">
        <v>-56.711219999999997</v>
      </c>
      <c r="J193">
        <v>10795918367.347</v>
      </c>
      <c r="K193">
        <v>-65.772354000000007</v>
      </c>
      <c r="L193">
        <v>-56.801929000000001</v>
      </c>
    </row>
    <row r="194" spans="2:12" x14ac:dyDescent="0.25">
      <c r="B194">
        <v>10918367346.938999</v>
      </c>
      <c r="C194">
        <v>-64.861748000000006</v>
      </c>
      <c r="D194">
        <v>-56.052250000000001</v>
      </c>
      <c r="J194">
        <v>10918367346.938999</v>
      </c>
      <c r="K194">
        <v>-68.465239999999994</v>
      </c>
      <c r="L194">
        <v>-59.467979</v>
      </c>
    </row>
    <row r="195" spans="2:12" x14ac:dyDescent="0.25">
      <c r="B195">
        <v>11040816326.531</v>
      </c>
      <c r="C195">
        <v>-64.149169999999998</v>
      </c>
      <c r="D195">
        <v>-55.286586999999997</v>
      </c>
      <c r="J195">
        <v>11040816326.531</v>
      </c>
      <c r="K195">
        <v>-71.334412</v>
      </c>
      <c r="L195">
        <v>-62.284252000000002</v>
      </c>
    </row>
    <row r="196" spans="2:12" x14ac:dyDescent="0.25">
      <c r="B196">
        <v>11163265306.122</v>
      </c>
      <c r="C196">
        <v>-63.582970000000003</v>
      </c>
      <c r="D196">
        <v>-54.680934999999998</v>
      </c>
      <c r="J196">
        <v>11163265306.122</v>
      </c>
      <c r="K196">
        <v>-74.160927000000001</v>
      </c>
      <c r="L196">
        <v>-65.100341999999998</v>
      </c>
    </row>
    <row r="197" spans="2:12" x14ac:dyDescent="0.25">
      <c r="B197">
        <v>11285714285.714001</v>
      </c>
      <c r="C197">
        <v>-63.758301000000003</v>
      </c>
      <c r="D197">
        <v>-54.796737999999998</v>
      </c>
      <c r="J197">
        <v>11285714285.714001</v>
      </c>
      <c r="K197">
        <v>-74.741776000000002</v>
      </c>
      <c r="L197">
        <v>-65.640441999999993</v>
      </c>
    </row>
    <row r="198" spans="2:12" x14ac:dyDescent="0.25">
      <c r="B198">
        <v>11408163265.306</v>
      </c>
      <c r="C198">
        <v>-64.909103000000002</v>
      </c>
      <c r="D198">
        <v>-55.890445999999997</v>
      </c>
      <c r="J198">
        <v>11408163265.306</v>
      </c>
      <c r="K198">
        <v>-72.775810000000007</v>
      </c>
      <c r="L198">
        <v>-63.637118999999998</v>
      </c>
    </row>
    <row r="199" spans="2:12" x14ac:dyDescent="0.25">
      <c r="B199">
        <v>11530612244.898001</v>
      </c>
      <c r="C199">
        <v>-66.799430999999998</v>
      </c>
      <c r="D199">
        <v>-57.678127000000003</v>
      </c>
      <c r="J199">
        <v>11530612244.898001</v>
      </c>
      <c r="K199">
        <v>-70.447472000000005</v>
      </c>
      <c r="L199">
        <v>-61.228999999999999</v>
      </c>
    </row>
    <row r="200" spans="2:12" x14ac:dyDescent="0.25">
      <c r="B200">
        <v>11653061224.49</v>
      </c>
      <c r="C200">
        <v>-68.910263</v>
      </c>
      <c r="D200">
        <v>-59.660400000000003</v>
      </c>
      <c r="J200">
        <v>11653061224.49</v>
      </c>
      <c r="K200">
        <v>-69.834816000000004</v>
      </c>
      <c r="L200">
        <v>-60.528809000000003</v>
      </c>
    </row>
    <row r="201" spans="2:12" x14ac:dyDescent="0.25">
      <c r="B201">
        <v>11775510204.082001</v>
      </c>
      <c r="C201">
        <v>-69.789223000000007</v>
      </c>
      <c r="D201">
        <v>-60.429400999999999</v>
      </c>
      <c r="J201">
        <v>11775510204.082001</v>
      </c>
      <c r="K201">
        <v>-70.920890999999997</v>
      </c>
      <c r="L201">
        <v>-61.549267</v>
      </c>
    </row>
    <row r="202" spans="2:12" x14ac:dyDescent="0.25">
      <c r="B202">
        <v>11897959183.673</v>
      </c>
      <c r="C202">
        <v>-68.968254000000002</v>
      </c>
      <c r="D202">
        <v>-59.421180999999997</v>
      </c>
      <c r="J202">
        <v>11897959183.673</v>
      </c>
      <c r="K202">
        <v>-71.929648999999998</v>
      </c>
      <c r="L202">
        <v>-62.431880999999997</v>
      </c>
    </row>
    <row r="203" spans="2:12" x14ac:dyDescent="0.25">
      <c r="B203">
        <v>12020408163.264999</v>
      </c>
      <c r="C203">
        <v>-66.854613999999998</v>
      </c>
      <c r="D203">
        <v>-57.246574000000003</v>
      </c>
      <c r="J203">
        <v>12020408163.264999</v>
      </c>
      <c r="K203">
        <v>-72.178825000000003</v>
      </c>
      <c r="L203">
        <v>-62.670783999999998</v>
      </c>
    </row>
    <row r="204" spans="2:12" x14ac:dyDescent="0.25">
      <c r="B204">
        <v>12142857142.857</v>
      </c>
      <c r="C204">
        <v>-64.913726999999994</v>
      </c>
      <c r="D204">
        <v>-55.086593999999998</v>
      </c>
      <c r="J204">
        <v>12142857142.857</v>
      </c>
      <c r="K204">
        <v>-71.202072000000001</v>
      </c>
      <c r="L204">
        <v>-61.552734000000001</v>
      </c>
    </row>
    <row r="205" spans="2:12" x14ac:dyDescent="0.25">
      <c r="B205">
        <v>12265306122.448999</v>
      </c>
      <c r="C205">
        <v>-63.911963999999998</v>
      </c>
      <c r="D205">
        <v>-54.023372999999999</v>
      </c>
      <c r="J205">
        <v>12265306122.448999</v>
      </c>
      <c r="K205">
        <v>-69.881461999999999</v>
      </c>
      <c r="L205">
        <v>-60.228951000000002</v>
      </c>
    </row>
    <row r="206" spans="2:12" x14ac:dyDescent="0.25">
      <c r="B206">
        <v>12387755102.041</v>
      </c>
      <c r="C206">
        <v>-63.831547</v>
      </c>
      <c r="D206">
        <v>-53.714309999999998</v>
      </c>
      <c r="J206">
        <v>12387755102.041</v>
      </c>
      <c r="K206">
        <v>-68.301688999999996</v>
      </c>
      <c r="L206">
        <v>-58.492263999999999</v>
      </c>
    </row>
    <row r="207" spans="2:12" x14ac:dyDescent="0.25">
      <c r="B207">
        <v>12510204081.632999</v>
      </c>
      <c r="C207">
        <v>-64.546233999999998</v>
      </c>
      <c r="D207">
        <v>-54.328465000000001</v>
      </c>
      <c r="J207">
        <v>12510204081.632999</v>
      </c>
      <c r="K207">
        <v>-67.688323999999994</v>
      </c>
      <c r="L207">
        <v>-57.836677999999999</v>
      </c>
    </row>
    <row r="208" spans="2:12" x14ac:dyDescent="0.25">
      <c r="B208">
        <v>12632653061.224001</v>
      </c>
      <c r="C208">
        <v>-65.981346000000002</v>
      </c>
      <c r="D208">
        <v>-55.572983000000001</v>
      </c>
      <c r="J208">
        <v>12632653061.224001</v>
      </c>
      <c r="K208">
        <v>-66.557968000000002</v>
      </c>
      <c r="L208">
        <v>-56.584778</v>
      </c>
    </row>
    <row r="209" spans="2:12" x14ac:dyDescent="0.25">
      <c r="B209">
        <v>12755102040.816</v>
      </c>
      <c r="C209">
        <v>-67.170096999999998</v>
      </c>
      <c r="D209">
        <v>-56.565044</v>
      </c>
      <c r="J209">
        <v>12755102040.816</v>
      </c>
      <c r="K209">
        <v>-66.259201000000004</v>
      </c>
      <c r="L209">
        <v>-56.174464999999998</v>
      </c>
    </row>
    <row r="210" spans="2:12" x14ac:dyDescent="0.25">
      <c r="B210">
        <v>12877551020.408001</v>
      </c>
      <c r="C210">
        <v>-67.340851000000001</v>
      </c>
      <c r="D210">
        <v>-56.582504</v>
      </c>
      <c r="J210">
        <v>12877551020.408001</v>
      </c>
      <c r="K210">
        <v>-65.259231999999997</v>
      </c>
      <c r="L210">
        <v>-55.094166000000001</v>
      </c>
    </row>
    <row r="211" spans="2:12" x14ac:dyDescent="0.25">
      <c r="B211">
        <v>13000000000</v>
      </c>
      <c r="C211">
        <v>-66.659119000000004</v>
      </c>
      <c r="D211">
        <v>-55.803158000000003</v>
      </c>
      <c r="J211">
        <v>13000000000</v>
      </c>
      <c r="K211">
        <v>-64.786857999999995</v>
      </c>
      <c r="L211">
        <v>-54.573005999999999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84" customWidth="1"/>
    <col min="6" max="6" width="12.85546875" style="83" customWidth="1"/>
    <col min="7" max="7" width="18.5703125" style="12" customWidth="1"/>
    <col min="8" max="8" width="21.140625" style="12" customWidth="1"/>
    <col min="9" max="9" width="13.7109375" style="40" customWidth="1"/>
    <col min="13" max="13" width="2.7109375" style="9" customWidth="1"/>
    <col min="14" max="14" width="12.85546875" style="83" customWidth="1"/>
    <col min="15" max="15" width="18.5703125" style="12" customWidth="1"/>
    <col min="16" max="16" width="21.140625" style="12" customWidth="1"/>
    <col min="17" max="17" width="2.7109375" style="9" customWidth="1"/>
  </cols>
  <sheetData>
    <row r="1" spans="1:17" x14ac:dyDescent="0.25">
      <c r="B1" t="s">
        <v>101</v>
      </c>
      <c r="F1" s="83" t="s">
        <v>2</v>
      </c>
      <c r="G1" s="13" t="s">
        <v>122</v>
      </c>
      <c r="H1" s="44" t="str">
        <f>D112</f>
        <v>2Rx2L dBc Log Mag(dB)</v>
      </c>
      <c r="J1" t="s">
        <v>101</v>
      </c>
      <c r="N1" s="83" t="s">
        <v>2</v>
      </c>
      <c r="O1" s="13" t="s">
        <v>122</v>
      </c>
      <c r="P1" s="44" t="str">
        <f>L112</f>
        <v>2Rx2L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84" t="s">
        <v>213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84"/>
      <c r="F3" s="13" t="s">
        <v>12</v>
      </c>
      <c r="G3" s="13">
        <f>ABS(AVERAGE(G5:G103))</f>
        <v>64.904817151515161</v>
      </c>
      <c r="H3" s="85" t="s">
        <v>286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66.607601404040423</v>
      </c>
      <c r="P3" s="85" t="s">
        <v>286</v>
      </c>
      <c r="Q3" s="14"/>
    </row>
    <row r="4" spans="1:17" x14ac:dyDescent="0.25">
      <c r="B4" t="s">
        <v>105</v>
      </c>
      <c r="C4" t="s">
        <v>326</v>
      </c>
      <c r="D4" t="s">
        <v>327</v>
      </c>
      <c r="G4" s="11"/>
      <c r="H4" s="11"/>
      <c r="J4" t="s">
        <v>105</v>
      </c>
      <c r="K4" t="s">
        <v>326</v>
      </c>
      <c r="L4" t="s">
        <v>328</v>
      </c>
      <c r="O4" s="11"/>
      <c r="P4" s="11"/>
    </row>
    <row r="5" spans="1:17" x14ac:dyDescent="0.25">
      <c r="B5" t="s">
        <v>106</v>
      </c>
      <c r="F5" s="83">
        <f t="shared" ref="F5:F68" si="0">B113/1000000000</f>
        <v>1</v>
      </c>
      <c r="G5" s="11">
        <f>H5-5</f>
        <v>-56.619475999999999</v>
      </c>
      <c r="H5" s="83">
        <f t="shared" ref="H5:H68" si="1">D113</f>
        <v>-51.619475999999999</v>
      </c>
      <c r="J5" t="s">
        <v>106</v>
      </c>
      <c r="N5" s="83">
        <f t="shared" ref="N5:N68" si="2">J113/1000000000</f>
        <v>1</v>
      </c>
      <c r="O5" s="11">
        <f>P5-5</f>
        <v>-74.002869000000004</v>
      </c>
      <c r="P5" s="83">
        <f t="shared" ref="P5:P68" si="3">L113</f>
        <v>-69.002869000000004</v>
      </c>
    </row>
    <row r="6" spans="1:17" x14ac:dyDescent="0.25">
      <c r="F6" s="83">
        <f t="shared" si="0"/>
        <v>1.1224489795918</v>
      </c>
      <c r="G6" s="11">
        <f t="shared" ref="G6:G69" si="4">H6-5</f>
        <v>-58.280441000000003</v>
      </c>
      <c r="H6" s="83">
        <f t="shared" si="1"/>
        <v>-53.280441000000003</v>
      </c>
      <c r="N6" s="83">
        <f t="shared" si="2"/>
        <v>1.1224489795918</v>
      </c>
      <c r="O6" s="11">
        <f t="shared" ref="O6:O69" si="5">P6-5</f>
        <v>-74.307975999999996</v>
      </c>
      <c r="P6" s="83">
        <f t="shared" si="3"/>
        <v>-69.307975999999996</v>
      </c>
    </row>
    <row r="7" spans="1:17" x14ac:dyDescent="0.25">
      <c r="B7" t="s">
        <v>107</v>
      </c>
      <c r="F7" s="83">
        <f t="shared" si="0"/>
        <v>1.2448979591837002</v>
      </c>
      <c r="G7" s="11">
        <f t="shared" si="4"/>
        <v>-61.665458999999998</v>
      </c>
      <c r="H7" s="83">
        <f t="shared" si="1"/>
        <v>-56.665458999999998</v>
      </c>
      <c r="J7" t="s">
        <v>107</v>
      </c>
      <c r="N7" s="83">
        <f t="shared" si="2"/>
        <v>1.2448979591837002</v>
      </c>
      <c r="O7" s="11">
        <f t="shared" si="5"/>
        <v>-74.362358</v>
      </c>
      <c r="P7" s="83">
        <f t="shared" si="3"/>
        <v>-69.362358</v>
      </c>
    </row>
    <row r="8" spans="1:17" x14ac:dyDescent="0.25">
      <c r="B8" t="s">
        <v>23</v>
      </c>
      <c r="C8" t="s">
        <v>123</v>
      </c>
      <c r="F8" s="83">
        <f t="shared" si="0"/>
        <v>1.3673469387755</v>
      </c>
      <c r="G8" s="11">
        <f t="shared" si="4"/>
        <v>-62.032310000000003</v>
      </c>
      <c r="H8" s="83">
        <f t="shared" si="1"/>
        <v>-57.032310000000003</v>
      </c>
      <c r="J8" t="s">
        <v>23</v>
      </c>
      <c r="K8" t="s">
        <v>123</v>
      </c>
      <c r="N8" s="83">
        <f t="shared" si="2"/>
        <v>1.3673469387755</v>
      </c>
      <c r="O8" s="11">
        <f t="shared" si="5"/>
        <v>-76.229957999999996</v>
      </c>
      <c r="P8" s="83">
        <f t="shared" si="3"/>
        <v>-71.229957999999996</v>
      </c>
    </row>
    <row r="9" spans="1:17" x14ac:dyDescent="0.25">
      <c r="B9">
        <v>1000000000</v>
      </c>
      <c r="C9">
        <v>-10.762503000000001</v>
      </c>
      <c r="F9" s="83">
        <f t="shared" si="0"/>
        <v>1.4897959183673</v>
      </c>
      <c r="G9" s="11">
        <f t="shared" si="4"/>
        <v>-62.591892000000001</v>
      </c>
      <c r="H9" s="83">
        <f t="shared" si="1"/>
        <v>-57.591892000000001</v>
      </c>
      <c r="J9">
        <v>1000000000</v>
      </c>
      <c r="K9">
        <v>-11.836575</v>
      </c>
      <c r="N9" s="83">
        <f t="shared" si="2"/>
        <v>1.4897959183673</v>
      </c>
      <c r="O9" s="11">
        <f t="shared" si="5"/>
        <v>-79.490050999999994</v>
      </c>
      <c r="P9" s="83">
        <f t="shared" si="3"/>
        <v>-74.490050999999994</v>
      </c>
    </row>
    <row r="10" spans="1:17" x14ac:dyDescent="0.25">
      <c r="B10">
        <v>1122448979.5918</v>
      </c>
      <c r="C10">
        <v>-10.141807</v>
      </c>
      <c r="F10" s="83">
        <f t="shared" si="0"/>
        <v>1.6122448979591999</v>
      </c>
      <c r="G10" s="11">
        <f t="shared" si="4"/>
        <v>-61.975765000000003</v>
      </c>
      <c r="H10" s="83">
        <f t="shared" si="1"/>
        <v>-56.975765000000003</v>
      </c>
      <c r="J10">
        <v>1122448979.5918</v>
      </c>
      <c r="K10">
        <v>-11.267543999999999</v>
      </c>
      <c r="N10" s="83">
        <f t="shared" si="2"/>
        <v>1.6122448979591999</v>
      </c>
      <c r="O10" s="11">
        <f t="shared" si="5"/>
        <v>-79.361412000000001</v>
      </c>
      <c r="P10" s="83">
        <f t="shared" si="3"/>
        <v>-74.361412000000001</v>
      </c>
    </row>
    <row r="11" spans="1:17" x14ac:dyDescent="0.25">
      <c r="B11">
        <v>1244897959.1837001</v>
      </c>
      <c r="C11">
        <v>-9.3358668999999992</v>
      </c>
      <c r="F11" s="83">
        <f t="shared" si="0"/>
        <v>1.7346938775510001</v>
      </c>
      <c r="G11" s="11">
        <f t="shared" si="4"/>
        <v>-63.948467000000001</v>
      </c>
      <c r="H11" s="83">
        <f t="shared" si="1"/>
        <v>-58.948467000000001</v>
      </c>
      <c r="J11">
        <v>1244897959.1837001</v>
      </c>
      <c r="K11">
        <v>-10.473674000000001</v>
      </c>
      <c r="N11" s="83">
        <f t="shared" si="2"/>
        <v>1.7346938775510001</v>
      </c>
      <c r="O11" s="11">
        <f t="shared" si="5"/>
        <v>-78.106673999999998</v>
      </c>
      <c r="P11" s="83">
        <f t="shared" si="3"/>
        <v>-73.106673999999998</v>
      </c>
    </row>
    <row r="12" spans="1:17" x14ac:dyDescent="0.25">
      <c r="B12">
        <v>1367346938.7755001</v>
      </c>
      <c r="C12">
        <v>-8.6920518999999992</v>
      </c>
      <c r="F12" s="83">
        <f t="shared" si="0"/>
        <v>1.8571428571429001</v>
      </c>
      <c r="G12" s="11">
        <f t="shared" si="4"/>
        <v>-63.874104000000003</v>
      </c>
      <c r="H12" s="83">
        <f t="shared" si="1"/>
        <v>-58.874104000000003</v>
      </c>
      <c r="J12">
        <v>1367346938.7755001</v>
      </c>
      <c r="K12">
        <v>-9.8766736999999996</v>
      </c>
      <c r="N12" s="83">
        <f t="shared" si="2"/>
        <v>1.8571428571429001</v>
      </c>
      <c r="O12" s="11">
        <f t="shared" si="5"/>
        <v>-73.272368999999998</v>
      </c>
      <c r="P12" s="83">
        <f t="shared" si="3"/>
        <v>-68.272368999999998</v>
      </c>
    </row>
    <row r="13" spans="1:17" x14ac:dyDescent="0.25">
      <c r="B13">
        <v>1489795918.3673</v>
      </c>
      <c r="C13">
        <v>-8.1999587999999992</v>
      </c>
      <c r="F13" s="83">
        <f t="shared" si="0"/>
        <v>1.9795918367347001</v>
      </c>
      <c r="G13" s="11">
        <f t="shared" si="4"/>
        <v>-63.282722</v>
      </c>
      <c r="H13" s="83">
        <f t="shared" si="1"/>
        <v>-58.282722</v>
      </c>
      <c r="J13">
        <v>1489795918.3673</v>
      </c>
      <c r="K13">
        <v>-9.3203154000000001</v>
      </c>
      <c r="N13" s="83">
        <f t="shared" si="2"/>
        <v>1.9795918367347001</v>
      </c>
      <c r="O13" s="11">
        <f t="shared" si="5"/>
        <v>-74.680580000000006</v>
      </c>
      <c r="P13" s="83">
        <f t="shared" si="3"/>
        <v>-69.680580000000006</v>
      </c>
    </row>
    <row r="14" spans="1:17" x14ac:dyDescent="0.25">
      <c r="B14">
        <v>1612244897.9591999</v>
      </c>
      <c r="C14">
        <v>-7.7350287</v>
      </c>
      <c r="F14" s="83">
        <f t="shared" si="0"/>
        <v>2.1020408163264999</v>
      </c>
      <c r="G14" s="11">
        <f t="shared" si="4"/>
        <v>-65.214496999999994</v>
      </c>
      <c r="H14" s="83">
        <f t="shared" si="1"/>
        <v>-60.214497000000001</v>
      </c>
      <c r="J14">
        <v>1612244897.9591999</v>
      </c>
      <c r="K14">
        <v>-8.7594709000000002</v>
      </c>
      <c r="N14" s="83">
        <f t="shared" si="2"/>
        <v>2.1020408163264999</v>
      </c>
      <c r="O14" s="11">
        <f t="shared" si="5"/>
        <v>-74.264053000000004</v>
      </c>
      <c r="P14" s="83">
        <f t="shared" si="3"/>
        <v>-69.264053000000004</v>
      </c>
    </row>
    <row r="15" spans="1:17" x14ac:dyDescent="0.25">
      <c r="B15">
        <v>1734693877.5510001</v>
      </c>
      <c r="C15">
        <v>-7.4601826999999998</v>
      </c>
      <c r="F15" s="83">
        <f t="shared" si="0"/>
        <v>2.2244897959183998</v>
      </c>
      <c r="G15" s="11">
        <f t="shared" si="4"/>
        <v>-69.141311999999999</v>
      </c>
      <c r="H15" s="83">
        <f t="shared" si="1"/>
        <v>-64.141311999999999</v>
      </c>
      <c r="J15">
        <v>1734693877.5510001</v>
      </c>
      <c r="K15">
        <v>-8.3194426999999997</v>
      </c>
      <c r="N15" s="83">
        <f t="shared" si="2"/>
        <v>2.2244897959183998</v>
      </c>
      <c r="O15" s="11">
        <f t="shared" si="5"/>
        <v>-77.691681000000003</v>
      </c>
      <c r="P15" s="83">
        <f t="shared" si="3"/>
        <v>-72.691681000000003</v>
      </c>
    </row>
    <row r="16" spans="1:17" x14ac:dyDescent="0.25">
      <c r="B16">
        <v>1857142857.1429</v>
      </c>
      <c r="C16">
        <v>-7.3007626999999999</v>
      </c>
      <c r="F16" s="83">
        <f t="shared" si="0"/>
        <v>2.3469387755101998</v>
      </c>
      <c r="G16" s="11">
        <f t="shared" si="4"/>
        <v>-69.768127000000007</v>
      </c>
      <c r="H16" s="83">
        <f t="shared" si="1"/>
        <v>-64.768127000000007</v>
      </c>
      <c r="J16">
        <v>1857142857.1429</v>
      </c>
      <c r="K16">
        <v>-7.9885883</v>
      </c>
      <c r="N16" s="83">
        <f t="shared" si="2"/>
        <v>2.3469387755101998</v>
      </c>
      <c r="O16" s="11">
        <f t="shared" si="5"/>
        <v>-78.842490999999995</v>
      </c>
      <c r="P16" s="83">
        <f t="shared" si="3"/>
        <v>-73.842490999999995</v>
      </c>
    </row>
    <row r="17" spans="2:16" x14ac:dyDescent="0.25">
      <c r="B17">
        <v>1979591836.7347</v>
      </c>
      <c r="C17">
        <v>-7.3058782000000004</v>
      </c>
      <c r="F17" s="83">
        <f t="shared" si="0"/>
        <v>2.4693877551020003</v>
      </c>
      <c r="G17" s="11">
        <f t="shared" si="4"/>
        <v>-64.661358000000007</v>
      </c>
      <c r="H17" s="83">
        <f t="shared" si="1"/>
        <v>-59.661358</v>
      </c>
      <c r="J17">
        <v>1979591836.7347</v>
      </c>
      <c r="K17">
        <v>-7.8054794999999997</v>
      </c>
      <c r="N17" s="83">
        <f t="shared" si="2"/>
        <v>2.4693877551020003</v>
      </c>
      <c r="O17" s="11">
        <f t="shared" si="5"/>
        <v>-78.424385000000001</v>
      </c>
      <c r="P17" s="83">
        <f t="shared" si="3"/>
        <v>-73.424385000000001</v>
      </c>
    </row>
    <row r="18" spans="2:16" x14ac:dyDescent="0.25">
      <c r="B18">
        <v>2102040816.3264999</v>
      </c>
      <c r="C18">
        <v>-7.3181143000000004</v>
      </c>
      <c r="F18" s="83">
        <f t="shared" si="0"/>
        <v>2.5918367346939002</v>
      </c>
      <c r="G18" s="11">
        <f t="shared" si="4"/>
        <v>-62.533259999999999</v>
      </c>
      <c r="H18" s="83">
        <f t="shared" si="1"/>
        <v>-57.533259999999999</v>
      </c>
      <c r="J18">
        <v>2102040816.3264999</v>
      </c>
      <c r="K18">
        <v>-7.6213702999999997</v>
      </c>
      <c r="N18" s="83">
        <f t="shared" si="2"/>
        <v>2.5918367346939002</v>
      </c>
      <c r="O18" s="11">
        <f t="shared" si="5"/>
        <v>-78.653732000000005</v>
      </c>
      <c r="P18" s="83">
        <f t="shared" si="3"/>
        <v>-73.653732000000005</v>
      </c>
    </row>
    <row r="19" spans="2:16" x14ac:dyDescent="0.25">
      <c r="B19">
        <v>2224489795.9183998</v>
      </c>
      <c r="C19">
        <v>-7.2230201000000003</v>
      </c>
      <c r="F19" s="83">
        <f t="shared" si="0"/>
        <v>2.7142857142856998</v>
      </c>
      <c r="G19" s="11">
        <f t="shared" si="4"/>
        <v>-63.049736000000003</v>
      </c>
      <c r="H19" s="83">
        <f t="shared" si="1"/>
        <v>-58.049736000000003</v>
      </c>
      <c r="J19">
        <v>2224489795.9183998</v>
      </c>
      <c r="K19">
        <v>-7.4520153999999996</v>
      </c>
      <c r="N19" s="83">
        <f t="shared" si="2"/>
        <v>2.7142857142856998</v>
      </c>
      <c r="O19" s="11">
        <f t="shared" si="5"/>
        <v>-74.967254999999994</v>
      </c>
      <c r="P19" s="83">
        <f t="shared" si="3"/>
        <v>-69.967254999999994</v>
      </c>
    </row>
    <row r="20" spans="2:16" x14ac:dyDescent="0.25">
      <c r="B20">
        <v>2346938775.5102</v>
      </c>
      <c r="C20">
        <v>-7.1324034000000003</v>
      </c>
      <c r="F20" s="83">
        <f t="shared" si="0"/>
        <v>2.8367346938776001</v>
      </c>
      <c r="G20" s="11">
        <f t="shared" si="4"/>
        <v>-66.981521999999998</v>
      </c>
      <c r="H20" s="83">
        <f t="shared" si="1"/>
        <v>-61.981521999999998</v>
      </c>
      <c r="J20">
        <v>2346938775.5102</v>
      </c>
      <c r="K20">
        <v>-7.4310802999999996</v>
      </c>
      <c r="N20" s="83">
        <f t="shared" si="2"/>
        <v>2.8367346938776001</v>
      </c>
      <c r="O20" s="11">
        <f t="shared" si="5"/>
        <v>-73.663330000000002</v>
      </c>
      <c r="P20" s="83">
        <f t="shared" si="3"/>
        <v>-68.663330000000002</v>
      </c>
    </row>
    <row r="21" spans="2:16" x14ac:dyDescent="0.25">
      <c r="B21">
        <v>2469387755.1020002</v>
      </c>
      <c r="C21">
        <v>-7.0194612000000003</v>
      </c>
      <c r="F21" s="83">
        <f t="shared" si="0"/>
        <v>2.9591836734694001</v>
      </c>
      <c r="G21" s="11">
        <f t="shared" si="4"/>
        <v>-68.123221999999998</v>
      </c>
      <c r="H21" s="83">
        <f t="shared" si="1"/>
        <v>-63.123221999999998</v>
      </c>
      <c r="J21">
        <v>2469387755.1020002</v>
      </c>
      <c r="K21">
        <v>-7.3821259000000001</v>
      </c>
      <c r="N21" s="83">
        <f t="shared" si="2"/>
        <v>2.9591836734694001</v>
      </c>
      <c r="O21" s="11">
        <f t="shared" si="5"/>
        <v>-69.808311000000003</v>
      </c>
      <c r="P21" s="83">
        <f t="shared" si="3"/>
        <v>-64.808311000000003</v>
      </c>
    </row>
    <row r="22" spans="2:16" x14ac:dyDescent="0.25">
      <c r="B22">
        <v>2591836734.6939001</v>
      </c>
      <c r="C22">
        <v>-7.0633941</v>
      </c>
      <c r="F22" s="83">
        <f t="shared" si="0"/>
        <v>3.0816326530612002</v>
      </c>
      <c r="G22" s="11">
        <f t="shared" si="4"/>
        <v>-69.925010999999998</v>
      </c>
      <c r="H22" s="83">
        <f t="shared" si="1"/>
        <v>-64.925010999999998</v>
      </c>
      <c r="J22">
        <v>2591836734.6939001</v>
      </c>
      <c r="K22">
        <v>-7.3720001999999996</v>
      </c>
      <c r="N22" s="83">
        <f t="shared" si="2"/>
        <v>3.0816326530612002</v>
      </c>
      <c r="O22" s="11">
        <f t="shared" si="5"/>
        <v>-67.32120900000001</v>
      </c>
      <c r="P22" s="83">
        <f t="shared" si="3"/>
        <v>-62.321209000000003</v>
      </c>
    </row>
    <row r="23" spans="2:16" x14ac:dyDescent="0.25">
      <c r="B23">
        <v>2714285714.2856998</v>
      </c>
      <c r="C23">
        <v>-7.0975552000000004</v>
      </c>
      <c r="F23" s="83">
        <f t="shared" si="0"/>
        <v>3.2040816326531001</v>
      </c>
      <c r="G23" s="11">
        <f t="shared" si="4"/>
        <v>-69.598015000000004</v>
      </c>
      <c r="H23" s="83">
        <f t="shared" si="1"/>
        <v>-64.598015000000004</v>
      </c>
      <c r="J23">
        <v>2714285714.2856998</v>
      </c>
      <c r="K23">
        <v>-7.2268385999999998</v>
      </c>
      <c r="N23" s="83">
        <f t="shared" si="2"/>
        <v>3.2040816326531001</v>
      </c>
      <c r="O23" s="11">
        <f t="shared" si="5"/>
        <v>-66.586128000000002</v>
      </c>
      <c r="P23" s="83">
        <f t="shared" si="3"/>
        <v>-61.586128000000002</v>
      </c>
    </row>
    <row r="24" spans="2:16" x14ac:dyDescent="0.25">
      <c r="B24">
        <v>2836734693.8776002</v>
      </c>
      <c r="C24">
        <v>-7.2012834999999997</v>
      </c>
      <c r="F24" s="83">
        <f t="shared" si="0"/>
        <v>3.3265306122449001</v>
      </c>
      <c r="G24" s="11">
        <f t="shared" si="4"/>
        <v>-68.116210999999993</v>
      </c>
      <c r="H24" s="83">
        <f t="shared" si="1"/>
        <v>-63.116211</v>
      </c>
      <c r="J24">
        <v>2836734693.8776002</v>
      </c>
      <c r="K24">
        <v>-7.2211533000000001</v>
      </c>
      <c r="N24" s="83">
        <f t="shared" si="2"/>
        <v>3.3265306122449001</v>
      </c>
      <c r="O24" s="11">
        <f t="shared" si="5"/>
        <v>-67.221485000000001</v>
      </c>
      <c r="P24" s="83">
        <f t="shared" si="3"/>
        <v>-62.221485000000001</v>
      </c>
    </row>
    <row r="25" spans="2:16" x14ac:dyDescent="0.25">
      <c r="B25">
        <v>2959183673.4693999</v>
      </c>
      <c r="C25">
        <v>-7.1995449000000002</v>
      </c>
      <c r="F25" s="83">
        <f t="shared" si="0"/>
        <v>3.4489795918367001</v>
      </c>
      <c r="G25" s="11">
        <f t="shared" si="4"/>
        <v>-67.553252999999998</v>
      </c>
      <c r="H25" s="83">
        <f t="shared" si="1"/>
        <v>-62.553252999999998</v>
      </c>
      <c r="J25">
        <v>2959183673.4693999</v>
      </c>
      <c r="K25">
        <v>-7.1597847999999997</v>
      </c>
      <c r="N25" s="83">
        <f t="shared" si="2"/>
        <v>3.4489795918367001</v>
      </c>
      <c r="O25" s="11">
        <f t="shared" si="5"/>
        <v>-71.099136000000001</v>
      </c>
      <c r="P25" s="83">
        <f t="shared" si="3"/>
        <v>-66.099136000000001</v>
      </c>
    </row>
    <row r="26" spans="2:16" x14ac:dyDescent="0.25">
      <c r="B26">
        <v>3081632653.0612001</v>
      </c>
      <c r="C26">
        <v>-7.1755791000000002</v>
      </c>
      <c r="F26" s="83">
        <f t="shared" si="0"/>
        <v>3.5714285714286</v>
      </c>
      <c r="G26" s="11">
        <f t="shared" si="4"/>
        <v>-70.746864000000002</v>
      </c>
      <c r="H26" s="83">
        <f t="shared" si="1"/>
        <v>-65.746864000000002</v>
      </c>
      <c r="J26">
        <v>3081632653.0612001</v>
      </c>
      <c r="K26">
        <v>-7.1414437</v>
      </c>
      <c r="N26" s="83">
        <f t="shared" si="2"/>
        <v>3.5714285714286</v>
      </c>
      <c r="O26" s="11">
        <f t="shared" si="5"/>
        <v>-72.802879000000004</v>
      </c>
      <c r="P26" s="83">
        <f t="shared" si="3"/>
        <v>-67.802879000000004</v>
      </c>
    </row>
    <row r="27" spans="2:16" x14ac:dyDescent="0.25">
      <c r="B27">
        <v>3204081632.6531</v>
      </c>
      <c r="C27">
        <v>-7.1706089999999998</v>
      </c>
      <c r="F27" s="83">
        <f t="shared" si="0"/>
        <v>3.6938775510204001</v>
      </c>
      <c r="G27" s="11">
        <f t="shared" si="4"/>
        <v>-73.807907</v>
      </c>
      <c r="H27" s="83">
        <f t="shared" si="1"/>
        <v>-68.807907</v>
      </c>
      <c r="J27">
        <v>3204081632.6531</v>
      </c>
      <c r="K27">
        <v>-7.0948795999999996</v>
      </c>
      <c r="N27" s="83">
        <f t="shared" si="2"/>
        <v>3.6938775510204001</v>
      </c>
      <c r="O27" s="11">
        <f t="shared" si="5"/>
        <v>-71.210555999999997</v>
      </c>
      <c r="P27" s="83">
        <f t="shared" si="3"/>
        <v>-66.210555999999997</v>
      </c>
    </row>
    <row r="28" spans="2:16" x14ac:dyDescent="0.25">
      <c r="B28">
        <v>3326530612.2449002</v>
      </c>
      <c r="C28">
        <v>-7.2300601000000002</v>
      </c>
      <c r="F28" s="83">
        <f t="shared" si="0"/>
        <v>3.8163265306121996</v>
      </c>
      <c r="G28" s="11">
        <f t="shared" si="4"/>
        <v>-76.402091999999996</v>
      </c>
      <c r="H28" s="83">
        <f t="shared" si="1"/>
        <v>-71.402091999999996</v>
      </c>
      <c r="J28">
        <v>3326530612.2449002</v>
      </c>
      <c r="K28">
        <v>-7.0868278</v>
      </c>
      <c r="N28" s="83">
        <f t="shared" si="2"/>
        <v>3.8163265306121996</v>
      </c>
      <c r="O28" s="11">
        <f t="shared" si="5"/>
        <v>-68.712124000000003</v>
      </c>
      <c r="P28" s="83">
        <f t="shared" si="3"/>
        <v>-63.712124000000003</v>
      </c>
    </row>
    <row r="29" spans="2:16" x14ac:dyDescent="0.25">
      <c r="B29">
        <v>3448979591.8367</v>
      </c>
      <c r="C29">
        <v>-7.3211035999999998</v>
      </c>
      <c r="F29" s="83">
        <f t="shared" si="0"/>
        <v>3.9387755102041</v>
      </c>
      <c r="G29" s="11">
        <f t="shared" si="4"/>
        <v>-81.431128999999999</v>
      </c>
      <c r="H29" s="83">
        <f t="shared" si="1"/>
        <v>-76.431128999999999</v>
      </c>
      <c r="J29">
        <v>3448979591.8367</v>
      </c>
      <c r="K29">
        <v>-7.0890335999999996</v>
      </c>
      <c r="N29" s="83">
        <f t="shared" si="2"/>
        <v>3.9387755102041</v>
      </c>
      <c r="O29" s="11">
        <f t="shared" si="5"/>
        <v>-66.708691000000002</v>
      </c>
      <c r="P29" s="83">
        <f t="shared" si="3"/>
        <v>-61.708691000000002</v>
      </c>
    </row>
    <row r="30" spans="2:16" x14ac:dyDescent="0.25">
      <c r="B30">
        <v>3571428571.4285998</v>
      </c>
      <c r="C30">
        <v>-7.4333176999999999</v>
      </c>
      <c r="F30" s="83">
        <f t="shared" si="0"/>
        <v>4.0612244897959</v>
      </c>
      <c r="G30" s="11">
        <f t="shared" si="4"/>
        <v>-78.165131000000002</v>
      </c>
      <c r="H30" s="83">
        <f t="shared" si="1"/>
        <v>-73.165131000000002</v>
      </c>
      <c r="J30">
        <v>3571428571.4285998</v>
      </c>
      <c r="K30">
        <v>-7.0955504999999999</v>
      </c>
      <c r="N30" s="83">
        <f t="shared" si="2"/>
        <v>4.0612244897959</v>
      </c>
      <c r="O30" s="11">
        <f t="shared" si="5"/>
        <v>-65.760402999999997</v>
      </c>
      <c r="P30" s="83">
        <f t="shared" si="3"/>
        <v>-60.760402999999997</v>
      </c>
    </row>
    <row r="31" spans="2:16" x14ac:dyDescent="0.25">
      <c r="B31">
        <v>3693877551.0204</v>
      </c>
      <c r="C31">
        <v>-7.5685225000000003</v>
      </c>
      <c r="F31" s="83">
        <f t="shared" si="0"/>
        <v>4.1836734693878004</v>
      </c>
      <c r="G31" s="11">
        <f t="shared" si="4"/>
        <v>-73.068329000000006</v>
      </c>
      <c r="H31" s="83">
        <f t="shared" si="1"/>
        <v>-68.068329000000006</v>
      </c>
      <c r="J31">
        <v>3693877551.0204</v>
      </c>
      <c r="K31">
        <v>-7.0963016000000003</v>
      </c>
      <c r="N31" s="83">
        <f t="shared" si="2"/>
        <v>4.1836734693878004</v>
      </c>
      <c r="O31" s="11">
        <f t="shared" si="5"/>
        <v>-63.465183000000003</v>
      </c>
      <c r="P31" s="83">
        <f t="shared" si="3"/>
        <v>-58.465183000000003</v>
      </c>
    </row>
    <row r="32" spans="2:16" x14ac:dyDescent="0.25">
      <c r="B32">
        <v>3816326530.6121998</v>
      </c>
      <c r="C32">
        <v>-7.7329315999999997</v>
      </c>
      <c r="F32" s="83">
        <f t="shared" si="0"/>
        <v>4.3061224489796004</v>
      </c>
      <c r="G32" s="11">
        <f t="shared" si="4"/>
        <v>-63.391433999999997</v>
      </c>
      <c r="H32" s="83">
        <f t="shared" si="1"/>
        <v>-58.391433999999997</v>
      </c>
      <c r="J32">
        <v>3816326530.6121998</v>
      </c>
      <c r="K32">
        <v>-7.1364945999999998</v>
      </c>
      <c r="N32" s="83">
        <f t="shared" si="2"/>
        <v>4.3061224489796004</v>
      </c>
      <c r="O32" s="11">
        <f t="shared" si="5"/>
        <v>-61.881946999999997</v>
      </c>
      <c r="P32" s="83">
        <f t="shared" si="3"/>
        <v>-56.881946999999997</v>
      </c>
    </row>
    <row r="33" spans="2:16" x14ac:dyDescent="0.25">
      <c r="B33">
        <v>3938775510.2041001</v>
      </c>
      <c r="C33">
        <v>-7.8919454</v>
      </c>
      <c r="F33" s="83">
        <f t="shared" si="0"/>
        <v>4.4285714285713995</v>
      </c>
      <c r="G33" s="11">
        <f t="shared" si="4"/>
        <v>-62.247172999999997</v>
      </c>
      <c r="H33" s="83">
        <f t="shared" si="1"/>
        <v>-57.247172999999997</v>
      </c>
      <c r="J33">
        <v>3938775510.2041001</v>
      </c>
      <c r="K33">
        <v>-7.2077308000000002</v>
      </c>
      <c r="N33" s="83">
        <f t="shared" si="2"/>
        <v>4.4285714285713995</v>
      </c>
      <c r="O33" s="11">
        <f t="shared" si="5"/>
        <v>-61.294764999999998</v>
      </c>
      <c r="P33" s="83">
        <f t="shared" si="3"/>
        <v>-56.294764999999998</v>
      </c>
    </row>
    <row r="34" spans="2:16" x14ac:dyDescent="0.25">
      <c r="B34">
        <v>4061224489.7958999</v>
      </c>
      <c r="C34">
        <v>-8.0192250999999999</v>
      </c>
      <c r="F34" s="83">
        <f t="shared" si="0"/>
        <v>4.5510204081632999</v>
      </c>
      <c r="G34" s="11">
        <f t="shared" si="4"/>
        <v>-62.821621</v>
      </c>
      <c r="H34" s="83">
        <f t="shared" si="1"/>
        <v>-57.821621</v>
      </c>
      <c r="J34">
        <v>4061224489.7958999</v>
      </c>
      <c r="K34">
        <v>-7.2791543000000001</v>
      </c>
      <c r="N34" s="83">
        <f t="shared" si="2"/>
        <v>4.5510204081632999</v>
      </c>
      <c r="O34" s="11">
        <f t="shared" si="5"/>
        <v>-61.859081000000003</v>
      </c>
      <c r="P34" s="83">
        <f t="shared" si="3"/>
        <v>-56.859081000000003</v>
      </c>
    </row>
    <row r="35" spans="2:16" x14ac:dyDescent="0.25">
      <c r="B35">
        <v>4183673469.3878002</v>
      </c>
      <c r="C35">
        <v>-8.0817814000000006</v>
      </c>
      <c r="F35" s="83">
        <f t="shared" si="0"/>
        <v>4.6734693877550999</v>
      </c>
      <c r="G35" s="11">
        <f t="shared" si="4"/>
        <v>-62.517353</v>
      </c>
      <c r="H35" s="83">
        <f t="shared" si="1"/>
        <v>-57.517353</v>
      </c>
      <c r="J35">
        <v>4183673469.3878002</v>
      </c>
      <c r="K35">
        <v>-7.3341789000000004</v>
      </c>
      <c r="N35" s="83">
        <f t="shared" si="2"/>
        <v>4.6734693877550999</v>
      </c>
      <c r="O35" s="11">
        <f t="shared" si="5"/>
        <v>-61.525554999999997</v>
      </c>
      <c r="P35" s="83">
        <f t="shared" si="3"/>
        <v>-56.525554999999997</v>
      </c>
    </row>
    <row r="36" spans="2:16" x14ac:dyDescent="0.25">
      <c r="B36">
        <v>4306122448.9796</v>
      </c>
      <c r="C36">
        <v>-8.1075268000000005</v>
      </c>
      <c r="F36" s="83">
        <f t="shared" si="0"/>
        <v>4.7959183673468999</v>
      </c>
      <c r="G36" s="11">
        <f t="shared" si="4"/>
        <v>-62.419201000000001</v>
      </c>
      <c r="H36" s="83">
        <f t="shared" si="1"/>
        <v>-57.419201000000001</v>
      </c>
      <c r="J36">
        <v>4306122448.9796</v>
      </c>
      <c r="K36">
        <v>-7.3828335000000003</v>
      </c>
      <c r="N36" s="83">
        <f t="shared" si="2"/>
        <v>4.7959183673468999</v>
      </c>
      <c r="O36" s="11">
        <f t="shared" si="5"/>
        <v>-60.957946999999997</v>
      </c>
      <c r="P36" s="83">
        <f t="shared" si="3"/>
        <v>-55.957946999999997</v>
      </c>
    </row>
    <row r="37" spans="2:16" x14ac:dyDescent="0.25">
      <c r="B37">
        <v>4428571428.5713997</v>
      </c>
      <c r="C37">
        <v>-8.0843419999999995</v>
      </c>
      <c r="F37" s="83">
        <f t="shared" si="0"/>
        <v>4.9183673469388003</v>
      </c>
      <c r="G37" s="11">
        <f t="shared" si="4"/>
        <v>-62.540142000000003</v>
      </c>
      <c r="H37" s="83">
        <f t="shared" si="1"/>
        <v>-57.540142000000003</v>
      </c>
      <c r="J37">
        <v>4428571428.5713997</v>
      </c>
      <c r="K37">
        <v>-7.4514141</v>
      </c>
      <c r="N37" s="83">
        <f t="shared" si="2"/>
        <v>4.9183673469388003</v>
      </c>
      <c r="O37" s="11">
        <f t="shared" si="5"/>
        <v>-60.635714999999998</v>
      </c>
      <c r="P37" s="83">
        <f t="shared" si="3"/>
        <v>-55.635714999999998</v>
      </c>
    </row>
    <row r="38" spans="2:16" x14ac:dyDescent="0.25">
      <c r="B38">
        <v>4551020408.1632996</v>
      </c>
      <c r="C38">
        <v>-7.9852090000000002</v>
      </c>
      <c r="F38" s="83">
        <f t="shared" si="0"/>
        <v>5.0408163265305994</v>
      </c>
      <c r="G38" s="11">
        <f t="shared" si="4"/>
        <v>-63.381073000000001</v>
      </c>
      <c r="H38" s="83">
        <f t="shared" si="1"/>
        <v>-58.381073000000001</v>
      </c>
      <c r="J38">
        <v>4551020408.1632996</v>
      </c>
      <c r="K38">
        <v>-7.5398965000000002</v>
      </c>
      <c r="N38" s="83">
        <f t="shared" si="2"/>
        <v>5.0408163265305994</v>
      </c>
      <c r="O38" s="11">
        <f t="shared" si="5"/>
        <v>-60.070518</v>
      </c>
      <c r="P38" s="83">
        <f t="shared" si="3"/>
        <v>-55.070518</v>
      </c>
    </row>
    <row r="39" spans="2:16" x14ac:dyDescent="0.25">
      <c r="B39">
        <v>4673469387.7551003</v>
      </c>
      <c r="C39">
        <v>-7.8473496000000003</v>
      </c>
      <c r="F39" s="83">
        <f t="shared" si="0"/>
        <v>5.1632653061224003</v>
      </c>
      <c r="G39" s="11">
        <f t="shared" si="4"/>
        <v>-65.129749000000004</v>
      </c>
      <c r="H39" s="83">
        <f t="shared" si="1"/>
        <v>-60.129748999999997</v>
      </c>
      <c r="J39">
        <v>4673469387.7551003</v>
      </c>
      <c r="K39">
        <v>-7.6528606000000003</v>
      </c>
      <c r="N39" s="83">
        <f t="shared" si="2"/>
        <v>5.1632653061224003</v>
      </c>
      <c r="O39" s="11">
        <f t="shared" si="5"/>
        <v>-59.538113000000003</v>
      </c>
      <c r="P39" s="83">
        <f t="shared" si="3"/>
        <v>-54.538113000000003</v>
      </c>
    </row>
    <row r="40" spans="2:16" x14ac:dyDescent="0.25">
      <c r="B40">
        <v>4795918367.3469</v>
      </c>
      <c r="C40">
        <v>-7.6582331999999997</v>
      </c>
      <c r="F40" s="83">
        <f t="shared" si="0"/>
        <v>5.2857142857142998</v>
      </c>
      <c r="G40" s="11">
        <f t="shared" si="4"/>
        <v>-66.43933100000001</v>
      </c>
      <c r="H40" s="83">
        <f t="shared" si="1"/>
        <v>-61.439331000000003</v>
      </c>
      <c r="J40">
        <v>4795918367.3469</v>
      </c>
      <c r="K40">
        <v>-7.6938943999999996</v>
      </c>
      <c r="N40" s="83">
        <f t="shared" si="2"/>
        <v>5.2857142857142998</v>
      </c>
      <c r="O40" s="11">
        <f t="shared" si="5"/>
        <v>-58.802661999999998</v>
      </c>
      <c r="P40" s="83">
        <f t="shared" si="3"/>
        <v>-53.802661999999998</v>
      </c>
    </row>
    <row r="41" spans="2:16" x14ac:dyDescent="0.25">
      <c r="B41">
        <v>4918367346.9387999</v>
      </c>
      <c r="C41">
        <v>-7.5619774</v>
      </c>
      <c r="F41" s="83">
        <f t="shared" si="0"/>
        <v>5.4081632653060998</v>
      </c>
      <c r="G41" s="11">
        <f t="shared" si="4"/>
        <v>-67.680263999999994</v>
      </c>
      <c r="H41" s="83">
        <f t="shared" si="1"/>
        <v>-62.680264000000001</v>
      </c>
      <c r="J41">
        <v>4918367346.9387999</v>
      </c>
      <c r="K41">
        <v>-7.6765242000000002</v>
      </c>
      <c r="N41" s="83">
        <f t="shared" si="2"/>
        <v>5.4081632653060998</v>
      </c>
      <c r="O41" s="11">
        <f t="shared" si="5"/>
        <v>-58.663277000000001</v>
      </c>
      <c r="P41" s="83">
        <f t="shared" si="3"/>
        <v>-53.663277000000001</v>
      </c>
    </row>
    <row r="42" spans="2:16" x14ac:dyDescent="0.25">
      <c r="B42">
        <v>5040816326.5305996</v>
      </c>
      <c r="C42">
        <v>-7.4928637</v>
      </c>
      <c r="F42" s="83">
        <f t="shared" si="0"/>
        <v>5.5306122448980002</v>
      </c>
      <c r="G42" s="11">
        <f t="shared" si="4"/>
        <v>-67.055565000000001</v>
      </c>
      <c r="H42" s="83">
        <f t="shared" si="1"/>
        <v>-62.055565000000001</v>
      </c>
      <c r="J42">
        <v>5040816326.5305996</v>
      </c>
      <c r="K42">
        <v>-7.6441245000000002</v>
      </c>
      <c r="N42" s="83">
        <f t="shared" si="2"/>
        <v>5.5306122448980002</v>
      </c>
      <c r="O42" s="11">
        <f t="shared" si="5"/>
        <v>-59.693317</v>
      </c>
      <c r="P42" s="83">
        <f t="shared" si="3"/>
        <v>-54.693317</v>
      </c>
    </row>
    <row r="43" spans="2:16" x14ac:dyDescent="0.25">
      <c r="B43">
        <v>5163265306.1224003</v>
      </c>
      <c r="C43">
        <v>-7.4909290999999998</v>
      </c>
      <c r="F43" s="83">
        <f t="shared" si="0"/>
        <v>5.6530612244898002</v>
      </c>
      <c r="G43" s="11">
        <f t="shared" si="4"/>
        <v>-66.649189000000007</v>
      </c>
      <c r="H43" s="83">
        <f t="shared" si="1"/>
        <v>-61.649189</v>
      </c>
      <c r="J43">
        <v>5163265306.1224003</v>
      </c>
      <c r="K43">
        <v>-7.6142874000000003</v>
      </c>
      <c r="N43" s="83">
        <f t="shared" si="2"/>
        <v>5.6530612244898002</v>
      </c>
      <c r="O43" s="11">
        <f t="shared" si="5"/>
        <v>-59.552619999999997</v>
      </c>
      <c r="P43" s="83">
        <f t="shared" si="3"/>
        <v>-54.552619999999997</v>
      </c>
    </row>
    <row r="44" spans="2:16" x14ac:dyDescent="0.25">
      <c r="B44">
        <v>5285714285.7143002</v>
      </c>
      <c r="C44">
        <v>-7.5198998000000001</v>
      </c>
      <c r="F44" s="83">
        <f t="shared" si="0"/>
        <v>5.7755102040816002</v>
      </c>
      <c r="G44" s="11">
        <f t="shared" si="4"/>
        <v>-66.876452999999998</v>
      </c>
      <c r="H44" s="83">
        <f t="shared" si="1"/>
        <v>-61.876452999999998</v>
      </c>
      <c r="J44">
        <v>5285714285.7143002</v>
      </c>
      <c r="K44">
        <v>-7.5819187000000001</v>
      </c>
      <c r="N44" s="83">
        <f t="shared" si="2"/>
        <v>5.7755102040816002</v>
      </c>
      <c r="O44" s="11">
        <f t="shared" si="5"/>
        <v>-63.007458</v>
      </c>
      <c r="P44" s="83">
        <f t="shared" si="3"/>
        <v>-58.007458</v>
      </c>
    </row>
    <row r="45" spans="2:16" x14ac:dyDescent="0.25">
      <c r="B45">
        <v>5408163265.3060999</v>
      </c>
      <c r="C45">
        <v>-7.5687088999999999</v>
      </c>
      <c r="F45" s="83">
        <f t="shared" si="0"/>
        <v>5.8979591836734997</v>
      </c>
      <c r="G45" s="11">
        <f t="shared" si="4"/>
        <v>-68.366566000000006</v>
      </c>
      <c r="H45" s="83">
        <f t="shared" si="1"/>
        <v>-63.366565999999999</v>
      </c>
      <c r="J45">
        <v>5408163265.3060999</v>
      </c>
      <c r="K45">
        <v>-7.5177250000000004</v>
      </c>
      <c r="N45" s="83">
        <f t="shared" si="2"/>
        <v>5.8979591836734997</v>
      </c>
      <c r="O45" s="11">
        <f t="shared" si="5"/>
        <v>-69.187622000000005</v>
      </c>
      <c r="P45" s="83">
        <f t="shared" si="3"/>
        <v>-64.187622000000005</v>
      </c>
    </row>
    <row r="46" spans="2:16" x14ac:dyDescent="0.25">
      <c r="B46">
        <v>5530612244.8979998</v>
      </c>
      <c r="C46">
        <v>-7.5887932999999999</v>
      </c>
      <c r="F46" s="83">
        <f t="shared" si="0"/>
        <v>6.0204081632652997</v>
      </c>
      <c r="G46" s="11">
        <f t="shared" si="4"/>
        <v>-68.853988999999999</v>
      </c>
      <c r="H46" s="83">
        <f t="shared" si="1"/>
        <v>-63.853988999999999</v>
      </c>
      <c r="J46">
        <v>5530612244.8979998</v>
      </c>
      <c r="K46">
        <v>-7.4819727</v>
      </c>
      <c r="N46" s="83">
        <f t="shared" si="2"/>
        <v>6.0204081632652997</v>
      </c>
      <c r="O46" s="11">
        <f t="shared" si="5"/>
        <v>-74.243515000000002</v>
      </c>
      <c r="P46" s="83">
        <f t="shared" si="3"/>
        <v>-69.243515000000002</v>
      </c>
    </row>
    <row r="47" spans="2:16" x14ac:dyDescent="0.25">
      <c r="B47">
        <v>5653061224.4898005</v>
      </c>
      <c r="C47">
        <v>-7.5616260000000004</v>
      </c>
      <c r="F47" s="83">
        <f t="shared" si="0"/>
        <v>6.1428571428570997</v>
      </c>
      <c r="G47" s="11">
        <f t="shared" si="4"/>
        <v>-68.35754399999999</v>
      </c>
      <c r="H47" s="83">
        <f t="shared" si="1"/>
        <v>-63.357543999999997</v>
      </c>
      <c r="J47">
        <v>5653061224.4898005</v>
      </c>
      <c r="K47">
        <v>-7.4855413000000004</v>
      </c>
      <c r="N47" s="83">
        <f t="shared" si="2"/>
        <v>6.1428571428570997</v>
      </c>
      <c r="O47" s="11">
        <f t="shared" si="5"/>
        <v>-74.239159000000001</v>
      </c>
      <c r="P47" s="83">
        <f t="shared" si="3"/>
        <v>-69.239159000000001</v>
      </c>
    </row>
    <row r="48" spans="2:16" x14ac:dyDescent="0.25">
      <c r="B48">
        <v>5775510204.0816002</v>
      </c>
      <c r="C48">
        <v>-7.4763073999999996</v>
      </c>
      <c r="F48" s="83">
        <f t="shared" si="0"/>
        <v>6.2653061224490001</v>
      </c>
      <c r="G48" s="11">
        <f t="shared" si="4"/>
        <v>-67.355193999999997</v>
      </c>
      <c r="H48" s="83">
        <f t="shared" si="1"/>
        <v>-62.355193999999997</v>
      </c>
      <c r="J48">
        <v>5775510204.0816002</v>
      </c>
      <c r="K48">
        <v>-7.4751272000000002</v>
      </c>
      <c r="N48" s="83">
        <f t="shared" si="2"/>
        <v>6.2653061224490001</v>
      </c>
      <c r="O48" s="11">
        <f t="shared" si="5"/>
        <v>-69.892966999999999</v>
      </c>
      <c r="P48" s="83">
        <f t="shared" si="3"/>
        <v>-64.892966999999999</v>
      </c>
    </row>
    <row r="49" spans="2:16" x14ac:dyDescent="0.25">
      <c r="B49">
        <v>5897959183.6735001</v>
      </c>
      <c r="C49">
        <v>-7.4019646999999997</v>
      </c>
      <c r="F49" s="83">
        <f t="shared" si="0"/>
        <v>6.3877551020408001</v>
      </c>
      <c r="G49" s="11">
        <f t="shared" si="4"/>
        <v>-67.162452999999999</v>
      </c>
      <c r="H49" s="83">
        <f t="shared" si="1"/>
        <v>-62.162452999999999</v>
      </c>
      <c r="J49">
        <v>5897959183.6735001</v>
      </c>
      <c r="K49">
        <v>-7.4948864000000004</v>
      </c>
      <c r="N49" s="83">
        <f t="shared" si="2"/>
        <v>6.3877551020408001</v>
      </c>
      <c r="O49" s="11">
        <f t="shared" si="5"/>
        <v>-67.014935000000008</v>
      </c>
      <c r="P49" s="83">
        <f t="shared" si="3"/>
        <v>-62.014935000000001</v>
      </c>
    </row>
    <row r="50" spans="2:16" x14ac:dyDescent="0.25">
      <c r="B50">
        <v>6020408163.2652998</v>
      </c>
      <c r="C50">
        <v>-7.3475013000000002</v>
      </c>
      <c r="F50" s="83">
        <f t="shared" si="0"/>
        <v>6.5102040816326996</v>
      </c>
      <c r="G50" s="11">
        <f t="shared" si="4"/>
        <v>-66.657932000000002</v>
      </c>
      <c r="H50" s="83">
        <f t="shared" si="1"/>
        <v>-61.657932000000002</v>
      </c>
      <c r="J50">
        <v>6020408163.2652998</v>
      </c>
      <c r="K50">
        <v>-7.5149816999999999</v>
      </c>
      <c r="N50" s="83">
        <f t="shared" si="2"/>
        <v>6.5102040816326996</v>
      </c>
      <c r="O50" s="11">
        <f t="shared" si="5"/>
        <v>-65.432713000000007</v>
      </c>
      <c r="P50" s="83">
        <f t="shared" si="3"/>
        <v>-60.432713</v>
      </c>
    </row>
    <row r="51" spans="2:16" x14ac:dyDescent="0.25">
      <c r="B51">
        <v>6142857142.8570995</v>
      </c>
      <c r="C51">
        <v>-7.315423</v>
      </c>
      <c r="F51" s="83">
        <f t="shared" si="0"/>
        <v>6.6326530612244996</v>
      </c>
      <c r="G51" s="11">
        <f t="shared" si="4"/>
        <v>-65.814003</v>
      </c>
      <c r="H51" s="83">
        <f t="shared" si="1"/>
        <v>-60.814003</v>
      </c>
      <c r="J51">
        <v>6142857142.8570995</v>
      </c>
      <c r="K51">
        <v>-7.5170669999999999</v>
      </c>
      <c r="N51" s="83">
        <f t="shared" si="2"/>
        <v>6.6326530612244996</v>
      </c>
      <c r="O51" s="11">
        <f t="shared" si="5"/>
        <v>-65.175895999999995</v>
      </c>
      <c r="P51" s="83">
        <f t="shared" si="3"/>
        <v>-60.175896000000002</v>
      </c>
    </row>
    <row r="52" spans="2:16" x14ac:dyDescent="0.25">
      <c r="B52">
        <v>6265306122.4490004</v>
      </c>
      <c r="C52">
        <v>-7.3370299000000001</v>
      </c>
      <c r="F52" s="83">
        <f t="shared" si="0"/>
        <v>6.7551020408163005</v>
      </c>
      <c r="G52" s="11">
        <f t="shared" si="4"/>
        <v>-65.785938000000002</v>
      </c>
      <c r="H52" s="83">
        <f t="shared" si="1"/>
        <v>-60.785938000000002</v>
      </c>
      <c r="J52">
        <v>6265306122.4490004</v>
      </c>
      <c r="K52">
        <v>-7.5210352</v>
      </c>
      <c r="N52" s="83">
        <f t="shared" si="2"/>
        <v>6.7551020408163005</v>
      </c>
      <c r="O52" s="11">
        <f t="shared" si="5"/>
        <v>-66.266002999999998</v>
      </c>
      <c r="P52" s="83">
        <f t="shared" si="3"/>
        <v>-61.266002999999998</v>
      </c>
    </row>
    <row r="53" spans="2:16" x14ac:dyDescent="0.25">
      <c r="B53">
        <v>6387755102.0408001</v>
      </c>
      <c r="C53">
        <v>-7.3907952000000003</v>
      </c>
      <c r="F53" s="83">
        <f t="shared" si="0"/>
        <v>6.8775510204082</v>
      </c>
      <c r="G53" s="11">
        <f t="shared" si="4"/>
        <v>-67.638499999999993</v>
      </c>
      <c r="H53" s="83">
        <f t="shared" si="1"/>
        <v>-62.638500000000001</v>
      </c>
      <c r="J53">
        <v>6387755102.0408001</v>
      </c>
      <c r="K53">
        <v>-7.5251092999999996</v>
      </c>
      <c r="N53" s="83">
        <f t="shared" si="2"/>
        <v>6.8775510204082</v>
      </c>
      <c r="O53" s="11">
        <f t="shared" si="5"/>
        <v>-66.965735999999993</v>
      </c>
      <c r="P53" s="83">
        <f t="shared" si="3"/>
        <v>-61.965736</v>
      </c>
    </row>
    <row r="54" spans="2:16" x14ac:dyDescent="0.25">
      <c r="B54">
        <v>6510204081.6327</v>
      </c>
      <c r="C54">
        <v>-7.4702615999999997</v>
      </c>
      <c r="F54" s="83">
        <f t="shared" si="0"/>
        <v>7</v>
      </c>
      <c r="G54" s="11">
        <f t="shared" si="4"/>
        <v>-69.183623999999995</v>
      </c>
      <c r="H54" s="83">
        <f t="shared" si="1"/>
        <v>-64.183623999999995</v>
      </c>
      <c r="J54">
        <v>6510204081.6327</v>
      </c>
      <c r="K54">
        <v>-7.5593871999999998</v>
      </c>
      <c r="N54" s="83">
        <f t="shared" si="2"/>
        <v>7</v>
      </c>
      <c r="O54" s="11">
        <f t="shared" si="5"/>
        <v>-66.729506999999998</v>
      </c>
      <c r="P54" s="83">
        <f t="shared" si="3"/>
        <v>-61.729506999999998</v>
      </c>
    </row>
    <row r="55" spans="2:16" x14ac:dyDescent="0.25">
      <c r="B55">
        <v>6632653061.2244997</v>
      </c>
      <c r="C55">
        <v>-7.5616808000000004</v>
      </c>
      <c r="F55" s="83">
        <f t="shared" si="0"/>
        <v>7.1224489795918</v>
      </c>
      <c r="G55" s="11">
        <f t="shared" si="4"/>
        <v>-69.311661000000001</v>
      </c>
      <c r="H55" s="83">
        <f t="shared" si="1"/>
        <v>-64.311661000000001</v>
      </c>
      <c r="J55">
        <v>6632653061.2244997</v>
      </c>
      <c r="K55">
        <v>-7.6149358999999999</v>
      </c>
      <c r="N55" s="83">
        <f t="shared" si="2"/>
        <v>7.1224489795918</v>
      </c>
      <c r="O55" s="11">
        <f t="shared" si="5"/>
        <v>-65.111488000000008</v>
      </c>
      <c r="P55" s="83">
        <f t="shared" si="3"/>
        <v>-60.111488000000001</v>
      </c>
    </row>
    <row r="56" spans="2:16" x14ac:dyDescent="0.25">
      <c r="B56">
        <v>6755102040.8163004</v>
      </c>
      <c r="C56">
        <v>-7.6544724000000004</v>
      </c>
      <c r="F56" s="83">
        <f t="shared" si="0"/>
        <v>7.2448979591836995</v>
      </c>
      <c r="G56" s="11">
        <f t="shared" si="4"/>
        <v>-67.493408000000002</v>
      </c>
      <c r="H56" s="83">
        <f t="shared" si="1"/>
        <v>-62.493408000000002</v>
      </c>
      <c r="J56">
        <v>6755102040.8163004</v>
      </c>
      <c r="K56">
        <v>-7.6664399999999997</v>
      </c>
      <c r="N56" s="83">
        <f t="shared" si="2"/>
        <v>7.2448979591836995</v>
      </c>
      <c r="O56" s="11">
        <f t="shared" si="5"/>
        <v>-63.342483999999999</v>
      </c>
      <c r="P56" s="83">
        <f t="shared" si="3"/>
        <v>-58.342483999999999</v>
      </c>
    </row>
    <row r="57" spans="2:16" x14ac:dyDescent="0.25">
      <c r="B57">
        <v>6877551020.4082003</v>
      </c>
      <c r="C57">
        <v>-7.7504730000000004</v>
      </c>
      <c r="F57" s="83">
        <f t="shared" si="0"/>
        <v>7.3673469387755004</v>
      </c>
      <c r="G57" s="11">
        <f t="shared" si="4"/>
        <v>-66.172909000000004</v>
      </c>
      <c r="H57" s="83">
        <f t="shared" si="1"/>
        <v>-61.172908999999997</v>
      </c>
      <c r="J57">
        <v>6877551020.4082003</v>
      </c>
      <c r="K57">
        <v>-7.7023400999999998</v>
      </c>
      <c r="N57" s="83">
        <f t="shared" si="2"/>
        <v>7.3673469387755004</v>
      </c>
      <c r="O57" s="11">
        <f t="shared" si="5"/>
        <v>-62.738070999999998</v>
      </c>
      <c r="P57" s="83">
        <f t="shared" si="3"/>
        <v>-57.738070999999998</v>
      </c>
    </row>
    <row r="58" spans="2:16" x14ac:dyDescent="0.25">
      <c r="B58">
        <v>7000000000</v>
      </c>
      <c r="C58">
        <v>-7.840363</v>
      </c>
      <c r="F58" s="83">
        <f t="shared" si="0"/>
        <v>7.4897959183673004</v>
      </c>
      <c r="G58" s="11">
        <f t="shared" si="4"/>
        <v>-64.789997</v>
      </c>
      <c r="H58" s="83">
        <f t="shared" si="1"/>
        <v>-59.789997</v>
      </c>
      <c r="J58">
        <v>7000000000</v>
      </c>
      <c r="K58">
        <v>-7.7217225999999997</v>
      </c>
      <c r="N58" s="83">
        <f t="shared" si="2"/>
        <v>7.4897959183673004</v>
      </c>
      <c r="O58" s="11">
        <f t="shared" si="5"/>
        <v>-62.920169999999999</v>
      </c>
      <c r="P58" s="83">
        <f t="shared" si="3"/>
        <v>-57.920169999999999</v>
      </c>
    </row>
    <row r="59" spans="2:16" x14ac:dyDescent="0.25">
      <c r="B59">
        <v>7122448979.5917997</v>
      </c>
      <c r="C59">
        <v>-7.9308151999999996</v>
      </c>
      <c r="F59" s="83">
        <f t="shared" si="0"/>
        <v>7.6122448979591999</v>
      </c>
      <c r="G59" s="11">
        <f t="shared" si="4"/>
        <v>-65.673134000000005</v>
      </c>
      <c r="H59" s="83">
        <f t="shared" si="1"/>
        <v>-60.673133999999997</v>
      </c>
      <c r="J59">
        <v>7122448979.5917997</v>
      </c>
      <c r="K59">
        <v>-7.7613621000000004</v>
      </c>
      <c r="N59" s="83">
        <f t="shared" si="2"/>
        <v>7.6122448979591999</v>
      </c>
      <c r="O59" s="11">
        <f t="shared" si="5"/>
        <v>-63.688847000000003</v>
      </c>
      <c r="P59" s="83">
        <f t="shared" si="3"/>
        <v>-58.688847000000003</v>
      </c>
    </row>
    <row r="60" spans="2:16" x14ac:dyDescent="0.25">
      <c r="B60">
        <v>7244897959.1836996</v>
      </c>
      <c r="C60">
        <v>-7.9736013000000003</v>
      </c>
      <c r="F60" s="83">
        <f t="shared" si="0"/>
        <v>7.7346938775509999</v>
      </c>
      <c r="G60" s="11">
        <f t="shared" si="4"/>
        <v>-67.580810999999997</v>
      </c>
      <c r="H60" s="83">
        <f t="shared" si="1"/>
        <v>-62.580810999999997</v>
      </c>
      <c r="J60">
        <v>7244897959.1836996</v>
      </c>
      <c r="K60">
        <v>-7.8033304000000001</v>
      </c>
      <c r="N60" s="83">
        <f t="shared" si="2"/>
        <v>7.7346938775509999</v>
      </c>
      <c r="O60" s="11">
        <f t="shared" si="5"/>
        <v>-64.22059999999999</v>
      </c>
      <c r="P60" s="83">
        <f t="shared" si="3"/>
        <v>-59.220599999999997</v>
      </c>
    </row>
    <row r="61" spans="2:16" x14ac:dyDescent="0.25">
      <c r="B61">
        <v>7367346938.7755003</v>
      </c>
      <c r="C61">
        <v>-8.0310106000000001</v>
      </c>
      <c r="F61" s="83">
        <f t="shared" si="0"/>
        <v>7.8571428571429003</v>
      </c>
      <c r="G61" s="11">
        <f t="shared" si="4"/>
        <v>-68.315502000000009</v>
      </c>
      <c r="H61" s="83">
        <f t="shared" si="1"/>
        <v>-63.315502000000002</v>
      </c>
      <c r="J61">
        <v>7367346938.7755003</v>
      </c>
      <c r="K61">
        <v>-7.8706545999999999</v>
      </c>
      <c r="N61" s="83">
        <f t="shared" si="2"/>
        <v>7.8571428571429003</v>
      </c>
      <c r="O61" s="11">
        <f t="shared" si="5"/>
        <v>-64.623538999999994</v>
      </c>
      <c r="P61" s="83">
        <f t="shared" si="3"/>
        <v>-59.623539000000001</v>
      </c>
    </row>
    <row r="62" spans="2:16" x14ac:dyDescent="0.25">
      <c r="B62">
        <v>7489795918.3673</v>
      </c>
      <c r="C62">
        <v>-8.0896521000000003</v>
      </c>
      <c r="F62" s="83">
        <f t="shared" si="0"/>
        <v>7.9795918367347003</v>
      </c>
      <c r="G62" s="11">
        <f t="shared" si="4"/>
        <v>-65.858967000000007</v>
      </c>
      <c r="H62" s="83">
        <f t="shared" si="1"/>
        <v>-60.858967</v>
      </c>
      <c r="J62">
        <v>7489795918.3673</v>
      </c>
      <c r="K62">
        <v>-7.9093923999999998</v>
      </c>
      <c r="N62" s="83">
        <f t="shared" si="2"/>
        <v>7.9795918367347003</v>
      </c>
      <c r="O62" s="11">
        <f t="shared" si="5"/>
        <v>-65.024451999999997</v>
      </c>
      <c r="P62" s="83">
        <f t="shared" si="3"/>
        <v>-60.024451999999997</v>
      </c>
    </row>
    <row r="63" spans="2:16" x14ac:dyDescent="0.25">
      <c r="B63">
        <v>7612244897.9591999</v>
      </c>
      <c r="C63">
        <v>-8.1710148</v>
      </c>
      <c r="F63" s="83">
        <f t="shared" si="0"/>
        <v>8.1020408163265003</v>
      </c>
      <c r="G63" s="11">
        <f t="shared" si="4"/>
        <v>-61.706679999999999</v>
      </c>
      <c r="H63" s="83">
        <f t="shared" si="1"/>
        <v>-56.706679999999999</v>
      </c>
      <c r="J63">
        <v>7612244897.9591999</v>
      </c>
      <c r="K63">
        <v>-7.9620056000000003</v>
      </c>
      <c r="N63" s="83">
        <f t="shared" si="2"/>
        <v>8.1020408163265003</v>
      </c>
      <c r="O63" s="11">
        <f t="shared" si="5"/>
        <v>-65.877132000000003</v>
      </c>
      <c r="P63" s="83">
        <f t="shared" si="3"/>
        <v>-60.877132000000003</v>
      </c>
    </row>
    <row r="64" spans="2:16" x14ac:dyDescent="0.25">
      <c r="B64">
        <v>7734693877.5509996</v>
      </c>
      <c r="C64">
        <v>-8.2282256999999994</v>
      </c>
      <c r="F64" s="83">
        <f t="shared" si="0"/>
        <v>8.2244897959183998</v>
      </c>
      <c r="G64" s="11">
        <f t="shared" si="4"/>
        <v>-59.040824999999998</v>
      </c>
      <c r="H64" s="83">
        <f t="shared" si="1"/>
        <v>-54.040824999999998</v>
      </c>
      <c r="J64">
        <v>7734693877.5509996</v>
      </c>
      <c r="K64">
        <v>-8.0067596000000005</v>
      </c>
      <c r="N64" s="83">
        <f t="shared" si="2"/>
        <v>8.2244897959183998</v>
      </c>
      <c r="O64" s="11">
        <f t="shared" si="5"/>
        <v>-69.463950999999994</v>
      </c>
      <c r="P64" s="83">
        <f t="shared" si="3"/>
        <v>-64.463950999999994</v>
      </c>
    </row>
    <row r="65" spans="2:16" x14ac:dyDescent="0.25">
      <c r="B65">
        <v>7857142857.1429005</v>
      </c>
      <c r="C65">
        <v>-8.2402324999999994</v>
      </c>
      <c r="F65" s="83">
        <f t="shared" si="0"/>
        <v>8.3469387755101998</v>
      </c>
      <c r="G65" s="11">
        <f t="shared" si="4"/>
        <v>-58.192959000000002</v>
      </c>
      <c r="H65" s="83">
        <f t="shared" si="1"/>
        <v>-53.192959000000002</v>
      </c>
      <c r="J65">
        <v>7857142857.1429005</v>
      </c>
      <c r="K65">
        <v>-8.0987758999999997</v>
      </c>
      <c r="N65" s="83">
        <f t="shared" si="2"/>
        <v>8.3469387755101998</v>
      </c>
      <c r="O65" s="11">
        <f t="shared" si="5"/>
        <v>-75.858376000000007</v>
      </c>
      <c r="P65" s="83">
        <f t="shared" si="3"/>
        <v>-70.858376000000007</v>
      </c>
    </row>
    <row r="66" spans="2:16" x14ac:dyDescent="0.25">
      <c r="B66">
        <v>7979591836.7347002</v>
      </c>
      <c r="C66">
        <v>-8.2156962999999994</v>
      </c>
      <c r="F66" s="83">
        <f t="shared" si="0"/>
        <v>8.4693877551019998</v>
      </c>
      <c r="G66" s="11">
        <f t="shared" si="4"/>
        <v>-58.424294000000003</v>
      </c>
      <c r="H66" s="83">
        <f t="shared" si="1"/>
        <v>-53.424294000000003</v>
      </c>
      <c r="J66">
        <v>7979591836.7347002</v>
      </c>
      <c r="K66">
        <v>-8.166893</v>
      </c>
      <c r="N66" s="83">
        <f t="shared" si="2"/>
        <v>8.4693877551019998</v>
      </c>
      <c r="O66" s="11">
        <f t="shared" si="5"/>
        <v>-77.776863000000006</v>
      </c>
      <c r="P66" s="83">
        <f t="shared" si="3"/>
        <v>-72.776863000000006</v>
      </c>
    </row>
    <row r="67" spans="2:16" x14ac:dyDescent="0.25">
      <c r="B67">
        <v>8102040816.3264999</v>
      </c>
      <c r="C67">
        <v>-8.1752900999999998</v>
      </c>
      <c r="F67" s="83">
        <f t="shared" si="0"/>
        <v>8.5918367346938993</v>
      </c>
      <c r="G67" s="11">
        <f t="shared" si="4"/>
        <v>-59.080902000000002</v>
      </c>
      <c r="H67" s="83">
        <f t="shared" si="1"/>
        <v>-54.080902000000002</v>
      </c>
      <c r="J67">
        <v>8102040816.3264999</v>
      </c>
      <c r="K67">
        <v>-8.2738619</v>
      </c>
      <c r="N67" s="83">
        <f t="shared" si="2"/>
        <v>8.5918367346938993</v>
      </c>
      <c r="O67" s="11">
        <f t="shared" si="5"/>
        <v>-75.547713999999999</v>
      </c>
      <c r="P67" s="83">
        <f t="shared" si="3"/>
        <v>-70.547713999999999</v>
      </c>
    </row>
    <row r="68" spans="2:16" x14ac:dyDescent="0.25">
      <c r="B68">
        <v>8224489795.9183998</v>
      </c>
      <c r="C68">
        <v>-8.1176157</v>
      </c>
      <c r="F68" s="83">
        <f t="shared" si="0"/>
        <v>8.7142857142856993</v>
      </c>
      <c r="G68" s="11">
        <f t="shared" si="4"/>
        <v>-59.636383000000002</v>
      </c>
      <c r="H68" s="83">
        <f t="shared" si="1"/>
        <v>-54.636383000000002</v>
      </c>
      <c r="J68">
        <v>8224489795.9183998</v>
      </c>
      <c r="K68">
        <v>-8.3618412000000006</v>
      </c>
      <c r="N68" s="83">
        <f t="shared" si="2"/>
        <v>8.7142857142856993</v>
      </c>
      <c r="O68" s="11">
        <f t="shared" si="5"/>
        <v>-68.661118000000002</v>
      </c>
      <c r="P68" s="83">
        <f t="shared" si="3"/>
        <v>-63.661118000000002</v>
      </c>
    </row>
    <row r="69" spans="2:16" x14ac:dyDescent="0.25">
      <c r="B69">
        <v>8346938775.5101995</v>
      </c>
      <c r="C69">
        <v>-8.0725631999999994</v>
      </c>
      <c r="F69" s="83">
        <f t="shared" ref="F69:F100" si="6">B177/1000000000</f>
        <v>8.8367346938776006</v>
      </c>
      <c r="G69" s="11">
        <f t="shared" si="4"/>
        <v>-60.021858000000002</v>
      </c>
      <c r="H69" s="83">
        <f t="shared" ref="H69:H100" si="7">D177</f>
        <v>-55.021858000000002</v>
      </c>
      <c r="J69">
        <v>8346938775.5101995</v>
      </c>
      <c r="K69">
        <v>-8.4978169999999995</v>
      </c>
      <c r="N69" s="83">
        <f t="shared" ref="N69:N100" si="8">J177/1000000000</f>
        <v>8.8367346938776006</v>
      </c>
      <c r="O69" s="11">
        <f t="shared" si="5"/>
        <v>-64.608902</v>
      </c>
      <c r="P69" s="83">
        <f t="shared" ref="P69:P100" si="9">L177</f>
        <v>-59.608902</v>
      </c>
    </row>
    <row r="70" spans="2:16" x14ac:dyDescent="0.25">
      <c r="B70">
        <v>8469387755.1020002</v>
      </c>
      <c r="C70">
        <v>-8.0413865999999992</v>
      </c>
      <c r="F70" s="83">
        <f t="shared" si="6"/>
        <v>8.9591836734694006</v>
      </c>
      <c r="G70" s="11">
        <f t="shared" ref="G70:G103" si="10">H70-5</f>
        <v>-60.171470999999997</v>
      </c>
      <c r="H70" s="83">
        <f t="shared" si="7"/>
        <v>-55.171470999999997</v>
      </c>
      <c r="J70">
        <v>8469387755.1020002</v>
      </c>
      <c r="K70">
        <v>-8.5828371000000008</v>
      </c>
      <c r="N70" s="83">
        <f t="shared" si="8"/>
        <v>8.9591836734694006</v>
      </c>
      <c r="O70" s="11">
        <f t="shared" ref="O70:O103" si="11">P70-5</f>
        <v>-62.364773</v>
      </c>
      <c r="P70" s="83">
        <f t="shared" si="9"/>
        <v>-57.364773</v>
      </c>
    </row>
    <row r="71" spans="2:16" x14ac:dyDescent="0.25">
      <c r="B71">
        <v>8591836734.6938992</v>
      </c>
      <c r="C71">
        <v>-8.0559673000000007</v>
      </c>
      <c r="F71" s="83">
        <f t="shared" si="6"/>
        <v>9.0816326530611988</v>
      </c>
      <c r="G71" s="11">
        <f t="shared" si="10"/>
        <v>-61.242336000000002</v>
      </c>
      <c r="H71" s="83">
        <f t="shared" si="7"/>
        <v>-56.242336000000002</v>
      </c>
      <c r="J71">
        <v>8591836734.6938992</v>
      </c>
      <c r="K71">
        <v>-8.6645699</v>
      </c>
      <c r="N71" s="83">
        <f t="shared" si="8"/>
        <v>9.0816326530611988</v>
      </c>
      <c r="O71" s="11">
        <f t="shared" si="11"/>
        <v>-62.664580999999998</v>
      </c>
      <c r="P71" s="83">
        <f t="shared" si="9"/>
        <v>-57.664580999999998</v>
      </c>
    </row>
    <row r="72" spans="2:16" x14ac:dyDescent="0.25">
      <c r="B72">
        <v>8714285714.2856998</v>
      </c>
      <c r="C72">
        <v>-8.1595248999999992</v>
      </c>
      <c r="F72" s="83">
        <f t="shared" si="6"/>
        <v>9.2040816326530983</v>
      </c>
      <c r="G72" s="11">
        <f t="shared" si="10"/>
        <v>-63.361691</v>
      </c>
      <c r="H72" s="83">
        <f t="shared" si="7"/>
        <v>-58.361691</v>
      </c>
      <c r="J72">
        <v>8714285714.2856998</v>
      </c>
      <c r="K72">
        <v>-8.7377833999999996</v>
      </c>
      <c r="N72" s="83">
        <f t="shared" si="8"/>
        <v>9.2040816326530983</v>
      </c>
      <c r="O72" s="11">
        <f t="shared" si="11"/>
        <v>-64.802872000000008</v>
      </c>
      <c r="P72" s="83">
        <f t="shared" si="9"/>
        <v>-59.802872000000001</v>
      </c>
    </row>
    <row r="73" spans="2:16" x14ac:dyDescent="0.25">
      <c r="B73">
        <v>8836734693.8775997</v>
      </c>
      <c r="C73">
        <v>-8.2837829999999997</v>
      </c>
      <c r="F73" s="83">
        <f t="shared" si="6"/>
        <v>9.3265306122449001</v>
      </c>
      <c r="G73" s="11">
        <f t="shared" si="10"/>
        <v>-65.259377000000001</v>
      </c>
      <c r="H73" s="83">
        <f t="shared" si="7"/>
        <v>-60.259377000000001</v>
      </c>
      <c r="J73">
        <v>8836734693.8775997</v>
      </c>
      <c r="K73">
        <v>-8.7870778999999999</v>
      </c>
      <c r="N73" s="83">
        <f t="shared" si="8"/>
        <v>9.3265306122449001</v>
      </c>
      <c r="O73" s="11">
        <f t="shared" si="11"/>
        <v>-65.679665</v>
      </c>
      <c r="P73" s="83">
        <f t="shared" si="9"/>
        <v>-60.679665</v>
      </c>
    </row>
    <row r="74" spans="2:16" x14ac:dyDescent="0.25">
      <c r="B74">
        <v>8959183673.4694004</v>
      </c>
      <c r="C74">
        <v>-8.4539031999999992</v>
      </c>
      <c r="F74" s="83">
        <f t="shared" si="6"/>
        <v>9.4489795918367001</v>
      </c>
      <c r="G74" s="11">
        <f t="shared" si="10"/>
        <v>-65.473003000000006</v>
      </c>
      <c r="H74" s="83">
        <f t="shared" si="7"/>
        <v>-60.473002999999999</v>
      </c>
      <c r="J74">
        <v>8959183673.4694004</v>
      </c>
      <c r="K74">
        <v>-8.8199635000000001</v>
      </c>
      <c r="N74" s="83">
        <f t="shared" si="8"/>
        <v>9.4489795918367001</v>
      </c>
      <c r="O74" s="11">
        <f t="shared" si="11"/>
        <v>-65.347861999999992</v>
      </c>
      <c r="P74" s="83">
        <f t="shared" si="9"/>
        <v>-60.347861999999999</v>
      </c>
    </row>
    <row r="75" spans="2:16" x14ac:dyDescent="0.25">
      <c r="B75">
        <v>9081632653.0611992</v>
      </c>
      <c r="C75">
        <v>-8.5723944000000003</v>
      </c>
      <c r="F75" s="83">
        <f t="shared" si="6"/>
        <v>9.5714285714285996</v>
      </c>
      <c r="G75" s="11">
        <f t="shared" si="10"/>
        <v>-64.878937000000008</v>
      </c>
      <c r="H75" s="83">
        <f t="shared" si="7"/>
        <v>-59.878937000000001</v>
      </c>
      <c r="J75">
        <v>9081632653.0611992</v>
      </c>
      <c r="K75">
        <v>-8.7762241000000003</v>
      </c>
      <c r="N75" s="83">
        <f t="shared" si="8"/>
        <v>9.5714285714285996</v>
      </c>
      <c r="O75" s="11">
        <f t="shared" si="11"/>
        <v>-63.389949999999999</v>
      </c>
      <c r="P75" s="83">
        <f t="shared" si="9"/>
        <v>-58.389949999999999</v>
      </c>
    </row>
    <row r="76" spans="2:16" x14ac:dyDescent="0.25">
      <c r="B76">
        <v>9204081632.6530991</v>
      </c>
      <c r="C76">
        <v>-8.6555423999999999</v>
      </c>
      <c r="F76" s="83">
        <f t="shared" si="6"/>
        <v>9.6938775510203996</v>
      </c>
      <c r="G76" s="11">
        <f t="shared" si="10"/>
        <v>-64.863540999999998</v>
      </c>
      <c r="H76" s="83">
        <f t="shared" si="7"/>
        <v>-59.863540999999998</v>
      </c>
      <c r="J76">
        <v>9204081632.6530991</v>
      </c>
      <c r="K76">
        <v>-8.7040004999999994</v>
      </c>
      <c r="N76" s="83">
        <f t="shared" si="8"/>
        <v>9.6938775510203996</v>
      </c>
      <c r="O76" s="11">
        <f t="shared" si="11"/>
        <v>-62.256878</v>
      </c>
      <c r="P76" s="83">
        <f t="shared" si="9"/>
        <v>-57.256878</v>
      </c>
    </row>
    <row r="77" spans="2:16" x14ac:dyDescent="0.25">
      <c r="B77">
        <v>9326530612.2448997</v>
      </c>
      <c r="C77">
        <v>-8.6973161999999995</v>
      </c>
      <c r="F77" s="83">
        <f t="shared" si="6"/>
        <v>9.8163265306121996</v>
      </c>
      <c r="G77" s="11">
        <f t="shared" si="10"/>
        <v>-65.879268999999994</v>
      </c>
      <c r="H77" s="83">
        <f t="shared" si="7"/>
        <v>-60.879269000000001</v>
      </c>
      <c r="J77">
        <v>9326530612.2448997</v>
      </c>
      <c r="K77">
        <v>-8.6547173999999991</v>
      </c>
      <c r="N77" s="83">
        <f t="shared" si="8"/>
        <v>9.8163265306121996</v>
      </c>
      <c r="O77" s="11">
        <f t="shared" si="11"/>
        <v>-61.420712000000002</v>
      </c>
      <c r="P77" s="83">
        <f t="shared" si="9"/>
        <v>-56.420712000000002</v>
      </c>
    </row>
    <row r="78" spans="2:16" x14ac:dyDescent="0.25">
      <c r="B78">
        <v>9448979591.8367004</v>
      </c>
      <c r="C78">
        <v>-8.7242794000000004</v>
      </c>
      <c r="F78" s="83">
        <f t="shared" si="6"/>
        <v>9.9387755102040991</v>
      </c>
      <c r="G78" s="11">
        <f t="shared" si="10"/>
        <v>-67.457259999999991</v>
      </c>
      <c r="H78" s="83">
        <f t="shared" si="7"/>
        <v>-62.457259999999998</v>
      </c>
      <c r="J78">
        <v>9448979591.8367004</v>
      </c>
      <c r="K78">
        <v>-8.6770371999999991</v>
      </c>
      <c r="N78" s="83">
        <f t="shared" si="8"/>
        <v>9.9387755102040991</v>
      </c>
      <c r="O78" s="11">
        <f t="shared" si="11"/>
        <v>-60.67606</v>
      </c>
      <c r="P78" s="83">
        <f t="shared" si="9"/>
        <v>-55.67606</v>
      </c>
    </row>
    <row r="79" spans="2:16" x14ac:dyDescent="0.25">
      <c r="B79">
        <v>9571428571.4286003</v>
      </c>
      <c r="C79">
        <v>-8.7877606999999998</v>
      </c>
      <c r="F79" s="83">
        <f t="shared" si="6"/>
        <v>10.061224489796</v>
      </c>
      <c r="G79" s="11">
        <f t="shared" si="10"/>
        <v>-67.756325000000004</v>
      </c>
      <c r="H79" s="83">
        <f t="shared" si="7"/>
        <v>-62.756324999999997</v>
      </c>
      <c r="J79">
        <v>9571428571.4286003</v>
      </c>
      <c r="K79">
        <v>-8.8000144999999996</v>
      </c>
      <c r="N79" s="83">
        <f t="shared" si="8"/>
        <v>10.061224489796</v>
      </c>
      <c r="O79" s="11">
        <f t="shared" si="11"/>
        <v>-59.743713</v>
      </c>
      <c r="P79" s="83">
        <f t="shared" si="9"/>
        <v>-54.743713</v>
      </c>
    </row>
    <row r="80" spans="2:16" x14ac:dyDescent="0.25">
      <c r="B80">
        <v>9693877551.0203991</v>
      </c>
      <c r="C80">
        <v>-8.8059987999999993</v>
      </c>
      <c r="F80" s="83">
        <f t="shared" si="6"/>
        <v>10.183673469388001</v>
      </c>
      <c r="G80" s="11">
        <f t="shared" si="10"/>
        <v>-67.639572000000001</v>
      </c>
      <c r="H80" s="83">
        <f t="shared" si="7"/>
        <v>-62.639572000000001</v>
      </c>
      <c r="J80">
        <v>9693877551.0203991</v>
      </c>
      <c r="K80">
        <v>-8.8937550000000005</v>
      </c>
      <c r="N80" s="83">
        <f t="shared" si="8"/>
        <v>10.183673469388001</v>
      </c>
      <c r="O80" s="11">
        <f t="shared" si="11"/>
        <v>-58.62077</v>
      </c>
      <c r="P80" s="83">
        <f t="shared" si="9"/>
        <v>-53.62077</v>
      </c>
    </row>
    <row r="81" spans="2:16" x14ac:dyDescent="0.25">
      <c r="B81">
        <v>9816326530.6121998</v>
      </c>
      <c r="C81">
        <v>-8.8371610999999994</v>
      </c>
      <c r="F81" s="83">
        <f t="shared" si="6"/>
        <v>10.30612244898</v>
      </c>
      <c r="G81" s="11">
        <f t="shared" si="10"/>
        <v>-66.360202999999998</v>
      </c>
      <c r="H81" s="83">
        <f t="shared" si="7"/>
        <v>-61.360202999999998</v>
      </c>
      <c r="J81">
        <v>9816326530.6121998</v>
      </c>
      <c r="K81">
        <v>-8.9900245999999999</v>
      </c>
      <c r="N81" s="83">
        <f t="shared" si="8"/>
        <v>10.30612244898</v>
      </c>
      <c r="O81" s="11">
        <f t="shared" si="11"/>
        <v>-57.903022999999997</v>
      </c>
      <c r="P81" s="83">
        <f t="shared" si="9"/>
        <v>-52.903022999999997</v>
      </c>
    </row>
    <row r="82" spans="2:16" x14ac:dyDescent="0.25">
      <c r="B82">
        <v>9938775510.2040997</v>
      </c>
      <c r="C82">
        <v>-8.7940283000000008</v>
      </c>
      <c r="F82" s="83">
        <f t="shared" si="6"/>
        <v>10.428571428570999</v>
      </c>
      <c r="G82" s="11">
        <f t="shared" si="10"/>
        <v>-65.591174999999993</v>
      </c>
      <c r="H82" s="83">
        <f t="shared" si="7"/>
        <v>-60.591175</v>
      </c>
      <c r="J82">
        <v>9938775510.2040997</v>
      </c>
      <c r="K82">
        <v>-8.9964027000000009</v>
      </c>
      <c r="N82" s="83">
        <f t="shared" si="8"/>
        <v>10.428571428570999</v>
      </c>
      <c r="O82" s="11">
        <f t="shared" si="11"/>
        <v>-57.711410999999998</v>
      </c>
      <c r="P82" s="83">
        <f t="shared" si="9"/>
        <v>-52.711410999999998</v>
      </c>
    </row>
    <row r="83" spans="2:16" x14ac:dyDescent="0.25">
      <c r="B83">
        <v>10061224489.796</v>
      </c>
      <c r="C83">
        <v>-8.7522602000000003</v>
      </c>
      <c r="F83" s="83">
        <f t="shared" si="6"/>
        <v>10.551020408163</v>
      </c>
      <c r="G83" s="11">
        <f t="shared" si="10"/>
        <v>-64.812423999999993</v>
      </c>
      <c r="H83" s="83">
        <f t="shared" si="7"/>
        <v>-59.812424</v>
      </c>
      <c r="J83">
        <v>10061224489.796</v>
      </c>
      <c r="K83">
        <v>-8.9961643000000002</v>
      </c>
      <c r="N83" s="83">
        <f t="shared" si="8"/>
        <v>10.551020408163</v>
      </c>
      <c r="O83" s="11">
        <f t="shared" si="11"/>
        <v>-58.288505999999998</v>
      </c>
      <c r="P83" s="83">
        <f t="shared" si="9"/>
        <v>-53.288505999999998</v>
      </c>
    </row>
    <row r="84" spans="2:16" x14ac:dyDescent="0.25">
      <c r="B84">
        <v>10183673469.388</v>
      </c>
      <c r="C84">
        <v>-8.7051210000000001</v>
      </c>
      <c r="F84" s="83">
        <f t="shared" si="6"/>
        <v>10.673469387754999</v>
      </c>
      <c r="G84" s="11">
        <f t="shared" si="10"/>
        <v>-63.596333000000001</v>
      </c>
      <c r="H84" s="83">
        <f t="shared" si="7"/>
        <v>-58.596333000000001</v>
      </c>
      <c r="J84">
        <v>10183673469.388</v>
      </c>
      <c r="K84">
        <v>-8.9734076999999992</v>
      </c>
      <c r="N84" s="83">
        <f t="shared" si="8"/>
        <v>10.673469387754999</v>
      </c>
      <c r="O84" s="11">
        <f t="shared" si="11"/>
        <v>-59.925331</v>
      </c>
      <c r="P84" s="83">
        <f t="shared" si="9"/>
        <v>-54.925331</v>
      </c>
    </row>
    <row r="85" spans="2:16" x14ac:dyDescent="0.25">
      <c r="B85">
        <v>10306122448.98</v>
      </c>
      <c r="C85">
        <v>-8.6664905999999995</v>
      </c>
      <c r="F85" s="83">
        <f t="shared" si="6"/>
        <v>10.795918367346999</v>
      </c>
      <c r="G85" s="11">
        <f t="shared" si="10"/>
        <v>-62.582889999999999</v>
      </c>
      <c r="H85" s="83">
        <f t="shared" si="7"/>
        <v>-57.582889999999999</v>
      </c>
      <c r="J85">
        <v>10306122448.98</v>
      </c>
      <c r="K85">
        <v>-8.9472579999999997</v>
      </c>
      <c r="N85" s="83">
        <f t="shared" si="8"/>
        <v>10.795918367346999</v>
      </c>
      <c r="O85" s="11">
        <f t="shared" si="11"/>
        <v>-61.898181999999998</v>
      </c>
      <c r="P85" s="83">
        <f t="shared" si="9"/>
        <v>-56.898181999999998</v>
      </c>
    </row>
    <row r="86" spans="2:16" x14ac:dyDescent="0.25">
      <c r="B86">
        <v>10428571428.570999</v>
      </c>
      <c r="C86">
        <v>-8.6787490999999992</v>
      </c>
      <c r="F86" s="83">
        <f t="shared" si="6"/>
        <v>10.918367346938998</v>
      </c>
      <c r="G86" s="11">
        <f t="shared" si="10"/>
        <v>-61.066825999999999</v>
      </c>
      <c r="H86" s="83">
        <f t="shared" si="7"/>
        <v>-56.066825999999999</v>
      </c>
      <c r="J86">
        <v>10428571428.570999</v>
      </c>
      <c r="K86">
        <v>-8.9573631000000002</v>
      </c>
      <c r="N86" s="83">
        <f t="shared" si="8"/>
        <v>10.918367346938998</v>
      </c>
      <c r="O86" s="11">
        <f t="shared" si="11"/>
        <v>-63.950558000000001</v>
      </c>
      <c r="P86" s="83">
        <f t="shared" si="9"/>
        <v>-58.950558000000001</v>
      </c>
    </row>
    <row r="87" spans="2:16" x14ac:dyDescent="0.25">
      <c r="B87">
        <v>10551020408.163</v>
      </c>
      <c r="C87">
        <v>-8.6987333000000007</v>
      </c>
      <c r="F87" s="83">
        <f t="shared" si="6"/>
        <v>11.040816326531001</v>
      </c>
      <c r="G87" s="11">
        <f t="shared" si="10"/>
        <v>-60.205329999999996</v>
      </c>
      <c r="H87" s="83">
        <f t="shared" si="7"/>
        <v>-55.205329999999996</v>
      </c>
      <c r="J87">
        <v>10551020408.163</v>
      </c>
      <c r="K87">
        <v>-8.9585266000000008</v>
      </c>
      <c r="N87" s="83">
        <f t="shared" si="8"/>
        <v>11.040816326531001</v>
      </c>
      <c r="O87" s="11">
        <f t="shared" si="11"/>
        <v>-66.040455000000009</v>
      </c>
      <c r="P87" s="83">
        <f t="shared" si="9"/>
        <v>-61.040455000000001</v>
      </c>
    </row>
    <row r="88" spans="2:16" x14ac:dyDescent="0.25">
      <c r="B88">
        <v>10673469387.754999</v>
      </c>
      <c r="C88">
        <v>-8.7683067000000001</v>
      </c>
      <c r="F88" s="83">
        <f t="shared" si="6"/>
        <v>11.163265306122</v>
      </c>
      <c r="G88" s="11">
        <f t="shared" si="10"/>
        <v>-59.843456000000003</v>
      </c>
      <c r="H88" s="83">
        <f t="shared" si="7"/>
        <v>-54.843456000000003</v>
      </c>
      <c r="J88">
        <v>10673469387.754999</v>
      </c>
      <c r="K88">
        <v>-9.0123081000000003</v>
      </c>
      <c r="N88" s="83">
        <f t="shared" si="8"/>
        <v>11.163265306122</v>
      </c>
      <c r="O88" s="11">
        <f t="shared" si="11"/>
        <v>-66.968094000000008</v>
      </c>
      <c r="P88" s="83">
        <f t="shared" si="9"/>
        <v>-61.968094000000001</v>
      </c>
    </row>
    <row r="89" spans="2:16" x14ac:dyDescent="0.25">
      <c r="B89">
        <v>10795918367.347</v>
      </c>
      <c r="C89">
        <v>-8.8174247999999995</v>
      </c>
      <c r="F89" s="83">
        <f t="shared" si="6"/>
        <v>11.285714285714</v>
      </c>
      <c r="G89" s="11">
        <f t="shared" si="10"/>
        <v>-60.274524999999997</v>
      </c>
      <c r="H89" s="83">
        <f t="shared" si="7"/>
        <v>-55.274524999999997</v>
      </c>
      <c r="J89">
        <v>10795918367.347</v>
      </c>
      <c r="K89">
        <v>-9.0450706000000007</v>
      </c>
      <c r="N89" s="83">
        <f t="shared" si="8"/>
        <v>11.285714285714</v>
      </c>
      <c r="O89" s="11">
        <f t="shared" si="11"/>
        <v>-67.279953000000006</v>
      </c>
      <c r="P89" s="83">
        <f t="shared" si="9"/>
        <v>-62.279952999999999</v>
      </c>
    </row>
    <row r="90" spans="2:16" x14ac:dyDescent="0.25">
      <c r="B90">
        <v>10918367346.938999</v>
      </c>
      <c r="C90">
        <v>-8.8639431000000002</v>
      </c>
      <c r="F90" s="83">
        <f t="shared" si="6"/>
        <v>11.408163265305999</v>
      </c>
      <c r="G90" s="11">
        <f t="shared" si="10"/>
        <v>-61.593933</v>
      </c>
      <c r="H90" s="83">
        <f t="shared" si="7"/>
        <v>-56.593933</v>
      </c>
      <c r="J90">
        <v>10918367346.938999</v>
      </c>
      <c r="K90">
        <v>-9.0843153000000001</v>
      </c>
      <c r="N90" s="83">
        <f t="shared" si="8"/>
        <v>11.408163265305999</v>
      </c>
      <c r="O90" s="11">
        <f t="shared" si="11"/>
        <v>-65.491646000000003</v>
      </c>
      <c r="P90" s="83">
        <f t="shared" si="9"/>
        <v>-60.491646000000003</v>
      </c>
    </row>
    <row r="91" spans="2:16" x14ac:dyDescent="0.25">
      <c r="B91">
        <v>11040816326.531</v>
      </c>
      <c r="C91">
        <v>-8.8928107999999995</v>
      </c>
      <c r="F91" s="83">
        <f t="shared" si="6"/>
        <v>11.530612244898</v>
      </c>
      <c r="G91" s="11">
        <f t="shared" si="10"/>
        <v>-64.062359000000001</v>
      </c>
      <c r="H91" s="83">
        <f t="shared" si="7"/>
        <v>-59.062359000000001</v>
      </c>
      <c r="J91">
        <v>11040816326.531</v>
      </c>
      <c r="K91">
        <v>-9.1162214000000006</v>
      </c>
      <c r="N91" s="83">
        <f t="shared" si="8"/>
        <v>11.530612244898</v>
      </c>
      <c r="O91" s="11">
        <f t="shared" si="11"/>
        <v>-64.283862999999997</v>
      </c>
      <c r="P91" s="83">
        <f t="shared" si="9"/>
        <v>-59.283862999999997</v>
      </c>
    </row>
    <row r="92" spans="2:16" x14ac:dyDescent="0.25">
      <c r="B92">
        <v>11163265306.122</v>
      </c>
      <c r="C92">
        <v>-8.9369764000000007</v>
      </c>
      <c r="F92" s="83">
        <f t="shared" si="6"/>
        <v>11.653061224489999</v>
      </c>
      <c r="G92" s="11">
        <f t="shared" si="10"/>
        <v>-66.759368999999992</v>
      </c>
      <c r="H92" s="83">
        <f t="shared" si="7"/>
        <v>-61.759369</v>
      </c>
      <c r="J92">
        <v>11163265306.122</v>
      </c>
      <c r="K92">
        <v>-9.1577529999999996</v>
      </c>
      <c r="N92" s="83">
        <f t="shared" si="8"/>
        <v>11.653061224489999</v>
      </c>
      <c r="O92" s="11">
        <f t="shared" si="11"/>
        <v>-63.088577000000001</v>
      </c>
      <c r="P92" s="83">
        <f t="shared" si="9"/>
        <v>-58.088577000000001</v>
      </c>
    </row>
    <row r="93" spans="2:16" x14ac:dyDescent="0.25">
      <c r="B93">
        <v>11285714285.714001</v>
      </c>
      <c r="C93">
        <v>-9.0018414999999994</v>
      </c>
      <c r="F93" s="83">
        <f t="shared" si="6"/>
        <v>11.775510204082</v>
      </c>
      <c r="G93" s="11">
        <f t="shared" si="10"/>
        <v>-67.352599999999995</v>
      </c>
      <c r="H93" s="83">
        <f t="shared" si="7"/>
        <v>-62.352600000000002</v>
      </c>
      <c r="J93">
        <v>11285714285.714001</v>
      </c>
      <c r="K93">
        <v>-9.2229939000000005</v>
      </c>
      <c r="N93" s="83">
        <f t="shared" si="8"/>
        <v>11.775510204082</v>
      </c>
      <c r="O93" s="11">
        <f t="shared" si="11"/>
        <v>-64.012985</v>
      </c>
      <c r="P93" s="83">
        <f t="shared" si="9"/>
        <v>-59.012985</v>
      </c>
    </row>
    <row r="94" spans="2:16" x14ac:dyDescent="0.25">
      <c r="B94">
        <v>11408163265.306</v>
      </c>
      <c r="C94">
        <v>-9.1056107999999991</v>
      </c>
      <c r="F94" s="83">
        <f t="shared" si="6"/>
        <v>11.897959183673001</v>
      </c>
      <c r="G94" s="11">
        <f t="shared" si="10"/>
        <v>-65.498165</v>
      </c>
      <c r="H94" s="83">
        <f t="shared" si="7"/>
        <v>-60.498165</v>
      </c>
      <c r="J94">
        <v>11408163265.306</v>
      </c>
      <c r="K94">
        <v>-9.3058128</v>
      </c>
      <c r="N94" s="83">
        <f t="shared" si="8"/>
        <v>11.897959183673001</v>
      </c>
      <c r="O94" s="11">
        <f t="shared" si="11"/>
        <v>-65.181438</v>
      </c>
      <c r="P94" s="83">
        <f t="shared" si="9"/>
        <v>-60.181438</v>
      </c>
    </row>
    <row r="95" spans="2:16" x14ac:dyDescent="0.25">
      <c r="B95">
        <v>11530612244.898001</v>
      </c>
      <c r="C95">
        <v>-9.2604503999999999</v>
      </c>
      <c r="F95" s="83">
        <f t="shared" si="6"/>
        <v>12.020408163265</v>
      </c>
      <c r="G95" s="11">
        <f t="shared" si="10"/>
        <v>-62.349902999999998</v>
      </c>
      <c r="H95" s="83">
        <f t="shared" si="7"/>
        <v>-57.349902999999998</v>
      </c>
      <c r="J95">
        <v>11530612244.898001</v>
      </c>
      <c r="K95">
        <v>-9.4258355999999992</v>
      </c>
      <c r="N95" s="83">
        <f t="shared" si="8"/>
        <v>12.020408163265</v>
      </c>
      <c r="O95" s="11">
        <f t="shared" si="11"/>
        <v>-66.404476000000003</v>
      </c>
      <c r="P95" s="83">
        <f t="shared" si="9"/>
        <v>-61.404476000000003</v>
      </c>
    </row>
    <row r="96" spans="2:16" x14ac:dyDescent="0.25">
      <c r="B96">
        <v>11653061224.49</v>
      </c>
      <c r="C96">
        <v>-9.4446820999999996</v>
      </c>
      <c r="F96" s="83">
        <f t="shared" si="6"/>
        <v>12.142857142857</v>
      </c>
      <c r="G96" s="11">
        <f t="shared" si="10"/>
        <v>-59.631191000000001</v>
      </c>
      <c r="H96" s="83">
        <f t="shared" si="7"/>
        <v>-54.631191000000001</v>
      </c>
      <c r="J96">
        <v>11653061224.49</v>
      </c>
      <c r="K96">
        <v>-9.5465364000000008</v>
      </c>
      <c r="N96" s="83">
        <f t="shared" si="8"/>
        <v>12.142857142857</v>
      </c>
      <c r="O96" s="11">
        <f t="shared" si="11"/>
        <v>-66.290287000000006</v>
      </c>
      <c r="P96" s="83">
        <f t="shared" si="9"/>
        <v>-61.290286999999999</v>
      </c>
    </row>
    <row r="97" spans="2:16" x14ac:dyDescent="0.25">
      <c r="B97">
        <v>11775510204.082001</v>
      </c>
      <c r="C97">
        <v>-9.6208600999999998</v>
      </c>
      <c r="F97" s="83">
        <f t="shared" si="6"/>
        <v>12.265306122448999</v>
      </c>
      <c r="G97" s="11">
        <f t="shared" si="10"/>
        <v>-58.144576999999998</v>
      </c>
      <c r="H97" s="83">
        <f t="shared" si="7"/>
        <v>-53.144576999999998</v>
      </c>
      <c r="J97">
        <v>11775510204.082001</v>
      </c>
      <c r="K97">
        <v>-9.6490355000000001</v>
      </c>
      <c r="N97" s="83">
        <f t="shared" si="8"/>
        <v>12.265306122448999</v>
      </c>
      <c r="O97" s="11">
        <f t="shared" si="11"/>
        <v>-66.403362000000001</v>
      </c>
      <c r="P97" s="83">
        <f t="shared" si="9"/>
        <v>-61.403362000000001</v>
      </c>
    </row>
    <row r="98" spans="2:16" x14ac:dyDescent="0.25">
      <c r="B98">
        <v>11897959183.673</v>
      </c>
      <c r="C98">
        <v>-9.8178815999999998</v>
      </c>
      <c r="F98" s="83">
        <f t="shared" si="6"/>
        <v>12.387755102041</v>
      </c>
      <c r="G98" s="11">
        <f t="shared" si="10"/>
        <v>-57.745178000000003</v>
      </c>
      <c r="H98" s="83">
        <f t="shared" si="7"/>
        <v>-52.745178000000003</v>
      </c>
      <c r="J98">
        <v>11897959183.673</v>
      </c>
      <c r="K98">
        <v>-9.7625694000000003</v>
      </c>
      <c r="N98" s="83">
        <f t="shared" si="8"/>
        <v>12.387755102041</v>
      </c>
      <c r="O98" s="11">
        <f t="shared" si="11"/>
        <v>-65.631939000000003</v>
      </c>
      <c r="P98" s="83">
        <f t="shared" si="9"/>
        <v>-60.631939000000003</v>
      </c>
    </row>
    <row r="99" spans="2:16" x14ac:dyDescent="0.25">
      <c r="B99">
        <v>12020408163.264999</v>
      </c>
      <c r="C99">
        <v>-9.9204568999999996</v>
      </c>
      <c r="F99" s="83">
        <f t="shared" si="6"/>
        <v>12.510204081632999</v>
      </c>
      <c r="G99" s="11">
        <f t="shared" si="10"/>
        <v>-59.115775999999997</v>
      </c>
      <c r="H99" s="83">
        <f t="shared" si="7"/>
        <v>-54.115775999999997</v>
      </c>
      <c r="J99">
        <v>12020408163.264999</v>
      </c>
      <c r="K99">
        <v>-9.7851858000000007</v>
      </c>
      <c r="N99" s="83">
        <f t="shared" si="8"/>
        <v>12.510204081632999</v>
      </c>
      <c r="O99" s="11">
        <f t="shared" si="11"/>
        <v>-64.619392000000005</v>
      </c>
      <c r="P99" s="83">
        <f t="shared" si="9"/>
        <v>-59.619391999999998</v>
      </c>
    </row>
    <row r="100" spans="2:16" x14ac:dyDescent="0.25">
      <c r="B100">
        <v>12142857142.857</v>
      </c>
      <c r="C100">
        <v>-10.083824999999999</v>
      </c>
      <c r="F100" s="83">
        <f t="shared" si="6"/>
        <v>12.632653061224001</v>
      </c>
      <c r="G100" s="11">
        <f t="shared" si="10"/>
        <v>-60.825912000000002</v>
      </c>
      <c r="H100" s="83">
        <f t="shared" si="7"/>
        <v>-55.825912000000002</v>
      </c>
      <c r="J100">
        <v>12142857142.857</v>
      </c>
      <c r="K100">
        <v>-9.8766861000000006</v>
      </c>
      <c r="N100" s="83">
        <f t="shared" si="8"/>
        <v>12.632653061224001</v>
      </c>
      <c r="O100" s="11">
        <f t="shared" si="11"/>
        <v>-62.761496999999999</v>
      </c>
      <c r="P100" s="83">
        <f t="shared" si="9"/>
        <v>-57.761496999999999</v>
      </c>
    </row>
    <row r="101" spans="2:16" x14ac:dyDescent="0.25">
      <c r="B101">
        <v>12265306122.448999</v>
      </c>
      <c r="C101">
        <v>-10.118323</v>
      </c>
      <c r="F101" s="83">
        <f>B209/1000000000</f>
        <v>12.755102040816</v>
      </c>
      <c r="G101" s="11">
        <f t="shared" si="10"/>
        <v>-62.391361000000003</v>
      </c>
      <c r="H101" s="83">
        <f>D209</f>
        <v>-57.391361000000003</v>
      </c>
      <c r="J101">
        <v>12265306122.448999</v>
      </c>
      <c r="K101">
        <v>-9.8550482000000006</v>
      </c>
      <c r="N101" s="83">
        <f>J209/1000000000</f>
        <v>12.755102040816</v>
      </c>
      <c r="O101" s="11">
        <f t="shared" si="11"/>
        <v>-61.219394999999999</v>
      </c>
      <c r="P101" s="83">
        <f>L209</f>
        <v>-56.219394999999999</v>
      </c>
    </row>
    <row r="102" spans="2:16" x14ac:dyDescent="0.25">
      <c r="B102">
        <v>12387755102.041</v>
      </c>
      <c r="C102">
        <v>-10.282966999999999</v>
      </c>
      <c r="F102" s="83">
        <f>B210/1000000000</f>
        <v>12.877551020408001</v>
      </c>
      <c r="G102" s="11">
        <f t="shared" si="10"/>
        <v>-62.194611000000002</v>
      </c>
      <c r="H102" s="83">
        <f>D210</f>
        <v>-57.194611000000002</v>
      </c>
      <c r="J102">
        <v>12387755102.041</v>
      </c>
      <c r="K102">
        <v>-9.9746150999999994</v>
      </c>
      <c r="N102" s="83">
        <f>J210/1000000000</f>
        <v>12.877551020408001</v>
      </c>
      <c r="O102" s="11">
        <f t="shared" si="11"/>
        <v>-59.790573000000002</v>
      </c>
      <c r="P102" s="83">
        <f>L210</f>
        <v>-54.790573000000002</v>
      </c>
    </row>
    <row r="103" spans="2:16" x14ac:dyDescent="0.25">
      <c r="B103">
        <v>12510204081.632999</v>
      </c>
      <c r="C103">
        <v>-10.370100000000001</v>
      </c>
      <c r="F103" s="83">
        <f>B211/1000000000</f>
        <v>13</v>
      </c>
      <c r="G103" s="11">
        <f t="shared" si="10"/>
        <v>-61.413826</v>
      </c>
      <c r="H103" s="83">
        <f>D211</f>
        <v>-56.413826</v>
      </c>
      <c r="J103">
        <v>12510204081.632999</v>
      </c>
      <c r="K103">
        <v>-10.017322999999999</v>
      </c>
      <c r="N103" s="83">
        <f>J211/1000000000</f>
        <v>13</v>
      </c>
      <c r="O103" s="11">
        <f t="shared" si="11"/>
        <v>-58.927745999999999</v>
      </c>
      <c r="P103" s="83">
        <f>L211</f>
        <v>-53.927745999999999</v>
      </c>
    </row>
    <row r="104" spans="2:16" x14ac:dyDescent="0.25">
      <c r="B104">
        <v>12632653061.224001</v>
      </c>
      <c r="C104">
        <v>-10.584845</v>
      </c>
      <c r="J104">
        <v>12632653061.224001</v>
      </c>
      <c r="K104">
        <v>-10.175269999999999</v>
      </c>
    </row>
    <row r="105" spans="2:16" x14ac:dyDescent="0.25">
      <c r="B105">
        <v>12755102040.816</v>
      </c>
      <c r="C105">
        <v>-10.801451</v>
      </c>
      <c r="J105">
        <v>12755102040.816</v>
      </c>
      <c r="K105">
        <v>-10.314489</v>
      </c>
    </row>
    <row r="106" spans="2:16" x14ac:dyDescent="0.25">
      <c r="B106">
        <v>12877551020.408001</v>
      </c>
      <c r="C106">
        <v>-11.079356000000001</v>
      </c>
      <c r="J106">
        <v>12877551020.408001</v>
      </c>
      <c r="K106">
        <v>-10.484776999999999</v>
      </c>
    </row>
    <row r="107" spans="2:16" x14ac:dyDescent="0.25">
      <c r="B107">
        <v>13000000000</v>
      </c>
      <c r="C107">
        <v>-11.2662</v>
      </c>
      <c r="J107">
        <v>13000000000</v>
      </c>
      <c r="K107">
        <v>-10.589715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253</v>
      </c>
      <c r="D112" t="s">
        <v>41</v>
      </c>
      <c r="J112" t="s">
        <v>23</v>
      </c>
      <c r="K112" t="s">
        <v>253</v>
      </c>
      <c r="L112" t="s">
        <v>41</v>
      </c>
    </row>
    <row r="113" spans="2:12" x14ac:dyDescent="0.25">
      <c r="B113">
        <v>1000000000</v>
      </c>
      <c r="C113">
        <v>-62.381976999999999</v>
      </c>
      <c r="D113">
        <v>-51.619475999999999</v>
      </c>
      <c r="J113">
        <v>1000000000</v>
      </c>
      <c r="K113">
        <v>-80.839447000000007</v>
      </c>
      <c r="L113">
        <v>-69.002869000000004</v>
      </c>
    </row>
    <row r="114" spans="2:12" x14ac:dyDescent="0.25">
      <c r="B114">
        <v>1122448979.5918</v>
      </c>
      <c r="C114">
        <v>-63.422249000000001</v>
      </c>
      <c r="D114">
        <v>-53.280441000000003</v>
      </c>
      <c r="J114">
        <v>1122448979.5918</v>
      </c>
      <c r="K114">
        <v>-80.575515999999993</v>
      </c>
      <c r="L114">
        <v>-69.307975999999996</v>
      </c>
    </row>
    <row r="115" spans="2:12" x14ac:dyDescent="0.25">
      <c r="B115">
        <v>1244897959.1837001</v>
      </c>
      <c r="C115">
        <v>-66.001328000000001</v>
      </c>
      <c r="D115">
        <v>-56.665458999999998</v>
      </c>
      <c r="J115">
        <v>1244897959.1837001</v>
      </c>
      <c r="K115">
        <v>-79.836037000000005</v>
      </c>
      <c r="L115">
        <v>-69.362358</v>
      </c>
    </row>
    <row r="116" spans="2:12" x14ac:dyDescent="0.25">
      <c r="B116">
        <v>1367346938.7755001</v>
      </c>
      <c r="C116">
        <v>-65.724365000000006</v>
      </c>
      <c r="D116">
        <v>-57.032310000000003</v>
      </c>
      <c r="J116">
        <v>1367346938.7755001</v>
      </c>
      <c r="K116">
        <v>-81.106628000000001</v>
      </c>
      <c r="L116">
        <v>-71.229957999999996</v>
      </c>
    </row>
    <row r="117" spans="2:12" x14ac:dyDescent="0.25">
      <c r="B117">
        <v>1489795918.3673</v>
      </c>
      <c r="C117">
        <v>-65.791854999999998</v>
      </c>
      <c r="D117">
        <v>-57.591892000000001</v>
      </c>
      <c r="J117">
        <v>1489795918.3673</v>
      </c>
      <c r="K117">
        <v>-83.810364000000007</v>
      </c>
      <c r="L117">
        <v>-74.490050999999994</v>
      </c>
    </row>
    <row r="118" spans="2:12" x14ac:dyDescent="0.25">
      <c r="B118">
        <v>1612244897.9591999</v>
      </c>
      <c r="C118">
        <v>-64.710792999999995</v>
      </c>
      <c r="D118">
        <v>-56.975765000000003</v>
      </c>
      <c r="J118">
        <v>1612244897.9591999</v>
      </c>
      <c r="K118">
        <v>-83.12088</v>
      </c>
      <c r="L118">
        <v>-74.361412000000001</v>
      </c>
    </row>
    <row r="119" spans="2:12" x14ac:dyDescent="0.25">
      <c r="B119">
        <v>1734693877.5510001</v>
      </c>
      <c r="C119">
        <v>-66.408653000000001</v>
      </c>
      <c r="D119">
        <v>-58.948467000000001</v>
      </c>
      <c r="J119">
        <v>1734693877.5510001</v>
      </c>
      <c r="K119">
        <v>-81.426117000000005</v>
      </c>
      <c r="L119">
        <v>-73.106673999999998</v>
      </c>
    </row>
    <row r="120" spans="2:12" x14ac:dyDescent="0.25">
      <c r="B120">
        <v>1857142857.1429</v>
      </c>
      <c r="C120">
        <v>-66.174865999999994</v>
      </c>
      <c r="D120">
        <v>-58.874104000000003</v>
      </c>
      <c r="J120">
        <v>1857142857.1429</v>
      </c>
      <c r="K120">
        <v>-76.260955999999993</v>
      </c>
      <c r="L120">
        <v>-68.272368999999998</v>
      </c>
    </row>
    <row r="121" spans="2:12" x14ac:dyDescent="0.25">
      <c r="B121">
        <v>1979591836.7347</v>
      </c>
      <c r="C121">
        <v>-65.588607999999994</v>
      </c>
      <c r="D121">
        <v>-58.282722</v>
      </c>
      <c r="J121">
        <v>1979591836.7347</v>
      </c>
      <c r="K121">
        <v>-77.486052999999998</v>
      </c>
      <c r="L121">
        <v>-69.680580000000006</v>
      </c>
    </row>
    <row r="122" spans="2:12" x14ac:dyDescent="0.25">
      <c r="B122">
        <v>2102040816.3264999</v>
      </c>
      <c r="C122">
        <v>-67.532616000000004</v>
      </c>
      <c r="D122">
        <v>-60.214497000000001</v>
      </c>
      <c r="J122">
        <v>2102040816.3264999</v>
      </c>
      <c r="K122">
        <v>-76.885422000000005</v>
      </c>
      <c r="L122">
        <v>-69.264053000000004</v>
      </c>
    </row>
    <row r="123" spans="2:12" x14ac:dyDescent="0.25">
      <c r="B123">
        <v>2224489795.9183998</v>
      </c>
      <c r="C123">
        <v>-71.364333999999999</v>
      </c>
      <c r="D123">
        <v>-64.141311999999999</v>
      </c>
      <c r="J123">
        <v>2224489795.9183998</v>
      </c>
      <c r="K123">
        <v>-80.143699999999995</v>
      </c>
      <c r="L123">
        <v>-72.691681000000003</v>
      </c>
    </row>
    <row r="124" spans="2:12" x14ac:dyDescent="0.25">
      <c r="B124">
        <v>2346938775.5102</v>
      </c>
      <c r="C124">
        <v>-71.900527999999994</v>
      </c>
      <c r="D124">
        <v>-64.768127000000007</v>
      </c>
      <c r="J124">
        <v>2346938775.5102</v>
      </c>
      <c r="K124">
        <v>-81.273567</v>
      </c>
      <c r="L124">
        <v>-73.842490999999995</v>
      </c>
    </row>
    <row r="125" spans="2:12" x14ac:dyDescent="0.25">
      <c r="B125">
        <v>2469387755.1020002</v>
      </c>
      <c r="C125">
        <v>-66.680817000000005</v>
      </c>
      <c r="D125">
        <v>-59.661358</v>
      </c>
      <c r="J125">
        <v>2469387755.1020002</v>
      </c>
      <c r="K125">
        <v>-80.806511</v>
      </c>
      <c r="L125">
        <v>-73.424385000000001</v>
      </c>
    </row>
    <row r="126" spans="2:12" x14ac:dyDescent="0.25">
      <c r="B126">
        <v>2591836734.6939001</v>
      </c>
      <c r="C126">
        <v>-64.596656999999993</v>
      </c>
      <c r="D126">
        <v>-57.533259999999999</v>
      </c>
      <c r="J126">
        <v>2591836734.6939001</v>
      </c>
      <c r="K126">
        <v>-81.025734</v>
      </c>
      <c r="L126">
        <v>-73.653732000000005</v>
      </c>
    </row>
    <row r="127" spans="2:12" x14ac:dyDescent="0.25">
      <c r="B127">
        <v>2714285714.2856998</v>
      </c>
      <c r="C127">
        <v>-65.147293000000005</v>
      </c>
      <c r="D127">
        <v>-58.049736000000003</v>
      </c>
      <c r="J127">
        <v>2714285714.2856998</v>
      </c>
      <c r="K127">
        <v>-77.194091999999998</v>
      </c>
      <c r="L127">
        <v>-69.967254999999994</v>
      </c>
    </row>
    <row r="128" spans="2:12" x14ac:dyDescent="0.25">
      <c r="B128">
        <v>2836734693.8776002</v>
      </c>
      <c r="C128">
        <v>-69.182807999999994</v>
      </c>
      <c r="D128">
        <v>-61.981521999999998</v>
      </c>
      <c r="J128">
        <v>2836734693.8776002</v>
      </c>
      <c r="K128">
        <v>-75.884483000000003</v>
      </c>
      <c r="L128">
        <v>-68.663330000000002</v>
      </c>
    </row>
    <row r="129" spans="2:12" x14ac:dyDescent="0.25">
      <c r="B129">
        <v>2959183673.4693999</v>
      </c>
      <c r="C129">
        <v>-70.322768999999994</v>
      </c>
      <c r="D129">
        <v>-63.123221999999998</v>
      </c>
      <c r="J129">
        <v>2959183673.4693999</v>
      </c>
      <c r="K129">
        <v>-71.968102000000002</v>
      </c>
      <c r="L129">
        <v>-64.808311000000003</v>
      </c>
    </row>
    <row r="130" spans="2:12" x14ac:dyDescent="0.25">
      <c r="B130">
        <v>3081632653.0612001</v>
      </c>
      <c r="C130">
        <v>-72.100586000000007</v>
      </c>
      <c r="D130">
        <v>-64.925010999999998</v>
      </c>
      <c r="J130">
        <v>3081632653.0612001</v>
      </c>
      <c r="K130">
        <v>-69.462654000000001</v>
      </c>
      <c r="L130">
        <v>-62.321209000000003</v>
      </c>
    </row>
    <row r="131" spans="2:12" x14ac:dyDescent="0.25">
      <c r="B131">
        <v>3204081632.6531</v>
      </c>
      <c r="C131">
        <v>-71.768623000000005</v>
      </c>
      <c r="D131">
        <v>-64.598015000000004</v>
      </c>
      <c r="J131">
        <v>3204081632.6531</v>
      </c>
      <c r="K131">
        <v>-68.681006999999994</v>
      </c>
      <c r="L131">
        <v>-61.586128000000002</v>
      </c>
    </row>
    <row r="132" spans="2:12" x14ac:dyDescent="0.25">
      <c r="B132">
        <v>3326530612.2449002</v>
      </c>
      <c r="C132">
        <v>-70.346267999999995</v>
      </c>
      <c r="D132">
        <v>-63.116211</v>
      </c>
      <c r="J132">
        <v>3326530612.2449002</v>
      </c>
      <c r="K132">
        <v>-69.308311000000003</v>
      </c>
      <c r="L132">
        <v>-62.221485000000001</v>
      </c>
    </row>
    <row r="133" spans="2:12" x14ac:dyDescent="0.25">
      <c r="B133">
        <v>3448979591.8367</v>
      </c>
      <c r="C133">
        <v>-69.874358999999998</v>
      </c>
      <c r="D133">
        <v>-62.553252999999998</v>
      </c>
      <c r="J133">
        <v>3448979591.8367</v>
      </c>
      <c r="K133">
        <v>-73.188170999999997</v>
      </c>
      <c r="L133">
        <v>-66.099136000000001</v>
      </c>
    </row>
    <row r="134" spans="2:12" x14ac:dyDescent="0.25">
      <c r="B134">
        <v>3571428571.4285998</v>
      </c>
      <c r="C134">
        <v>-73.180183</v>
      </c>
      <c r="D134">
        <v>-65.746864000000002</v>
      </c>
      <c r="J134">
        <v>3571428571.4285998</v>
      </c>
      <c r="K134">
        <v>-74.898430000000005</v>
      </c>
      <c r="L134">
        <v>-67.802879000000004</v>
      </c>
    </row>
    <row r="135" spans="2:12" x14ac:dyDescent="0.25">
      <c r="B135">
        <v>3693877551.0204</v>
      </c>
      <c r="C135">
        <v>-76.376427000000007</v>
      </c>
      <c r="D135">
        <v>-68.807907</v>
      </c>
      <c r="J135">
        <v>3693877551.0204</v>
      </c>
      <c r="K135">
        <v>-73.306861999999995</v>
      </c>
      <c r="L135">
        <v>-66.210555999999997</v>
      </c>
    </row>
    <row r="136" spans="2:12" x14ac:dyDescent="0.25">
      <c r="B136">
        <v>3816326530.6121998</v>
      </c>
      <c r="C136">
        <v>-79.135024999999999</v>
      </c>
      <c r="D136">
        <v>-71.402091999999996</v>
      </c>
      <c r="J136">
        <v>3816326530.6121998</v>
      </c>
      <c r="K136">
        <v>-70.848618000000002</v>
      </c>
      <c r="L136">
        <v>-63.712124000000003</v>
      </c>
    </row>
    <row r="137" spans="2:12" x14ac:dyDescent="0.25">
      <c r="B137">
        <v>3938775510.2041001</v>
      </c>
      <c r="C137">
        <v>-84.323074000000005</v>
      </c>
      <c r="D137">
        <v>-76.431128999999999</v>
      </c>
      <c r="J137">
        <v>3938775510.2041001</v>
      </c>
      <c r="K137">
        <v>-68.916420000000002</v>
      </c>
      <c r="L137">
        <v>-61.708691000000002</v>
      </c>
    </row>
    <row r="138" spans="2:12" x14ac:dyDescent="0.25">
      <c r="B138">
        <v>4061224489.7958999</v>
      </c>
      <c r="C138">
        <v>-81.184348999999997</v>
      </c>
      <c r="D138">
        <v>-73.165131000000002</v>
      </c>
      <c r="J138">
        <v>4061224489.7958999</v>
      </c>
      <c r="K138">
        <v>-68.039558</v>
      </c>
      <c r="L138">
        <v>-60.760402999999997</v>
      </c>
    </row>
    <row r="139" spans="2:12" x14ac:dyDescent="0.25">
      <c r="B139">
        <v>4183673469.3878002</v>
      </c>
      <c r="C139">
        <v>-76.150108000000003</v>
      </c>
      <c r="D139">
        <v>-68.068329000000006</v>
      </c>
      <c r="J139">
        <v>4183673469.3878002</v>
      </c>
      <c r="K139">
        <v>-65.799362000000002</v>
      </c>
      <c r="L139">
        <v>-58.465183000000003</v>
      </c>
    </row>
    <row r="140" spans="2:12" x14ac:dyDescent="0.25">
      <c r="B140">
        <v>4306122448.9796</v>
      </c>
      <c r="C140">
        <v>-66.498962000000006</v>
      </c>
      <c r="D140">
        <v>-58.391433999999997</v>
      </c>
      <c r="J140">
        <v>4306122448.9796</v>
      </c>
      <c r="K140">
        <v>-64.264778000000007</v>
      </c>
      <c r="L140">
        <v>-56.881946999999997</v>
      </c>
    </row>
    <row r="141" spans="2:12" x14ac:dyDescent="0.25">
      <c r="B141">
        <v>4428571428.5713997</v>
      </c>
      <c r="C141">
        <v>-65.331519999999998</v>
      </c>
      <c r="D141">
        <v>-57.247172999999997</v>
      </c>
      <c r="J141">
        <v>4428571428.5713997</v>
      </c>
      <c r="K141">
        <v>-63.746181</v>
      </c>
      <c r="L141">
        <v>-56.294764999999998</v>
      </c>
    </row>
    <row r="142" spans="2:12" x14ac:dyDescent="0.25">
      <c r="B142">
        <v>4551020408.1632996</v>
      </c>
      <c r="C142">
        <v>-65.806831000000003</v>
      </c>
      <c r="D142">
        <v>-57.821621</v>
      </c>
      <c r="J142">
        <v>4551020408.1632996</v>
      </c>
      <c r="K142">
        <v>-64.398978999999997</v>
      </c>
      <c r="L142">
        <v>-56.859081000000003</v>
      </c>
    </row>
    <row r="143" spans="2:12" x14ac:dyDescent="0.25">
      <c r="B143">
        <v>4673469387.7551003</v>
      </c>
      <c r="C143">
        <v>-65.364699999999999</v>
      </c>
      <c r="D143">
        <v>-57.517353</v>
      </c>
      <c r="J143">
        <v>4673469387.7551003</v>
      </c>
      <c r="K143">
        <v>-64.178413000000006</v>
      </c>
      <c r="L143">
        <v>-56.525554999999997</v>
      </c>
    </row>
    <row r="144" spans="2:12" x14ac:dyDescent="0.25">
      <c r="B144">
        <v>4795918367.3469</v>
      </c>
      <c r="C144">
        <v>-65.077431000000004</v>
      </c>
      <c r="D144">
        <v>-57.419201000000001</v>
      </c>
      <c r="J144">
        <v>4795918367.3469</v>
      </c>
      <c r="K144">
        <v>-63.65184</v>
      </c>
      <c r="L144">
        <v>-55.957946999999997</v>
      </c>
    </row>
    <row r="145" spans="2:12" x14ac:dyDescent="0.25">
      <c r="B145">
        <v>4918367346.9387999</v>
      </c>
      <c r="C145">
        <v>-65.102119000000002</v>
      </c>
      <c r="D145">
        <v>-57.540142000000003</v>
      </c>
      <c r="J145">
        <v>4918367346.9387999</v>
      </c>
      <c r="K145">
        <v>-63.312237000000003</v>
      </c>
      <c r="L145">
        <v>-55.635714999999998</v>
      </c>
    </row>
    <row r="146" spans="2:12" x14ac:dyDescent="0.25">
      <c r="B146">
        <v>5040816326.5305996</v>
      </c>
      <c r="C146">
        <v>-65.873940000000005</v>
      </c>
      <c r="D146">
        <v>-58.381073000000001</v>
      </c>
      <c r="J146">
        <v>5040816326.5305996</v>
      </c>
      <c r="K146">
        <v>-62.714644999999997</v>
      </c>
      <c r="L146">
        <v>-55.070518</v>
      </c>
    </row>
    <row r="147" spans="2:12" x14ac:dyDescent="0.25">
      <c r="B147">
        <v>5163265306.1224003</v>
      </c>
      <c r="C147">
        <v>-67.620682000000002</v>
      </c>
      <c r="D147">
        <v>-60.129748999999997</v>
      </c>
      <c r="J147">
        <v>5163265306.1224003</v>
      </c>
      <c r="K147">
        <v>-62.152397000000001</v>
      </c>
      <c r="L147">
        <v>-54.538113000000003</v>
      </c>
    </row>
    <row r="148" spans="2:12" x14ac:dyDescent="0.25">
      <c r="B148">
        <v>5285714285.7143002</v>
      </c>
      <c r="C148">
        <v>-68.959228999999993</v>
      </c>
      <c r="D148">
        <v>-61.439331000000003</v>
      </c>
      <c r="J148">
        <v>5285714285.7143002</v>
      </c>
      <c r="K148">
        <v>-61.384582999999999</v>
      </c>
      <c r="L148">
        <v>-53.802661999999998</v>
      </c>
    </row>
    <row r="149" spans="2:12" x14ac:dyDescent="0.25">
      <c r="B149">
        <v>5408163265.3060999</v>
      </c>
      <c r="C149">
        <v>-70.24897</v>
      </c>
      <c r="D149">
        <v>-62.680264000000001</v>
      </c>
      <c r="J149">
        <v>5408163265.3060999</v>
      </c>
      <c r="K149">
        <v>-61.180999999999997</v>
      </c>
      <c r="L149">
        <v>-53.663277000000001</v>
      </c>
    </row>
    <row r="150" spans="2:12" x14ac:dyDescent="0.25">
      <c r="B150">
        <v>5530612244.8979998</v>
      </c>
      <c r="C150">
        <v>-69.644356000000002</v>
      </c>
      <c r="D150">
        <v>-62.055565000000001</v>
      </c>
      <c r="J150">
        <v>5530612244.8979998</v>
      </c>
      <c r="K150">
        <v>-62.175288999999999</v>
      </c>
      <c r="L150">
        <v>-54.693317</v>
      </c>
    </row>
    <row r="151" spans="2:12" x14ac:dyDescent="0.25">
      <c r="B151">
        <v>5653061224.4898005</v>
      </c>
      <c r="C151">
        <v>-69.210814999999997</v>
      </c>
      <c r="D151">
        <v>-61.649189</v>
      </c>
      <c r="J151">
        <v>5653061224.4898005</v>
      </c>
      <c r="K151">
        <v>-62.038162</v>
      </c>
      <c r="L151">
        <v>-54.552619999999997</v>
      </c>
    </row>
    <row r="152" spans="2:12" x14ac:dyDescent="0.25">
      <c r="B152">
        <v>5775510204.0816002</v>
      </c>
      <c r="C152">
        <v>-69.352760000000004</v>
      </c>
      <c r="D152">
        <v>-61.876452999999998</v>
      </c>
      <c r="J152">
        <v>5775510204.0816002</v>
      </c>
      <c r="K152">
        <v>-65.482581999999994</v>
      </c>
      <c r="L152">
        <v>-58.007458</v>
      </c>
    </row>
    <row r="153" spans="2:12" x14ac:dyDescent="0.25">
      <c r="B153">
        <v>5897959183.6735001</v>
      </c>
      <c r="C153">
        <v>-70.768531999999993</v>
      </c>
      <c r="D153">
        <v>-63.366565999999999</v>
      </c>
      <c r="J153">
        <v>5897959183.6735001</v>
      </c>
      <c r="K153">
        <v>-71.682509999999994</v>
      </c>
      <c r="L153">
        <v>-64.187622000000005</v>
      </c>
    </row>
    <row r="154" spans="2:12" x14ac:dyDescent="0.25">
      <c r="B154">
        <v>6020408163.2652998</v>
      </c>
      <c r="C154">
        <v>-71.201492000000002</v>
      </c>
      <c r="D154">
        <v>-63.853988999999999</v>
      </c>
      <c r="J154">
        <v>6020408163.2652998</v>
      </c>
      <c r="K154">
        <v>-76.758499</v>
      </c>
      <c r="L154">
        <v>-69.243515000000002</v>
      </c>
    </row>
    <row r="155" spans="2:12" x14ac:dyDescent="0.25">
      <c r="B155">
        <v>6142857142.8570995</v>
      </c>
      <c r="C155">
        <v>-70.672966000000002</v>
      </c>
      <c r="D155">
        <v>-63.357543999999997</v>
      </c>
      <c r="J155">
        <v>6142857142.8570995</v>
      </c>
      <c r="K155">
        <v>-76.756225999999998</v>
      </c>
      <c r="L155">
        <v>-69.239159000000001</v>
      </c>
    </row>
    <row r="156" spans="2:12" x14ac:dyDescent="0.25">
      <c r="B156">
        <v>6265306122.4490004</v>
      </c>
      <c r="C156">
        <v>-69.692229999999995</v>
      </c>
      <c r="D156">
        <v>-62.355193999999997</v>
      </c>
      <c r="J156">
        <v>6265306122.4490004</v>
      </c>
      <c r="K156">
        <v>-72.414008999999993</v>
      </c>
      <c r="L156">
        <v>-64.892966999999999</v>
      </c>
    </row>
    <row r="157" spans="2:12" x14ac:dyDescent="0.25">
      <c r="B157">
        <v>6387755102.0408001</v>
      </c>
      <c r="C157">
        <v>-69.553252999999998</v>
      </c>
      <c r="D157">
        <v>-62.162452999999999</v>
      </c>
      <c r="J157">
        <v>6387755102.0408001</v>
      </c>
      <c r="K157">
        <v>-69.540047000000001</v>
      </c>
      <c r="L157">
        <v>-62.014935000000001</v>
      </c>
    </row>
    <row r="158" spans="2:12" x14ac:dyDescent="0.25">
      <c r="B158">
        <v>6510204081.6327</v>
      </c>
      <c r="C158">
        <v>-69.128197</v>
      </c>
      <c r="D158">
        <v>-61.657932000000002</v>
      </c>
      <c r="J158">
        <v>6510204081.6327</v>
      </c>
      <c r="K158">
        <v>-67.992103999999998</v>
      </c>
      <c r="L158">
        <v>-60.432713</v>
      </c>
    </row>
    <row r="159" spans="2:12" x14ac:dyDescent="0.25">
      <c r="B159">
        <v>6632653061.2244997</v>
      </c>
      <c r="C159">
        <v>-68.375686999999999</v>
      </c>
      <c r="D159">
        <v>-60.814003</v>
      </c>
      <c r="J159">
        <v>6632653061.2244997</v>
      </c>
      <c r="K159">
        <v>-67.790833000000006</v>
      </c>
      <c r="L159">
        <v>-60.175896000000002</v>
      </c>
    </row>
    <row r="160" spans="2:12" x14ac:dyDescent="0.25">
      <c r="B160">
        <v>6755102040.8163004</v>
      </c>
      <c r="C160">
        <v>-68.440414000000004</v>
      </c>
      <c r="D160">
        <v>-60.785938000000002</v>
      </c>
      <c r="J160">
        <v>6755102040.8163004</v>
      </c>
      <c r="K160">
        <v>-68.932441999999995</v>
      </c>
      <c r="L160">
        <v>-61.266002999999998</v>
      </c>
    </row>
    <row r="161" spans="2:12" x14ac:dyDescent="0.25">
      <c r="B161">
        <v>6877551020.4082003</v>
      </c>
      <c r="C161">
        <v>-70.388976999999997</v>
      </c>
      <c r="D161">
        <v>-62.638500000000001</v>
      </c>
      <c r="J161">
        <v>6877551020.4082003</v>
      </c>
      <c r="K161">
        <v>-69.668075999999999</v>
      </c>
      <c r="L161">
        <v>-61.965736</v>
      </c>
    </row>
    <row r="162" spans="2:12" x14ac:dyDescent="0.25">
      <c r="B162">
        <v>7000000000</v>
      </c>
      <c r="C162">
        <v>-72.023978999999997</v>
      </c>
      <c r="D162">
        <v>-64.183623999999995</v>
      </c>
      <c r="J162">
        <v>7000000000</v>
      </c>
      <c r="K162">
        <v>-69.451233000000002</v>
      </c>
      <c r="L162">
        <v>-61.729506999999998</v>
      </c>
    </row>
    <row r="163" spans="2:12" x14ac:dyDescent="0.25">
      <c r="B163">
        <v>7122448979.5917997</v>
      </c>
      <c r="C163">
        <v>-72.242476999999994</v>
      </c>
      <c r="D163">
        <v>-64.311661000000001</v>
      </c>
      <c r="J163">
        <v>7122448979.5917997</v>
      </c>
      <c r="K163">
        <v>-67.872849000000002</v>
      </c>
      <c r="L163">
        <v>-60.111488000000001</v>
      </c>
    </row>
    <row r="164" spans="2:12" x14ac:dyDescent="0.25">
      <c r="B164">
        <v>7244897959.1836996</v>
      </c>
      <c r="C164">
        <v>-70.467010000000002</v>
      </c>
      <c r="D164">
        <v>-62.493408000000002</v>
      </c>
      <c r="J164">
        <v>7244897959.1836996</v>
      </c>
      <c r="K164">
        <v>-66.145813000000004</v>
      </c>
      <c r="L164">
        <v>-58.342483999999999</v>
      </c>
    </row>
    <row r="165" spans="2:12" x14ac:dyDescent="0.25">
      <c r="B165">
        <v>7367346938.7755003</v>
      </c>
      <c r="C165">
        <v>-69.203918000000002</v>
      </c>
      <c r="D165">
        <v>-61.172908999999997</v>
      </c>
      <c r="J165">
        <v>7367346938.7755003</v>
      </c>
      <c r="K165">
        <v>-65.608727000000002</v>
      </c>
      <c r="L165">
        <v>-57.738070999999998</v>
      </c>
    </row>
    <row r="166" spans="2:12" x14ac:dyDescent="0.25">
      <c r="B166">
        <v>7489795918.3673</v>
      </c>
      <c r="C166">
        <v>-67.879645999999994</v>
      </c>
      <c r="D166">
        <v>-59.789997</v>
      </c>
      <c r="J166">
        <v>7489795918.3673</v>
      </c>
      <c r="K166">
        <v>-65.829559000000003</v>
      </c>
      <c r="L166">
        <v>-57.920169999999999</v>
      </c>
    </row>
    <row r="167" spans="2:12" x14ac:dyDescent="0.25">
      <c r="B167">
        <v>7612244897.9591999</v>
      </c>
      <c r="C167">
        <v>-68.844147000000007</v>
      </c>
      <c r="D167">
        <v>-60.673133999999997</v>
      </c>
      <c r="J167">
        <v>7612244897.9591999</v>
      </c>
      <c r="K167">
        <v>-66.650856000000005</v>
      </c>
      <c r="L167">
        <v>-58.688847000000003</v>
      </c>
    </row>
    <row r="168" spans="2:12" x14ac:dyDescent="0.25">
      <c r="B168">
        <v>7734693877.5509996</v>
      </c>
      <c r="C168">
        <v>-70.809036000000006</v>
      </c>
      <c r="D168">
        <v>-62.580810999999997</v>
      </c>
      <c r="J168">
        <v>7734693877.5509996</v>
      </c>
      <c r="K168">
        <v>-67.227363999999994</v>
      </c>
      <c r="L168">
        <v>-59.220599999999997</v>
      </c>
    </row>
    <row r="169" spans="2:12" x14ac:dyDescent="0.25">
      <c r="B169">
        <v>7857142857.1429005</v>
      </c>
      <c r="C169">
        <v>-71.555733000000004</v>
      </c>
      <c r="D169">
        <v>-63.315502000000002</v>
      </c>
      <c r="J169">
        <v>7857142857.1429005</v>
      </c>
      <c r="K169">
        <v>-67.722313</v>
      </c>
      <c r="L169">
        <v>-59.623539000000001</v>
      </c>
    </row>
    <row r="170" spans="2:12" x14ac:dyDescent="0.25">
      <c r="B170">
        <v>7979591836.7347002</v>
      </c>
      <c r="C170">
        <v>-69.074661000000006</v>
      </c>
      <c r="D170">
        <v>-60.858967</v>
      </c>
      <c r="J170">
        <v>7979591836.7347002</v>
      </c>
      <c r="K170">
        <v>-68.191344999999998</v>
      </c>
      <c r="L170">
        <v>-60.024451999999997</v>
      </c>
    </row>
    <row r="171" spans="2:12" x14ac:dyDescent="0.25">
      <c r="B171">
        <v>8102040816.3264999</v>
      </c>
      <c r="C171">
        <v>-64.881966000000006</v>
      </c>
      <c r="D171">
        <v>-56.706679999999999</v>
      </c>
      <c r="J171">
        <v>8102040816.3264999</v>
      </c>
      <c r="K171">
        <v>-69.150993</v>
      </c>
      <c r="L171">
        <v>-60.877132000000003</v>
      </c>
    </row>
    <row r="172" spans="2:12" x14ac:dyDescent="0.25">
      <c r="B172">
        <v>8224489795.9183998</v>
      </c>
      <c r="C172">
        <v>-62.158439999999999</v>
      </c>
      <c r="D172">
        <v>-54.040824999999998</v>
      </c>
      <c r="J172">
        <v>8224489795.9183998</v>
      </c>
      <c r="K172">
        <v>-72.825798000000006</v>
      </c>
      <c r="L172">
        <v>-64.463950999999994</v>
      </c>
    </row>
    <row r="173" spans="2:12" x14ac:dyDescent="0.25">
      <c r="B173">
        <v>8346938775.5101995</v>
      </c>
      <c r="C173">
        <v>-61.265518</v>
      </c>
      <c r="D173">
        <v>-53.192959000000002</v>
      </c>
      <c r="J173">
        <v>8346938775.5101995</v>
      </c>
      <c r="K173">
        <v>-79.356200999999999</v>
      </c>
      <c r="L173">
        <v>-70.858376000000007</v>
      </c>
    </row>
    <row r="174" spans="2:12" x14ac:dyDescent="0.25">
      <c r="B174">
        <v>8469387755.1020002</v>
      </c>
      <c r="C174">
        <v>-61.465679000000002</v>
      </c>
      <c r="D174">
        <v>-53.424294000000003</v>
      </c>
      <c r="J174">
        <v>8469387755.1020002</v>
      </c>
      <c r="K174">
        <v>-81.359702999999996</v>
      </c>
      <c r="L174">
        <v>-72.776863000000006</v>
      </c>
    </row>
    <row r="175" spans="2:12" x14ac:dyDescent="0.25">
      <c r="B175">
        <v>8591836734.6938992</v>
      </c>
      <c r="C175">
        <v>-62.136868</v>
      </c>
      <c r="D175">
        <v>-54.080902000000002</v>
      </c>
      <c r="J175">
        <v>8591836734.6938992</v>
      </c>
      <c r="K175">
        <v>-79.212288000000001</v>
      </c>
      <c r="L175">
        <v>-70.547713999999999</v>
      </c>
    </row>
    <row r="176" spans="2:12" x14ac:dyDescent="0.25">
      <c r="B176">
        <v>8714285714.2856998</v>
      </c>
      <c r="C176">
        <v>-62.795906000000002</v>
      </c>
      <c r="D176">
        <v>-54.636383000000002</v>
      </c>
      <c r="J176">
        <v>8714285714.2856998</v>
      </c>
      <c r="K176">
        <v>-72.398894999999996</v>
      </c>
      <c r="L176">
        <v>-63.661118000000002</v>
      </c>
    </row>
    <row r="177" spans="2:12" x14ac:dyDescent="0.25">
      <c r="B177">
        <v>8836734693.8775997</v>
      </c>
      <c r="C177">
        <v>-63.305641000000001</v>
      </c>
      <c r="D177">
        <v>-55.021858000000002</v>
      </c>
      <c r="J177">
        <v>8836734693.8775997</v>
      </c>
      <c r="K177">
        <v>-68.395981000000006</v>
      </c>
      <c r="L177">
        <v>-59.608902</v>
      </c>
    </row>
    <row r="178" spans="2:12" x14ac:dyDescent="0.25">
      <c r="B178">
        <v>8959183673.4694004</v>
      </c>
      <c r="C178">
        <v>-63.625374000000001</v>
      </c>
      <c r="D178">
        <v>-55.171470999999997</v>
      </c>
      <c r="J178">
        <v>8959183673.4694004</v>
      </c>
      <c r="K178">
        <v>-66.184737999999996</v>
      </c>
      <c r="L178">
        <v>-57.364773</v>
      </c>
    </row>
    <row r="179" spans="2:12" x14ac:dyDescent="0.25">
      <c r="B179">
        <v>9081632653.0611992</v>
      </c>
      <c r="C179">
        <v>-64.814728000000002</v>
      </c>
      <c r="D179">
        <v>-56.242336000000002</v>
      </c>
      <c r="J179">
        <v>9081632653.0611992</v>
      </c>
      <c r="K179">
        <v>-66.440804</v>
      </c>
      <c r="L179">
        <v>-57.664580999999998</v>
      </c>
    </row>
    <row r="180" spans="2:12" x14ac:dyDescent="0.25">
      <c r="B180">
        <v>9204081632.6530991</v>
      </c>
      <c r="C180">
        <v>-67.017234999999999</v>
      </c>
      <c r="D180">
        <v>-58.361691</v>
      </c>
      <c r="J180">
        <v>9204081632.6530991</v>
      </c>
      <c r="K180">
        <v>-68.506873999999996</v>
      </c>
      <c r="L180">
        <v>-59.802872000000001</v>
      </c>
    </row>
    <row r="181" spans="2:12" x14ac:dyDescent="0.25">
      <c r="B181">
        <v>9326530612.2448997</v>
      </c>
      <c r="C181">
        <v>-68.956695999999994</v>
      </c>
      <c r="D181">
        <v>-60.259377000000001</v>
      </c>
      <c r="J181">
        <v>9326530612.2448997</v>
      </c>
      <c r="K181">
        <v>-69.334380999999993</v>
      </c>
      <c r="L181">
        <v>-60.679665</v>
      </c>
    </row>
    <row r="182" spans="2:12" x14ac:dyDescent="0.25">
      <c r="B182">
        <v>9448979591.8367004</v>
      </c>
      <c r="C182">
        <v>-69.197281000000004</v>
      </c>
      <c r="D182">
        <v>-60.473002999999999</v>
      </c>
      <c r="J182">
        <v>9448979591.8367004</v>
      </c>
      <c r="K182">
        <v>-69.024895000000001</v>
      </c>
      <c r="L182">
        <v>-60.347861999999999</v>
      </c>
    </row>
    <row r="183" spans="2:12" x14ac:dyDescent="0.25">
      <c r="B183">
        <v>9571428571.4286003</v>
      </c>
      <c r="C183">
        <v>-68.666695000000004</v>
      </c>
      <c r="D183">
        <v>-59.878937000000001</v>
      </c>
      <c r="J183">
        <v>9571428571.4286003</v>
      </c>
      <c r="K183">
        <v>-67.189964000000003</v>
      </c>
      <c r="L183">
        <v>-58.389949999999999</v>
      </c>
    </row>
    <row r="184" spans="2:12" x14ac:dyDescent="0.25">
      <c r="B184">
        <v>9693877551.0203991</v>
      </c>
      <c r="C184">
        <v>-68.669539999999998</v>
      </c>
      <c r="D184">
        <v>-59.863540999999998</v>
      </c>
      <c r="J184">
        <v>9693877551.0203991</v>
      </c>
      <c r="K184">
        <v>-66.150634999999994</v>
      </c>
      <c r="L184">
        <v>-57.256878</v>
      </c>
    </row>
    <row r="185" spans="2:12" x14ac:dyDescent="0.25">
      <c r="B185">
        <v>9816326530.6121998</v>
      </c>
      <c r="C185">
        <v>-69.716423000000006</v>
      </c>
      <c r="D185">
        <v>-60.879269000000001</v>
      </c>
      <c r="J185">
        <v>9816326530.6121998</v>
      </c>
      <c r="K185">
        <v>-65.410736</v>
      </c>
      <c r="L185">
        <v>-56.420712000000002</v>
      </c>
    </row>
    <row r="186" spans="2:12" x14ac:dyDescent="0.25">
      <c r="B186">
        <v>9938775510.2040997</v>
      </c>
      <c r="C186">
        <v>-71.251289</v>
      </c>
      <c r="D186">
        <v>-62.457259999999998</v>
      </c>
      <c r="J186">
        <v>9938775510.2040997</v>
      </c>
      <c r="K186">
        <v>-64.672461999999996</v>
      </c>
      <c r="L186">
        <v>-55.67606</v>
      </c>
    </row>
    <row r="187" spans="2:12" x14ac:dyDescent="0.25">
      <c r="B187">
        <v>10061224489.796</v>
      </c>
      <c r="C187">
        <v>-71.508590999999996</v>
      </c>
      <c r="D187">
        <v>-62.756324999999997</v>
      </c>
      <c r="J187">
        <v>10061224489.796</v>
      </c>
      <c r="K187">
        <v>-63.739879999999999</v>
      </c>
      <c r="L187">
        <v>-54.743713</v>
      </c>
    </row>
    <row r="188" spans="2:12" x14ac:dyDescent="0.25">
      <c r="B188">
        <v>10183673469.388</v>
      </c>
      <c r="C188">
        <v>-71.344695999999999</v>
      </c>
      <c r="D188">
        <v>-62.639572000000001</v>
      </c>
      <c r="J188">
        <v>10183673469.388</v>
      </c>
      <c r="K188">
        <v>-62.594172999999998</v>
      </c>
      <c r="L188">
        <v>-53.62077</v>
      </c>
    </row>
    <row r="189" spans="2:12" x14ac:dyDescent="0.25">
      <c r="B189">
        <v>10306122448.98</v>
      </c>
      <c r="C189">
        <v>-70.026695000000004</v>
      </c>
      <c r="D189">
        <v>-61.360202999999998</v>
      </c>
      <c r="J189">
        <v>10306122448.98</v>
      </c>
      <c r="K189">
        <v>-61.850281000000003</v>
      </c>
      <c r="L189">
        <v>-52.903022999999997</v>
      </c>
    </row>
    <row r="190" spans="2:12" x14ac:dyDescent="0.25">
      <c r="B190">
        <v>10428571428.570999</v>
      </c>
      <c r="C190">
        <v>-69.269919999999999</v>
      </c>
      <c r="D190">
        <v>-60.591175</v>
      </c>
      <c r="J190">
        <v>10428571428.570999</v>
      </c>
      <c r="K190">
        <v>-61.668773999999999</v>
      </c>
      <c r="L190">
        <v>-52.711410999999998</v>
      </c>
    </row>
    <row r="191" spans="2:12" x14ac:dyDescent="0.25">
      <c r="B191">
        <v>10551020408.163</v>
      </c>
      <c r="C191">
        <v>-68.511161999999999</v>
      </c>
      <c r="D191">
        <v>-59.812424</v>
      </c>
      <c r="J191">
        <v>10551020408.163</v>
      </c>
      <c r="K191">
        <v>-62.247031999999997</v>
      </c>
      <c r="L191">
        <v>-53.288505999999998</v>
      </c>
    </row>
    <row r="192" spans="2:12" x14ac:dyDescent="0.25">
      <c r="B192">
        <v>10673469387.754999</v>
      </c>
      <c r="C192">
        <v>-67.364638999999997</v>
      </c>
      <c r="D192">
        <v>-58.596333000000001</v>
      </c>
      <c r="J192">
        <v>10673469387.754999</v>
      </c>
      <c r="K192">
        <v>-63.937637000000002</v>
      </c>
      <c r="L192">
        <v>-54.925331</v>
      </c>
    </row>
    <row r="193" spans="2:12" x14ac:dyDescent="0.25">
      <c r="B193">
        <v>10795918367.347</v>
      </c>
      <c r="C193">
        <v>-66.400313999999995</v>
      </c>
      <c r="D193">
        <v>-57.582889999999999</v>
      </c>
      <c r="J193">
        <v>10795918367.347</v>
      </c>
      <c r="K193">
        <v>-65.943252999999999</v>
      </c>
      <c r="L193">
        <v>-56.898181999999998</v>
      </c>
    </row>
    <row r="194" spans="2:12" x14ac:dyDescent="0.25">
      <c r="B194">
        <v>10918367346.938999</v>
      </c>
      <c r="C194">
        <v>-64.930770999999993</v>
      </c>
      <c r="D194">
        <v>-56.066825999999999</v>
      </c>
      <c r="J194">
        <v>10918367346.938999</v>
      </c>
      <c r="K194">
        <v>-68.034874000000002</v>
      </c>
      <c r="L194">
        <v>-58.950558000000001</v>
      </c>
    </row>
    <row r="195" spans="2:12" x14ac:dyDescent="0.25">
      <c r="B195">
        <v>11040816326.531</v>
      </c>
      <c r="C195">
        <v>-64.098136999999994</v>
      </c>
      <c r="D195">
        <v>-55.205329999999996</v>
      </c>
      <c r="J195">
        <v>11040816326.531</v>
      </c>
      <c r="K195">
        <v>-70.156677000000002</v>
      </c>
      <c r="L195">
        <v>-61.040455000000001</v>
      </c>
    </row>
    <row r="196" spans="2:12" x14ac:dyDescent="0.25">
      <c r="B196">
        <v>11163265306.122</v>
      </c>
      <c r="C196">
        <v>-63.780434</v>
      </c>
      <c r="D196">
        <v>-54.843456000000003</v>
      </c>
      <c r="J196">
        <v>11163265306.122</v>
      </c>
      <c r="K196">
        <v>-71.125846999999993</v>
      </c>
      <c r="L196">
        <v>-61.968094000000001</v>
      </c>
    </row>
    <row r="197" spans="2:12" x14ac:dyDescent="0.25">
      <c r="B197">
        <v>11285714285.714001</v>
      </c>
      <c r="C197">
        <v>-64.276366999999993</v>
      </c>
      <c r="D197">
        <v>-55.274524999999997</v>
      </c>
      <c r="J197">
        <v>11285714285.714001</v>
      </c>
      <c r="K197">
        <v>-71.502944999999997</v>
      </c>
      <c r="L197">
        <v>-62.279952999999999</v>
      </c>
    </row>
    <row r="198" spans="2:12" x14ac:dyDescent="0.25">
      <c r="B198">
        <v>11408163265.306</v>
      </c>
      <c r="C198">
        <v>-65.699546999999995</v>
      </c>
      <c r="D198">
        <v>-56.593933</v>
      </c>
      <c r="J198">
        <v>11408163265.306</v>
      </c>
      <c r="K198">
        <v>-69.797454999999999</v>
      </c>
      <c r="L198">
        <v>-60.491646000000003</v>
      </c>
    </row>
    <row r="199" spans="2:12" x14ac:dyDescent="0.25">
      <c r="B199">
        <v>11530612244.898001</v>
      </c>
      <c r="C199">
        <v>-68.322815000000006</v>
      </c>
      <c r="D199">
        <v>-59.062359000000001</v>
      </c>
      <c r="J199">
        <v>11530612244.898001</v>
      </c>
      <c r="K199">
        <v>-68.709693999999999</v>
      </c>
      <c r="L199">
        <v>-59.283862999999997</v>
      </c>
    </row>
    <row r="200" spans="2:12" x14ac:dyDescent="0.25">
      <c r="B200">
        <v>11653061224.49</v>
      </c>
      <c r="C200">
        <v>-71.204048</v>
      </c>
      <c r="D200">
        <v>-61.759369</v>
      </c>
      <c r="J200">
        <v>11653061224.49</v>
      </c>
      <c r="K200">
        <v>-67.635116999999994</v>
      </c>
      <c r="L200">
        <v>-58.088577000000001</v>
      </c>
    </row>
    <row r="201" spans="2:12" x14ac:dyDescent="0.25">
      <c r="B201">
        <v>11775510204.082001</v>
      </c>
      <c r="C201">
        <v>-71.973456999999996</v>
      </c>
      <c r="D201">
        <v>-62.352600000000002</v>
      </c>
      <c r="J201">
        <v>11775510204.082001</v>
      </c>
      <c r="K201">
        <v>-68.662025</v>
      </c>
      <c r="L201">
        <v>-59.012985</v>
      </c>
    </row>
    <row r="202" spans="2:12" x14ac:dyDescent="0.25">
      <c r="B202">
        <v>11897959183.673</v>
      </c>
      <c r="C202">
        <v>-70.316047999999995</v>
      </c>
      <c r="D202">
        <v>-60.498165</v>
      </c>
      <c r="J202">
        <v>11897959183.673</v>
      </c>
      <c r="K202">
        <v>-69.944007999999997</v>
      </c>
      <c r="L202">
        <v>-60.181438</v>
      </c>
    </row>
    <row r="203" spans="2:12" x14ac:dyDescent="0.25">
      <c r="B203">
        <v>12020408163.264999</v>
      </c>
      <c r="C203">
        <v>-67.270354999999995</v>
      </c>
      <c r="D203">
        <v>-57.349902999999998</v>
      </c>
      <c r="J203">
        <v>12020408163.264999</v>
      </c>
      <c r="K203">
        <v>-71.189659000000006</v>
      </c>
      <c r="L203">
        <v>-61.404476000000003</v>
      </c>
    </row>
    <row r="204" spans="2:12" x14ac:dyDescent="0.25">
      <c r="B204">
        <v>12142857142.857</v>
      </c>
      <c r="C204">
        <v>-64.715018999999998</v>
      </c>
      <c r="D204">
        <v>-54.631191000000001</v>
      </c>
      <c r="J204">
        <v>12142857142.857</v>
      </c>
      <c r="K204">
        <v>-71.166977000000003</v>
      </c>
      <c r="L204">
        <v>-61.290286999999999</v>
      </c>
    </row>
    <row r="205" spans="2:12" x14ac:dyDescent="0.25">
      <c r="B205">
        <v>12265306122.448999</v>
      </c>
      <c r="C205">
        <v>-63.262897000000002</v>
      </c>
      <c r="D205">
        <v>-53.144576999999998</v>
      </c>
      <c r="J205">
        <v>12265306122.448999</v>
      </c>
      <c r="K205">
        <v>-71.258408000000003</v>
      </c>
      <c r="L205">
        <v>-61.403362000000001</v>
      </c>
    </row>
    <row r="206" spans="2:12" x14ac:dyDescent="0.25">
      <c r="B206">
        <v>12387755102.041</v>
      </c>
      <c r="C206">
        <v>-63.028145000000002</v>
      </c>
      <c r="D206">
        <v>-52.745178000000003</v>
      </c>
      <c r="J206">
        <v>12387755102.041</v>
      </c>
      <c r="K206">
        <v>-70.606551999999994</v>
      </c>
      <c r="L206">
        <v>-60.631939000000003</v>
      </c>
    </row>
    <row r="207" spans="2:12" x14ac:dyDescent="0.25">
      <c r="B207">
        <v>12510204081.632999</v>
      </c>
      <c r="C207">
        <v>-64.485870000000006</v>
      </c>
      <c r="D207">
        <v>-54.115775999999997</v>
      </c>
      <c r="J207">
        <v>12510204081.632999</v>
      </c>
      <c r="K207">
        <v>-69.636711000000005</v>
      </c>
      <c r="L207">
        <v>-59.619391999999998</v>
      </c>
    </row>
    <row r="208" spans="2:12" x14ac:dyDescent="0.25">
      <c r="B208">
        <v>12632653061.224001</v>
      </c>
      <c r="C208">
        <v>-66.410751000000005</v>
      </c>
      <c r="D208">
        <v>-55.825912000000002</v>
      </c>
      <c r="J208">
        <v>12632653061.224001</v>
      </c>
      <c r="K208">
        <v>-67.936768000000001</v>
      </c>
      <c r="L208">
        <v>-57.761496999999999</v>
      </c>
    </row>
    <row r="209" spans="2:12" x14ac:dyDescent="0.25">
      <c r="B209">
        <v>12755102040.816</v>
      </c>
      <c r="C209">
        <v>-68.192809999999994</v>
      </c>
      <c r="D209">
        <v>-57.391361000000003</v>
      </c>
      <c r="J209">
        <v>12755102040.816</v>
      </c>
      <c r="K209">
        <v>-66.533882000000006</v>
      </c>
      <c r="L209">
        <v>-56.219394999999999</v>
      </c>
    </row>
    <row r="210" spans="2:12" x14ac:dyDescent="0.25">
      <c r="B210">
        <v>12877551020.408001</v>
      </c>
      <c r="C210">
        <v>-68.273964000000007</v>
      </c>
      <c r="D210">
        <v>-57.194611000000002</v>
      </c>
      <c r="J210">
        <v>12877551020.408001</v>
      </c>
      <c r="K210">
        <v>-65.275351999999998</v>
      </c>
      <c r="L210">
        <v>-54.790573000000002</v>
      </c>
    </row>
    <row r="211" spans="2:12" x14ac:dyDescent="0.25">
      <c r="B211">
        <v>13000000000</v>
      </c>
      <c r="C211">
        <v>-67.680023000000006</v>
      </c>
      <c r="D211">
        <v>-56.413826</v>
      </c>
      <c r="J211">
        <v>13000000000</v>
      </c>
      <c r="K211">
        <v>-64.517455999999996</v>
      </c>
      <c r="L211">
        <v>-53.927745999999999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122</v>
      </c>
      <c r="H1" s="44" t="str">
        <f>D112</f>
        <v>2Ix1L dBc Log Mag(dB)</v>
      </c>
      <c r="J1" t="s">
        <v>101</v>
      </c>
      <c r="N1" s="6" t="s">
        <v>2</v>
      </c>
      <c r="O1" s="13" t="s">
        <v>122</v>
      </c>
      <c r="P1" s="44" t="str">
        <f>L112</f>
        <v>2Ix1L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14"/>
      <c r="F3" s="13" t="s">
        <v>12</v>
      </c>
      <c r="G3" s="13">
        <f>ABS(AVERAGE(G5:G77))</f>
        <v>64.945588712328771</v>
      </c>
      <c r="H3" s="85" t="s">
        <v>286</v>
      </c>
      <c r="I3" s="40"/>
      <c r="J3" t="s">
        <v>214</v>
      </c>
      <c r="K3"/>
      <c r="L3"/>
      <c r="M3" s="14"/>
      <c r="N3" s="13" t="s">
        <v>12</v>
      </c>
      <c r="O3" s="13">
        <f>ABS(AVERAGE(O5:O77))</f>
        <v>64.5825174109589</v>
      </c>
      <c r="P3" s="85" t="s">
        <v>286</v>
      </c>
      <c r="Q3" s="14"/>
    </row>
    <row r="4" spans="1:17" x14ac:dyDescent="0.25">
      <c r="B4" t="s">
        <v>225</v>
      </c>
      <c r="C4" t="s">
        <v>310</v>
      </c>
      <c r="D4" t="s">
        <v>329</v>
      </c>
      <c r="G4" s="11"/>
      <c r="H4" s="11"/>
      <c r="J4" t="s">
        <v>225</v>
      </c>
      <c r="K4" t="s">
        <v>310</v>
      </c>
      <c r="L4" t="s">
        <v>330</v>
      </c>
      <c r="O4" s="11"/>
      <c r="P4" s="11"/>
    </row>
    <row r="5" spans="1:17" x14ac:dyDescent="0.25">
      <c r="B5" t="s">
        <v>106</v>
      </c>
      <c r="F5" s="6">
        <f t="shared" ref="F5:F36" si="0">B113/1000000000</f>
        <v>2.8159999999999998</v>
      </c>
      <c r="G5" s="11">
        <f>H5-5</f>
        <v>-31.42717</v>
      </c>
      <c r="H5" s="6">
        <f t="shared" ref="H5:H36" si="1">D113</f>
        <v>-26.42717</v>
      </c>
      <c r="J5" t="s">
        <v>106</v>
      </c>
      <c r="N5" s="6">
        <f t="shared" ref="N5:N36" si="2">J113/1000000000</f>
        <v>2.8159999999999998</v>
      </c>
      <c r="O5" s="11">
        <f>P5-5</f>
        <v>-45.601913000000003</v>
      </c>
      <c r="P5" s="6">
        <f t="shared" ref="P5:P36" si="3">L113</f>
        <v>-40.601913000000003</v>
      </c>
    </row>
    <row r="6" spans="1:17" x14ac:dyDescent="0.25">
      <c r="F6" s="6">
        <f t="shared" si="0"/>
        <v>2.9588571428571</v>
      </c>
      <c r="G6" s="11">
        <f t="shared" ref="G6:G69" si="4">H6-5</f>
        <v>-37.490184999999997</v>
      </c>
      <c r="H6" s="6">
        <f t="shared" si="1"/>
        <v>-32.490184999999997</v>
      </c>
      <c r="N6" s="6">
        <f t="shared" si="2"/>
        <v>2.9588571428571</v>
      </c>
      <c r="O6" s="11">
        <f t="shared" ref="O6:O69" si="5">P6-5</f>
        <v>-54.450252999999996</v>
      </c>
      <c r="P6" s="6">
        <f t="shared" si="3"/>
        <v>-49.450252999999996</v>
      </c>
    </row>
    <row r="7" spans="1:17" x14ac:dyDescent="0.25">
      <c r="B7" t="s">
        <v>107</v>
      </c>
      <c r="F7" s="6">
        <f t="shared" si="0"/>
        <v>3.1017142857143001</v>
      </c>
      <c r="G7" s="11">
        <f t="shared" si="4"/>
        <v>-44.124107000000002</v>
      </c>
      <c r="H7" s="6">
        <f t="shared" si="1"/>
        <v>-39.124107000000002</v>
      </c>
      <c r="J7" t="s">
        <v>107</v>
      </c>
      <c r="N7" s="6">
        <f t="shared" si="2"/>
        <v>3.1017142857143001</v>
      </c>
      <c r="O7" s="11">
        <f t="shared" si="5"/>
        <v>-55.785465000000002</v>
      </c>
      <c r="P7" s="6">
        <f t="shared" si="3"/>
        <v>-50.785465000000002</v>
      </c>
    </row>
    <row r="8" spans="1:17" x14ac:dyDescent="0.25">
      <c r="B8" t="s">
        <v>23</v>
      </c>
      <c r="C8" t="s">
        <v>126</v>
      </c>
      <c r="F8" s="6">
        <f t="shared" si="0"/>
        <v>3.2445714285714002</v>
      </c>
      <c r="G8" s="11">
        <f t="shared" si="4"/>
        <v>-49.146594999999998</v>
      </c>
      <c r="H8" s="6">
        <f t="shared" si="1"/>
        <v>-44.146594999999998</v>
      </c>
      <c r="J8" t="s">
        <v>23</v>
      </c>
      <c r="K8" t="s">
        <v>126</v>
      </c>
      <c r="N8" s="6">
        <f t="shared" si="2"/>
        <v>3.2445714285714002</v>
      </c>
      <c r="O8" s="11">
        <f t="shared" si="5"/>
        <v>-54.943053999999997</v>
      </c>
      <c r="P8" s="6">
        <f t="shared" si="3"/>
        <v>-49.943053999999997</v>
      </c>
    </row>
    <row r="9" spans="1:17" x14ac:dyDescent="0.25">
      <c r="B9">
        <v>1999000000</v>
      </c>
      <c r="C9">
        <v>-10.102864</v>
      </c>
      <c r="F9" s="6">
        <f t="shared" si="0"/>
        <v>3.3874285714285999</v>
      </c>
      <c r="G9" s="11">
        <f t="shared" si="4"/>
        <v>-53.095435999999999</v>
      </c>
      <c r="H9" s="6">
        <f t="shared" si="1"/>
        <v>-48.095435999999999</v>
      </c>
      <c r="J9">
        <v>1999000000</v>
      </c>
      <c r="K9">
        <v>-7.6608858</v>
      </c>
      <c r="N9" s="6">
        <f t="shared" si="2"/>
        <v>3.3874285714285999</v>
      </c>
      <c r="O9" s="11">
        <f t="shared" si="5"/>
        <v>-46.006324999999997</v>
      </c>
      <c r="P9" s="6">
        <f t="shared" si="3"/>
        <v>-41.006324999999997</v>
      </c>
    </row>
    <row r="10" spans="1:17" x14ac:dyDescent="0.25">
      <c r="B10">
        <v>2131663265.3060999</v>
      </c>
      <c r="C10">
        <v>-9.5710297000000004</v>
      </c>
      <c r="F10" s="6">
        <f t="shared" si="0"/>
        <v>3.5302857142857</v>
      </c>
      <c r="G10" s="11">
        <f t="shared" si="4"/>
        <v>-58.753677000000003</v>
      </c>
      <c r="H10" s="6">
        <f t="shared" si="1"/>
        <v>-53.753677000000003</v>
      </c>
      <c r="J10">
        <v>2131663265.3060999</v>
      </c>
      <c r="K10">
        <v>-7.5826674000000001</v>
      </c>
      <c r="N10" s="6">
        <f t="shared" si="2"/>
        <v>3.5302857142857</v>
      </c>
      <c r="O10" s="11">
        <f t="shared" si="5"/>
        <v>-49.284484999999997</v>
      </c>
      <c r="P10" s="6">
        <f t="shared" si="3"/>
        <v>-44.284484999999997</v>
      </c>
    </row>
    <row r="11" spans="1:17" x14ac:dyDescent="0.25">
      <c r="B11">
        <v>2264326530.6121998</v>
      </c>
      <c r="C11">
        <v>-8.7576827999999995</v>
      </c>
      <c r="F11" s="6">
        <f t="shared" si="0"/>
        <v>3.6731428571429001</v>
      </c>
      <c r="G11" s="11">
        <f t="shared" si="4"/>
        <v>-62.870693000000003</v>
      </c>
      <c r="H11" s="6">
        <f t="shared" si="1"/>
        <v>-57.870693000000003</v>
      </c>
      <c r="J11">
        <v>2264326530.6121998</v>
      </c>
      <c r="K11">
        <v>-7.3824614999999998</v>
      </c>
      <c r="N11" s="6">
        <f t="shared" si="2"/>
        <v>3.6731428571429001</v>
      </c>
      <c r="O11" s="11">
        <f t="shared" si="5"/>
        <v>-53.594852000000003</v>
      </c>
      <c r="P11" s="6">
        <f t="shared" si="3"/>
        <v>-48.594852000000003</v>
      </c>
    </row>
    <row r="12" spans="1:17" x14ac:dyDescent="0.25">
      <c r="B12">
        <v>2396989795.9183998</v>
      </c>
      <c r="C12">
        <v>-8.2584543000000004</v>
      </c>
      <c r="F12" s="6">
        <f t="shared" si="0"/>
        <v>3.8159999999999998</v>
      </c>
      <c r="G12" s="11">
        <f t="shared" si="4"/>
        <v>-64.910961</v>
      </c>
      <c r="H12" s="6">
        <f t="shared" si="1"/>
        <v>-59.910961</v>
      </c>
      <c r="J12">
        <v>2396989795.9183998</v>
      </c>
      <c r="K12">
        <v>-7.2634334999999997</v>
      </c>
      <c r="N12" s="6">
        <f t="shared" si="2"/>
        <v>3.8159999999999998</v>
      </c>
      <c r="O12" s="11">
        <f t="shared" si="5"/>
        <v>-62.131241000000003</v>
      </c>
      <c r="P12" s="6">
        <f t="shared" si="3"/>
        <v>-57.131241000000003</v>
      </c>
    </row>
    <row r="13" spans="1:17" x14ac:dyDescent="0.25">
      <c r="B13">
        <v>2529653061.2245002</v>
      </c>
      <c r="C13">
        <v>-7.9810981999999999</v>
      </c>
      <c r="F13" s="6">
        <f t="shared" si="0"/>
        <v>3.9588571428571</v>
      </c>
      <c r="G13" s="11">
        <f t="shared" si="4"/>
        <v>-64.01701700000001</v>
      </c>
      <c r="H13" s="6">
        <f t="shared" si="1"/>
        <v>-59.017017000000003</v>
      </c>
      <c r="J13">
        <v>2529653061.2245002</v>
      </c>
      <c r="K13">
        <v>-7.1662778999999999</v>
      </c>
      <c r="N13" s="6">
        <f t="shared" si="2"/>
        <v>3.9588571428571</v>
      </c>
      <c r="O13" s="11">
        <f t="shared" si="5"/>
        <v>-65.585114000000004</v>
      </c>
      <c r="P13" s="6">
        <f t="shared" si="3"/>
        <v>-60.585113999999997</v>
      </c>
    </row>
    <row r="14" spans="1:17" x14ac:dyDescent="0.25">
      <c r="B14">
        <v>2662316326.5306001</v>
      </c>
      <c r="C14">
        <v>-7.7793045000000003</v>
      </c>
      <c r="F14" s="6">
        <f t="shared" si="0"/>
        <v>4.1017142857143005</v>
      </c>
      <c r="G14" s="11">
        <f t="shared" si="4"/>
        <v>-66.535210000000006</v>
      </c>
      <c r="H14" s="6">
        <f t="shared" si="1"/>
        <v>-61.535209999999999</v>
      </c>
      <c r="J14">
        <v>2662316326.5306001</v>
      </c>
      <c r="K14">
        <v>-7.0786914999999997</v>
      </c>
      <c r="N14" s="6">
        <f t="shared" si="2"/>
        <v>4.1017142857143005</v>
      </c>
      <c r="O14" s="11">
        <f t="shared" si="5"/>
        <v>-67.820892000000001</v>
      </c>
      <c r="P14" s="6">
        <f t="shared" si="3"/>
        <v>-62.820892000000001</v>
      </c>
    </row>
    <row r="15" spans="1:17" x14ac:dyDescent="0.25">
      <c r="B15">
        <v>2794979591.8367</v>
      </c>
      <c r="C15">
        <v>-7.5919986000000002</v>
      </c>
      <c r="F15" s="6">
        <f t="shared" si="0"/>
        <v>4.2445714285714002</v>
      </c>
      <c r="G15" s="11">
        <f t="shared" si="4"/>
        <v>-69.125709999999998</v>
      </c>
      <c r="H15" s="6">
        <f t="shared" si="1"/>
        <v>-64.125709999999998</v>
      </c>
      <c r="J15">
        <v>2794979591.8367</v>
      </c>
      <c r="K15">
        <v>-7.0162702000000001</v>
      </c>
      <c r="N15" s="6">
        <f t="shared" si="2"/>
        <v>4.2445714285714002</v>
      </c>
      <c r="O15" s="11">
        <f t="shared" si="5"/>
        <v>-64.451259999999991</v>
      </c>
      <c r="P15" s="6">
        <f t="shared" si="3"/>
        <v>-59.451259999999998</v>
      </c>
    </row>
    <row r="16" spans="1:17" x14ac:dyDescent="0.25">
      <c r="B16">
        <v>2927642857.1429</v>
      </c>
      <c r="C16">
        <v>-7.6448903000000001</v>
      </c>
      <c r="F16" s="6">
        <f t="shared" si="0"/>
        <v>4.3874285714286003</v>
      </c>
      <c r="G16" s="11">
        <f t="shared" si="4"/>
        <v>-68.35228699999999</v>
      </c>
      <c r="H16" s="6">
        <f t="shared" si="1"/>
        <v>-63.352286999999997</v>
      </c>
      <c r="J16">
        <v>2927642857.1429</v>
      </c>
      <c r="K16">
        <v>-7.0934566999999999</v>
      </c>
      <c r="N16" s="6">
        <f t="shared" si="2"/>
        <v>4.3874285714286003</v>
      </c>
      <c r="O16" s="11">
        <f t="shared" si="5"/>
        <v>-62.657665000000001</v>
      </c>
      <c r="P16" s="6">
        <f t="shared" si="3"/>
        <v>-57.657665000000001</v>
      </c>
    </row>
    <row r="17" spans="2:16" x14ac:dyDescent="0.25">
      <c r="B17">
        <v>3060306122.4489999</v>
      </c>
      <c r="C17">
        <v>-7.8441691000000002</v>
      </c>
      <c r="F17" s="6">
        <f t="shared" si="0"/>
        <v>4.5302857142857</v>
      </c>
      <c r="G17" s="11">
        <f t="shared" si="4"/>
        <v>-69.051856999999998</v>
      </c>
      <c r="H17" s="6">
        <f t="shared" si="1"/>
        <v>-64.051856999999998</v>
      </c>
      <c r="J17">
        <v>3060306122.4489999</v>
      </c>
      <c r="K17">
        <v>-7.1975403</v>
      </c>
      <c r="N17" s="6">
        <f t="shared" si="2"/>
        <v>4.5302857142857</v>
      </c>
      <c r="O17" s="11">
        <f t="shared" si="5"/>
        <v>-61.780079000000001</v>
      </c>
      <c r="P17" s="6">
        <f t="shared" si="3"/>
        <v>-56.780079000000001</v>
      </c>
    </row>
    <row r="18" spans="2:16" x14ac:dyDescent="0.25">
      <c r="B18">
        <v>3192969387.7550998</v>
      </c>
      <c r="C18">
        <v>-7.9018354000000004</v>
      </c>
      <c r="F18" s="6">
        <f t="shared" si="0"/>
        <v>4.6731428571429001</v>
      </c>
      <c r="G18" s="11">
        <f t="shared" si="4"/>
        <v>-65.277480999999995</v>
      </c>
      <c r="H18" s="6">
        <f t="shared" si="1"/>
        <v>-60.277481000000002</v>
      </c>
      <c r="J18">
        <v>3192969387.7550998</v>
      </c>
      <c r="K18">
        <v>-7.2389492999999998</v>
      </c>
      <c r="N18" s="6">
        <f t="shared" si="2"/>
        <v>4.6731428571429001</v>
      </c>
      <c r="O18" s="11">
        <f t="shared" si="5"/>
        <v>-64.991554000000008</v>
      </c>
      <c r="P18" s="6">
        <f t="shared" si="3"/>
        <v>-59.991554000000001</v>
      </c>
    </row>
    <row r="19" spans="2:16" x14ac:dyDescent="0.25">
      <c r="B19">
        <v>3325632653.0612001</v>
      </c>
      <c r="C19">
        <v>-7.8061881</v>
      </c>
      <c r="F19" s="6">
        <f t="shared" si="0"/>
        <v>4.8159999999999998</v>
      </c>
      <c r="G19" s="11">
        <f t="shared" si="4"/>
        <v>-65.112414999999999</v>
      </c>
      <c r="H19" s="6">
        <f t="shared" si="1"/>
        <v>-60.112414999999999</v>
      </c>
      <c r="J19">
        <v>3325632653.0612001</v>
      </c>
      <c r="K19">
        <v>-7.1877107999999996</v>
      </c>
      <c r="N19" s="6">
        <f t="shared" si="2"/>
        <v>4.8159999999999998</v>
      </c>
      <c r="O19" s="11">
        <f t="shared" si="5"/>
        <v>-66.965037999999993</v>
      </c>
      <c r="P19" s="6">
        <f t="shared" si="3"/>
        <v>-61.965038</v>
      </c>
    </row>
    <row r="20" spans="2:16" x14ac:dyDescent="0.25">
      <c r="B20">
        <v>3458295918.3673</v>
      </c>
      <c r="C20">
        <v>-7.9181794999999999</v>
      </c>
      <c r="F20" s="6">
        <f t="shared" si="0"/>
        <v>4.9588571428570996</v>
      </c>
      <c r="G20" s="11">
        <f t="shared" si="4"/>
        <v>-62.351661999999997</v>
      </c>
      <c r="H20" s="6">
        <f t="shared" si="1"/>
        <v>-57.351661999999997</v>
      </c>
      <c r="J20">
        <v>3458295918.3673</v>
      </c>
      <c r="K20">
        <v>-7.3353181000000003</v>
      </c>
      <c r="N20" s="6">
        <f t="shared" si="2"/>
        <v>4.9588571428570996</v>
      </c>
      <c r="O20" s="11">
        <f t="shared" si="5"/>
        <v>-68.158366999999998</v>
      </c>
      <c r="P20" s="6">
        <f t="shared" si="3"/>
        <v>-63.158366999999998</v>
      </c>
    </row>
    <row r="21" spans="2:16" x14ac:dyDescent="0.25">
      <c r="B21">
        <v>3590959183.6735001</v>
      </c>
      <c r="C21">
        <v>-8.0912808999999992</v>
      </c>
      <c r="F21" s="6">
        <f t="shared" si="0"/>
        <v>5.1017142857143005</v>
      </c>
      <c r="G21" s="11">
        <f t="shared" si="4"/>
        <v>-61.842941000000003</v>
      </c>
      <c r="H21" s="6">
        <f t="shared" si="1"/>
        <v>-56.842941000000003</v>
      </c>
      <c r="J21">
        <v>3590959183.6735001</v>
      </c>
      <c r="K21">
        <v>-7.5193563000000001</v>
      </c>
      <c r="N21" s="6">
        <f t="shared" si="2"/>
        <v>5.1017142857143005</v>
      </c>
      <c r="O21" s="11">
        <f t="shared" si="5"/>
        <v>-69.984451000000007</v>
      </c>
      <c r="P21" s="6">
        <f t="shared" si="3"/>
        <v>-64.984451000000007</v>
      </c>
    </row>
    <row r="22" spans="2:16" x14ac:dyDescent="0.25">
      <c r="B22">
        <v>3723622448.9796</v>
      </c>
      <c r="C22">
        <v>-8.2458696000000007</v>
      </c>
      <c r="F22" s="6">
        <f t="shared" si="0"/>
        <v>5.2445714285713994</v>
      </c>
      <c r="G22" s="11">
        <f t="shared" si="4"/>
        <v>-61.961281</v>
      </c>
      <c r="H22" s="6">
        <f t="shared" si="1"/>
        <v>-56.961281</v>
      </c>
      <c r="J22">
        <v>3723622448.9796</v>
      </c>
      <c r="K22">
        <v>-7.6930699000000002</v>
      </c>
      <c r="N22" s="6">
        <f t="shared" si="2"/>
        <v>5.2445714285713994</v>
      </c>
      <c r="O22" s="11">
        <f t="shared" si="5"/>
        <v>-68.809483</v>
      </c>
      <c r="P22" s="6">
        <f t="shared" si="3"/>
        <v>-63.809483</v>
      </c>
    </row>
    <row r="23" spans="2:16" x14ac:dyDescent="0.25">
      <c r="B23">
        <v>3856285714.2856998</v>
      </c>
      <c r="C23">
        <v>-8.2249756000000005</v>
      </c>
      <c r="F23" s="6">
        <f t="shared" si="0"/>
        <v>5.3874285714286003</v>
      </c>
      <c r="G23" s="11">
        <f t="shared" si="4"/>
        <v>-63.227195999999999</v>
      </c>
      <c r="H23" s="6">
        <f t="shared" si="1"/>
        <v>-58.227195999999999</v>
      </c>
      <c r="J23">
        <v>3856285714.2856998</v>
      </c>
      <c r="K23">
        <v>-7.7434282000000003</v>
      </c>
      <c r="N23" s="6">
        <f t="shared" si="2"/>
        <v>5.3874285714286003</v>
      </c>
      <c r="O23" s="11">
        <f t="shared" si="5"/>
        <v>-68.402507999999997</v>
      </c>
      <c r="P23" s="6">
        <f t="shared" si="3"/>
        <v>-63.402507999999997</v>
      </c>
    </row>
    <row r="24" spans="2:16" x14ac:dyDescent="0.25">
      <c r="B24">
        <v>3988948979.5918002</v>
      </c>
      <c r="C24">
        <v>-8.2925453000000005</v>
      </c>
      <c r="F24" s="6">
        <f t="shared" si="0"/>
        <v>5.5302857142857</v>
      </c>
      <c r="G24" s="11">
        <f t="shared" si="4"/>
        <v>-61.351109000000001</v>
      </c>
      <c r="H24" s="6">
        <f t="shared" si="1"/>
        <v>-56.351109000000001</v>
      </c>
      <c r="J24">
        <v>3988948979.5918002</v>
      </c>
      <c r="K24">
        <v>-7.9096469999999997</v>
      </c>
      <c r="N24" s="6">
        <f t="shared" si="2"/>
        <v>5.5302857142857</v>
      </c>
      <c r="O24" s="11">
        <f t="shared" si="5"/>
        <v>-64.101269000000002</v>
      </c>
      <c r="P24" s="6">
        <f t="shared" si="3"/>
        <v>-59.101269000000002</v>
      </c>
    </row>
    <row r="25" spans="2:16" x14ac:dyDescent="0.25">
      <c r="B25">
        <v>4121612244.8979998</v>
      </c>
      <c r="C25">
        <v>-8.2665033000000001</v>
      </c>
      <c r="F25" s="6">
        <f t="shared" si="0"/>
        <v>5.6731428571429001</v>
      </c>
      <c r="G25" s="11">
        <f t="shared" si="4"/>
        <v>-59.382401000000002</v>
      </c>
      <c r="H25" s="6">
        <f t="shared" si="1"/>
        <v>-54.382401000000002</v>
      </c>
      <c r="J25">
        <v>4121612244.8979998</v>
      </c>
      <c r="K25">
        <v>-7.9289021000000002</v>
      </c>
      <c r="N25" s="6">
        <f t="shared" si="2"/>
        <v>5.6731428571429001</v>
      </c>
      <c r="O25" s="11">
        <f t="shared" si="5"/>
        <v>-62.652907999999996</v>
      </c>
      <c r="P25" s="6">
        <f t="shared" si="3"/>
        <v>-57.652907999999996</v>
      </c>
    </row>
    <row r="26" spans="2:16" x14ac:dyDescent="0.25">
      <c r="B26">
        <v>4254275510.2041001</v>
      </c>
      <c r="C26">
        <v>-8.3522654000000003</v>
      </c>
      <c r="F26" s="6">
        <f t="shared" si="0"/>
        <v>5.8159999999999998</v>
      </c>
      <c r="G26" s="11">
        <f t="shared" si="4"/>
        <v>-57.976771999999997</v>
      </c>
      <c r="H26" s="6">
        <f t="shared" si="1"/>
        <v>-52.976771999999997</v>
      </c>
      <c r="J26">
        <v>4254275510.2041001</v>
      </c>
      <c r="K26">
        <v>-8.1111851000000001</v>
      </c>
      <c r="N26" s="6">
        <f t="shared" si="2"/>
        <v>5.8159999999999998</v>
      </c>
      <c r="O26" s="11">
        <f t="shared" si="5"/>
        <v>-60.683987000000002</v>
      </c>
      <c r="P26" s="6">
        <f t="shared" si="3"/>
        <v>-55.683987000000002</v>
      </c>
    </row>
    <row r="27" spans="2:16" x14ac:dyDescent="0.25">
      <c r="B27">
        <v>4386938775.5101995</v>
      </c>
      <c r="C27">
        <v>-8.1868896000000007</v>
      </c>
      <c r="F27" s="6">
        <f t="shared" si="0"/>
        <v>5.9588571428570996</v>
      </c>
      <c r="G27" s="11">
        <f t="shared" si="4"/>
        <v>-61.760738000000003</v>
      </c>
      <c r="H27" s="6">
        <f t="shared" si="1"/>
        <v>-56.760738000000003</v>
      </c>
      <c r="J27">
        <v>4386938775.5101995</v>
      </c>
      <c r="K27">
        <v>-7.9622846000000003</v>
      </c>
      <c r="N27" s="6">
        <f t="shared" si="2"/>
        <v>5.9588571428570996</v>
      </c>
      <c r="O27" s="11">
        <f t="shared" si="5"/>
        <v>-63.083548999999998</v>
      </c>
      <c r="P27" s="6">
        <f t="shared" si="3"/>
        <v>-58.083548999999998</v>
      </c>
    </row>
    <row r="28" spans="2:16" x14ac:dyDescent="0.25">
      <c r="B28">
        <v>4519602040.8163004</v>
      </c>
      <c r="C28">
        <v>-8.2033328999999995</v>
      </c>
      <c r="F28" s="6">
        <f t="shared" si="0"/>
        <v>6.1017142857143005</v>
      </c>
      <c r="G28" s="11">
        <f t="shared" si="4"/>
        <v>-63.413531999999996</v>
      </c>
      <c r="H28" s="6">
        <f t="shared" si="1"/>
        <v>-58.413531999999996</v>
      </c>
      <c r="J28">
        <v>4519602040.8163004</v>
      </c>
      <c r="K28">
        <v>-8.0507363999999999</v>
      </c>
      <c r="N28" s="6">
        <f t="shared" si="2"/>
        <v>6.1017142857143005</v>
      </c>
      <c r="O28" s="11">
        <f t="shared" si="5"/>
        <v>-62.715556999999997</v>
      </c>
      <c r="P28" s="6">
        <f t="shared" si="3"/>
        <v>-57.715556999999997</v>
      </c>
    </row>
    <row r="29" spans="2:16" x14ac:dyDescent="0.25">
      <c r="B29">
        <v>4652265306.1224003</v>
      </c>
      <c r="C29">
        <v>-8.1406202000000008</v>
      </c>
      <c r="F29" s="6">
        <f t="shared" si="0"/>
        <v>6.2445714285713994</v>
      </c>
      <c r="G29" s="11">
        <f t="shared" si="4"/>
        <v>-70.371048000000002</v>
      </c>
      <c r="H29" s="6">
        <f t="shared" si="1"/>
        <v>-65.371048000000002</v>
      </c>
      <c r="J29">
        <v>4652265306.1224003</v>
      </c>
      <c r="K29">
        <v>-7.9599586000000002</v>
      </c>
      <c r="N29" s="6">
        <f t="shared" si="2"/>
        <v>6.2445714285713994</v>
      </c>
      <c r="O29" s="11">
        <f t="shared" si="5"/>
        <v>-61.943344000000003</v>
      </c>
      <c r="P29" s="6">
        <f t="shared" si="3"/>
        <v>-56.943344000000003</v>
      </c>
    </row>
    <row r="30" spans="2:16" x14ac:dyDescent="0.25">
      <c r="B30">
        <v>4784928571.4286003</v>
      </c>
      <c r="C30">
        <v>-8.1411342999999992</v>
      </c>
      <c r="F30" s="6">
        <f t="shared" si="0"/>
        <v>6.3874285714286003</v>
      </c>
      <c r="G30" s="11">
        <f t="shared" si="4"/>
        <v>-75.390975999999995</v>
      </c>
      <c r="H30" s="6">
        <f t="shared" si="1"/>
        <v>-70.390975999999995</v>
      </c>
      <c r="J30">
        <v>4784928571.4286003</v>
      </c>
      <c r="K30">
        <v>-8.0200796000000008</v>
      </c>
      <c r="N30" s="6">
        <f t="shared" si="2"/>
        <v>6.3874285714286003</v>
      </c>
      <c r="O30" s="11">
        <f t="shared" si="5"/>
        <v>-58.733500999999997</v>
      </c>
      <c r="P30" s="6">
        <f t="shared" si="3"/>
        <v>-53.733500999999997</v>
      </c>
    </row>
    <row r="31" spans="2:16" x14ac:dyDescent="0.25">
      <c r="B31">
        <v>4917591836.7347002</v>
      </c>
      <c r="C31">
        <v>-7.9895696999999997</v>
      </c>
      <c r="F31" s="6">
        <f t="shared" si="0"/>
        <v>6.5302857142857</v>
      </c>
      <c r="G31" s="11">
        <f t="shared" si="4"/>
        <v>-77.603240999999997</v>
      </c>
      <c r="H31" s="6">
        <f t="shared" si="1"/>
        <v>-72.603240999999997</v>
      </c>
      <c r="J31">
        <v>4917591836.7347002</v>
      </c>
      <c r="K31">
        <v>-7.9306454999999998</v>
      </c>
      <c r="N31" s="6">
        <f t="shared" si="2"/>
        <v>6.5302857142857</v>
      </c>
      <c r="O31" s="11">
        <f t="shared" si="5"/>
        <v>-60.444954000000003</v>
      </c>
      <c r="P31" s="6">
        <f t="shared" si="3"/>
        <v>-55.444954000000003</v>
      </c>
    </row>
    <row r="32" spans="2:16" x14ac:dyDescent="0.25">
      <c r="B32">
        <v>5050255102.0408001</v>
      </c>
      <c r="C32">
        <v>-7.8649529999999999</v>
      </c>
      <c r="F32" s="6">
        <f t="shared" si="0"/>
        <v>6.6731428571429001</v>
      </c>
      <c r="G32" s="11">
        <f t="shared" si="4"/>
        <v>-73.224586000000002</v>
      </c>
      <c r="H32" s="6">
        <f t="shared" si="1"/>
        <v>-68.224586000000002</v>
      </c>
      <c r="J32">
        <v>5050255102.0408001</v>
      </c>
      <c r="K32">
        <v>-7.9230618000000002</v>
      </c>
      <c r="N32" s="6">
        <f t="shared" si="2"/>
        <v>6.6731428571429001</v>
      </c>
      <c r="O32" s="11">
        <f t="shared" si="5"/>
        <v>-63.888984999999998</v>
      </c>
      <c r="P32" s="6">
        <f t="shared" si="3"/>
        <v>-58.888984999999998</v>
      </c>
    </row>
    <row r="33" spans="2:16" x14ac:dyDescent="0.25">
      <c r="B33">
        <v>5182918367.3469</v>
      </c>
      <c r="C33">
        <v>-7.7481112000000003</v>
      </c>
      <c r="F33" s="6">
        <f t="shared" si="0"/>
        <v>6.8159999999999998</v>
      </c>
      <c r="G33" s="11">
        <f t="shared" si="4"/>
        <v>-68.171322000000004</v>
      </c>
      <c r="H33" s="6">
        <f t="shared" si="1"/>
        <v>-63.171322000000004</v>
      </c>
      <c r="J33">
        <v>5182918367.3469</v>
      </c>
      <c r="K33">
        <v>-7.8814206000000002</v>
      </c>
      <c r="N33" s="6">
        <f t="shared" si="2"/>
        <v>6.8159999999999998</v>
      </c>
      <c r="O33" s="11">
        <f t="shared" si="5"/>
        <v>-68.237667000000002</v>
      </c>
      <c r="P33" s="6">
        <f t="shared" si="3"/>
        <v>-63.237667000000002</v>
      </c>
    </row>
    <row r="34" spans="2:16" x14ac:dyDescent="0.25">
      <c r="B34">
        <v>5315581632.6531</v>
      </c>
      <c r="C34">
        <v>-7.7454618999999996</v>
      </c>
      <c r="F34" s="6">
        <f t="shared" si="0"/>
        <v>6.9588571428570996</v>
      </c>
      <c r="G34" s="11">
        <f t="shared" si="4"/>
        <v>-70.144333000000003</v>
      </c>
      <c r="H34" s="6">
        <f t="shared" si="1"/>
        <v>-65.144333000000003</v>
      </c>
      <c r="J34">
        <v>5315581632.6531</v>
      </c>
      <c r="K34">
        <v>-7.8932146999999997</v>
      </c>
      <c r="N34" s="6">
        <f t="shared" si="2"/>
        <v>6.9588571428570996</v>
      </c>
      <c r="O34" s="11">
        <f t="shared" si="5"/>
        <v>-70.849593999999996</v>
      </c>
      <c r="P34" s="6">
        <f t="shared" si="3"/>
        <v>-65.849593999999996</v>
      </c>
    </row>
    <row r="35" spans="2:16" x14ac:dyDescent="0.25">
      <c r="B35">
        <v>5448244897.9591999</v>
      </c>
      <c r="C35">
        <v>-7.6594429000000002</v>
      </c>
      <c r="F35" s="6">
        <f t="shared" si="0"/>
        <v>7.1017142857143005</v>
      </c>
      <c r="G35" s="11">
        <f t="shared" si="4"/>
        <v>-71.246407000000005</v>
      </c>
      <c r="H35" s="6">
        <f t="shared" si="1"/>
        <v>-66.246407000000005</v>
      </c>
      <c r="J35">
        <v>5448244897.9591999</v>
      </c>
      <c r="K35">
        <v>-7.8107214000000003</v>
      </c>
      <c r="N35" s="6">
        <f t="shared" si="2"/>
        <v>7.1017142857143005</v>
      </c>
      <c r="O35" s="11">
        <f t="shared" si="5"/>
        <v>-69.107787999999999</v>
      </c>
      <c r="P35" s="6">
        <f t="shared" si="3"/>
        <v>-64.107787999999999</v>
      </c>
    </row>
    <row r="36" spans="2:16" x14ac:dyDescent="0.25">
      <c r="B36">
        <v>5580908163.2652998</v>
      </c>
      <c r="C36">
        <v>-7.6782050000000002</v>
      </c>
      <c r="F36" s="6">
        <f t="shared" si="0"/>
        <v>7.2445714285713994</v>
      </c>
      <c r="G36" s="11">
        <f t="shared" si="4"/>
        <v>-72.499854999999997</v>
      </c>
      <c r="H36" s="6">
        <f t="shared" si="1"/>
        <v>-67.499854999999997</v>
      </c>
      <c r="J36">
        <v>5580908163.2652998</v>
      </c>
      <c r="K36">
        <v>-7.8450422</v>
      </c>
      <c r="N36" s="6">
        <f t="shared" si="2"/>
        <v>7.2445714285713994</v>
      </c>
      <c r="O36" s="11">
        <f t="shared" si="5"/>
        <v>-67.515957</v>
      </c>
      <c r="P36" s="6">
        <f t="shared" si="3"/>
        <v>-62.515957</v>
      </c>
    </row>
    <row r="37" spans="2:16" x14ac:dyDescent="0.25">
      <c r="B37">
        <v>5713571428.5713997</v>
      </c>
      <c r="C37">
        <v>-7.6062374000000004</v>
      </c>
      <c r="F37" s="6">
        <f t="shared" ref="F37:F68" si="6">B145/1000000000</f>
        <v>7.3874285714286003</v>
      </c>
      <c r="G37" s="11">
        <f t="shared" si="4"/>
        <v>-74.258469000000005</v>
      </c>
      <c r="H37" s="6">
        <f t="shared" ref="H37:H68" si="7">D145</f>
        <v>-69.258469000000005</v>
      </c>
      <c r="J37">
        <v>5713571428.5713997</v>
      </c>
      <c r="K37">
        <v>-7.7909002000000003</v>
      </c>
      <c r="N37" s="6">
        <f t="shared" ref="N37:N68" si="8">J145/1000000000</f>
        <v>7.3874285714286003</v>
      </c>
      <c r="O37" s="11">
        <f t="shared" si="5"/>
        <v>-64.375430999999992</v>
      </c>
      <c r="P37" s="6">
        <f t="shared" ref="P37:P68" si="9">L145</f>
        <v>-59.375430999999999</v>
      </c>
    </row>
    <row r="38" spans="2:16" x14ac:dyDescent="0.25">
      <c r="B38">
        <v>5846234693.8775997</v>
      </c>
      <c r="C38">
        <v>-7.6322231</v>
      </c>
      <c r="F38" s="6">
        <f t="shared" si="6"/>
        <v>7.5302857142857</v>
      </c>
      <c r="G38" s="11">
        <f t="shared" si="4"/>
        <v>-71.338676000000007</v>
      </c>
      <c r="H38" s="6">
        <f t="shared" si="7"/>
        <v>-66.338676000000007</v>
      </c>
      <c r="J38">
        <v>5846234693.8775997</v>
      </c>
      <c r="K38">
        <v>-7.8261228000000003</v>
      </c>
      <c r="N38" s="6">
        <f t="shared" si="8"/>
        <v>7.5302857142857</v>
      </c>
      <c r="O38" s="11">
        <f t="shared" si="5"/>
        <v>-62.766635999999998</v>
      </c>
      <c r="P38" s="6">
        <f t="shared" si="9"/>
        <v>-57.766635999999998</v>
      </c>
    </row>
    <row r="39" spans="2:16" x14ac:dyDescent="0.25">
      <c r="B39">
        <v>5978897959.1836996</v>
      </c>
      <c r="C39">
        <v>-7.5850214999999999</v>
      </c>
      <c r="F39" s="6">
        <f t="shared" si="6"/>
        <v>7.6731428571429001</v>
      </c>
      <c r="G39" s="11">
        <f t="shared" si="4"/>
        <v>-67.827090999999996</v>
      </c>
      <c r="H39" s="6">
        <f t="shared" si="7"/>
        <v>-62.827091000000003</v>
      </c>
      <c r="J39">
        <v>5978897959.1836996</v>
      </c>
      <c r="K39">
        <v>-7.7615609000000001</v>
      </c>
      <c r="N39" s="6">
        <f t="shared" si="8"/>
        <v>7.6731428571429001</v>
      </c>
      <c r="O39" s="11">
        <f t="shared" si="5"/>
        <v>-60.814132999999998</v>
      </c>
      <c r="P39" s="6">
        <f t="shared" si="9"/>
        <v>-55.814132999999998</v>
      </c>
    </row>
    <row r="40" spans="2:16" x14ac:dyDescent="0.25">
      <c r="B40">
        <v>6111561224.4898005</v>
      </c>
      <c r="C40">
        <v>-7.6611357</v>
      </c>
      <c r="F40" s="6">
        <f t="shared" si="6"/>
        <v>7.8159999999999998</v>
      </c>
      <c r="G40" s="11">
        <f t="shared" si="4"/>
        <v>-62.667029999999997</v>
      </c>
      <c r="H40" s="6">
        <f t="shared" si="7"/>
        <v>-57.667029999999997</v>
      </c>
      <c r="J40">
        <v>6111561224.4898005</v>
      </c>
      <c r="K40">
        <v>-7.8021069000000001</v>
      </c>
      <c r="N40" s="6">
        <f t="shared" si="8"/>
        <v>7.8159999999999998</v>
      </c>
      <c r="O40" s="11">
        <f t="shared" si="5"/>
        <v>-60.954070999999999</v>
      </c>
      <c r="P40" s="6">
        <f t="shared" si="9"/>
        <v>-55.954070999999999</v>
      </c>
    </row>
    <row r="41" spans="2:16" x14ac:dyDescent="0.25">
      <c r="B41">
        <v>6244224489.7959003</v>
      </c>
      <c r="C41">
        <v>-7.7204040999999997</v>
      </c>
      <c r="F41" s="6">
        <f t="shared" si="6"/>
        <v>7.9588571428570996</v>
      </c>
      <c r="G41" s="11">
        <f t="shared" si="4"/>
        <v>-64.006512000000001</v>
      </c>
      <c r="H41" s="6">
        <f t="shared" si="7"/>
        <v>-59.006512000000001</v>
      </c>
      <c r="J41">
        <v>6244224489.7959003</v>
      </c>
      <c r="K41">
        <v>-7.7688917999999996</v>
      </c>
      <c r="N41" s="6">
        <f t="shared" si="8"/>
        <v>7.9588571428570996</v>
      </c>
      <c r="O41" s="11">
        <f t="shared" si="5"/>
        <v>-63.577274000000003</v>
      </c>
      <c r="P41" s="6">
        <f t="shared" si="9"/>
        <v>-58.577274000000003</v>
      </c>
    </row>
    <row r="42" spans="2:16" x14ac:dyDescent="0.25">
      <c r="B42">
        <v>6376887755.1020002</v>
      </c>
      <c r="C42">
        <v>-7.8036140999999999</v>
      </c>
      <c r="F42" s="6">
        <f t="shared" si="6"/>
        <v>8.1017142857142996</v>
      </c>
      <c r="G42" s="11">
        <f t="shared" si="4"/>
        <v>-64.570685999999995</v>
      </c>
      <c r="H42" s="6">
        <f t="shared" si="7"/>
        <v>-59.570686000000002</v>
      </c>
      <c r="J42">
        <v>6376887755.1020002</v>
      </c>
      <c r="K42">
        <v>-7.7403959999999996</v>
      </c>
      <c r="N42" s="6">
        <f t="shared" si="8"/>
        <v>8.1017142857142996</v>
      </c>
      <c r="O42" s="11">
        <f t="shared" si="5"/>
        <v>-64.464450999999997</v>
      </c>
      <c r="P42" s="6">
        <f t="shared" si="9"/>
        <v>-59.464450999999997</v>
      </c>
    </row>
    <row r="43" spans="2:16" x14ac:dyDescent="0.25">
      <c r="B43">
        <v>6509551020.4082003</v>
      </c>
      <c r="C43">
        <v>-7.8339233000000004</v>
      </c>
      <c r="F43" s="6">
        <f t="shared" si="6"/>
        <v>8.2445714285713994</v>
      </c>
      <c r="G43" s="11">
        <f t="shared" si="4"/>
        <v>-66.104073</v>
      </c>
      <c r="H43" s="6">
        <f t="shared" si="7"/>
        <v>-61.104073</v>
      </c>
      <c r="J43">
        <v>6509551020.4082003</v>
      </c>
      <c r="K43">
        <v>-7.7174902000000003</v>
      </c>
      <c r="N43" s="6">
        <f t="shared" si="8"/>
        <v>8.2445714285713994</v>
      </c>
      <c r="O43" s="11">
        <f t="shared" si="5"/>
        <v>-64.336528999999999</v>
      </c>
      <c r="P43" s="6">
        <f t="shared" si="9"/>
        <v>-59.336528999999999</v>
      </c>
    </row>
    <row r="44" spans="2:16" x14ac:dyDescent="0.25">
      <c r="B44">
        <v>6642214285.7143002</v>
      </c>
      <c r="C44">
        <v>-7.8579078000000004</v>
      </c>
      <c r="F44" s="6">
        <f t="shared" si="6"/>
        <v>8.3874285714286003</v>
      </c>
      <c r="G44" s="11">
        <f t="shared" si="4"/>
        <v>-65.160327999999993</v>
      </c>
      <c r="H44" s="6">
        <f t="shared" si="7"/>
        <v>-60.160328</v>
      </c>
      <c r="J44">
        <v>6642214285.7143002</v>
      </c>
      <c r="K44">
        <v>-7.7674912999999997</v>
      </c>
      <c r="N44" s="6">
        <f t="shared" si="8"/>
        <v>8.3874285714286003</v>
      </c>
      <c r="O44" s="11">
        <f t="shared" si="5"/>
        <v>-62.376125000000002</v>
      </c>
      <c r="P44" s="6">
        <f t="shared" si="9"/>
        <v>-57.376125000000002</v>
      </c>
    </row>
    <row r="45" spans="2:16" x14ac:dyDescent="0.25">
      <c r="B45">
        <v>6774877551.0204</v>
      </c>
      <c r="C45">
        <v>-7.8735552000000002</v>
      </c>
      <c r="F45" s="6">
        <f t="shared" si="6"/>
        <v>8.5302857142857</v>
      </c>
      <c r="G45" s="11">
        <f t="shared" si="4"/>
        <v>-64.415324999999996</v>
      </c>
      <c r="H45" s="6">
        <f t="shared" si="7"/>
        <v>-59.415325000000003</v>
      </c>
      <c r="J45">
        <v>6774877551.0204</v>
      </c>
      <c r="K45">
        <v>-7.8641395999999997</v>
      </c>
      <c r="N45" s="6">
        <f t="shared" si="8"/>
        <v>8.5302857142857</v>
      </c>
      <c r="O45" s="11">
        <f t="shared" si="5"/>
        <v>-61.832732999999998</v>
      </c>
      <c r="P45" s="6">
        <f t="shared" si="9"/>
        <v>-56.832732999999998</v>
      </c>
    </row>
    <row r="46" spans="2:16" x14ac:dyDescent="0.25">
      <c r="B46">
        <v>6907540816.3264999</v>
      </c>
      <c r="C46">
        <v>-7.9228133999999999</v>
      </c>
      <c r="F46" s="6">
        <f t="shared" si="6"/>
        <v>8.673142857142901</v>
      </c>
      <c r="G46" s="11">
        <f t="shared" si="4"/>
        <v>-61.637444000000002</v>
      </c>
      <c r="H46" s="6">
        <f t="shared" si="7"/>
        <v>-56.637444000000002</v>
      </c>
      <c r="J46">
        <v>6907540816.3264999</v>
      </c>
      <c r="K46">
        <v>-7.9734382999999998</v>
      </c>
      <c r="N46" s="6">
        <f t="shared" si="8"/>
        <v>8.673142857142901</v>
      </c>
      <c r="O46" s="11">
        <f t="shared" si="5"/>
        <v>-61.251533999999999</v>
      </c>
      <c r="P46" s="6">
        <f t="shared" si="9"/>
        <v>-56.251533999999999</v>
      </c>
    </row>
    <row r="47" spans="2:16" x14ac:dyDescent="0.25">
      <c r="B47">
        <v>7040204081.6327</v>
      </c>
      <c r="C47">
        <v>-7.9659051999999999</v>
      </c>
      <c r="F47" s="6">
        <f t="shared" si="6"/>
        <v>8.8160000000000007</v>
      </c>
      <c r="G47" s="11">
        <f t="shared" si="4"/>
        <v>-60.841610000000003</v>
      </c>
      <c r="H47" s="6">
        <f t="shared" si="7"/>
        <v>-55.841610000000003</v>
      </c>
      <c r="J47">
        <v>7040204081.6327</v>
      </c>
      <c r="K47">
        <v>-8.0535058999999993</v>
      </c>
      <c r="N47" s="6">
        <f t="shared" si="8"/>
        <v>8.8160000000000007</v>
      </c>
      <c r="O47" s="11">
        <f t="shared" si="5"/>
        <v>-61.685242000000002</v>
      </c>
      <c r="P47" s="6">
        <f t="shared" si="9"/>
        <v>-56.685242000000002</v>
      </c>
    </row>
    <row r="48" spans="2:16" x14ac:dyDescent="0.25">
      <c r="B48">
        <v>7172867346.9387999</v>
      </c>
      <c r="C48">
        <v>-7.9642944</v>
      </c>
      <c r="F48" s="6">
        <f t="shared" si="6"/>
        <v>8.9588571428570987</v>
      </c>
      <c r="G48" s="11">
        <f t="shared" si="4"/>
        <v>-62.624775</v>
      </c>
      <c r="H48" s="6">
        <f t="shared" si="7"/>
        <v>-57.624775</v>
      </c>
      <c r="J48">
        <v>7172867346.9387999</v>
      </c>
      <c r="K48">
        <v>-8.0851735999999992</v>
      </c>
      <c r="N48" s="6">
        <f t="shared" si="8"/>
        <v>8.9588571428570987</v>
      </c>
      <c r="O48" s="11">
        <f t="shared" si="5"/>
        <v>-62.603740999999999</v>
      </c>
      <c r="P48" s="6">
        <f t="shared" si="9"/>
        <v>-57.603740999999999</v>
      </c>
    </row>
    <row r="49" spans="2:16" x14ac:dyDescent="0.25">
      <c r="B49">
        <v>7305530612.2448997</v>
      </c>
      <c r="C49">
        <v>-8.0086364999999997</v>
      </c>
      <c r="F49" s="6">
        <f t="shared" si="6"/>
        <v>9.1017142857142996</v>
      </c>
      <c r="G49" s="11">
        <f t="shared" si="4"/>
        <v>-64.062351000000007</v>
      </c>
      <c r="H49" s="6">
        <f t="shared" si="7"/>
        <v>-59.062351</v>
      </c>
      <c r="J49">
        <v>7305530612.2448997</v>
      </c>
      <c r="K49">
        <v>-8.0964603000000004</v>
      </c>
      <c r="N49" s="6">
        <f t="shared" si="8"/>
        <v>9.1017142857142996</v>
      </c>
      <c r="O49" s="11">
        <f t="shared" si="5"/>
        <v>-63.814014</v>
      </c>
      <c r="P49" s="6">
        <f t="shared" si="9"/>
        <v>-58.814014</v>
      </c>
    </row>
    <row r="50" spans="2:16" x14ac:dyDescent="0.25">
      <c r="B50">
        <v>7438193877.5509996</v>
      </c>
      <c r="C50">
        <v>-8.0103539999999995</v>
      </c>
      <c r="F50" s="6">
        <f t="shared" si="6"/>
        <v>9.2445714285713994</v>
      </c>
      <c r="G50" s="11">
        <f t="shared" si="4"/>
        <v>-65.040951000000007</v>
      </c>
      <c r="H50" s="6">
        <f t="shared" si="7"/>
        <v>-60.040951</v>
      </c>
      <c r="J50">
        <v>7438193877.5509996</v>
      </c>
      <c r="K50">
        <v>-8.0377139999999994</v>
      </c>
      <c r="N50" s="6">
        <f t="shared" si="8"/>
        <v>9.2445714285713994</v>
      </c>
      <c r="O50" s="11">
        <f t="shared" si="5"/>
        <v>-64.487369999999999</v>
      </c>
      <c r="P50" s="6">
        <f t="shared" si="9"/>
        <v>-59.487369999999999</v>
      </c>
    </row>
    <row r="51" spans="2:16" x14ac:dyDescent="0.25">
      <c r="B51">
        <v>7570857142.8570995</v>
      </c>
      <c r="C51">
        <v>-8.0338572999999993</v>
      </c>
      <c r="F51" s="6">
        <f t="shared" si="6"/>
        <v>9.3874285714286003</v>
      </c>
      <c r="G51" s="11">
        <f t="shared" si="4"/>
        <v>-64.31732199999999</v>
      </c>
      <c r="H51" s="6">
        <f t="shared" si="7"/>
        <v>-59.317321999999997</v>
      </c>
      <c r="J51">
        <v>7570857142.8570995</v>
      </c>
      <c r="K51">
        <v>-8.0013170000000002</v>
      </c>
      <c r="N51" s="6">
        <f t="shared" si="8"/>
        <v>9.3874285714286003</v>
      </c>
      <c r="O51" s="11">
        <f t="shared" si="5"/>
        <v>-64.422049999999999</v>
      </c>
      <c r="P51" s="6">
        <f t="shared" si="9"/>
        <v>-59.422049999999999</v>
      </c>
    </row>
    <row r="52" spans="2:16" x14ac:dyDescent="0.25">
      <c r="B52">
        <v>7703520408.1632996</v>
      </c>
      <c r="C52">
        <v>-7.9989046999999998</v>
      </c>
      <c r="F52" s="6">
        <f t="shared" si="6"/>
        <v>9.5302857142857</v>
      </c>
      <c r="G52" s="11">
        <f t="shared" si="4"/>
        <v>-63.828411000000003</v>
      </c>
      <c r="H52" s="6">
        <f t="shared" si="7"/>
        <v>-58.828411000000003</v>
      </c>
      <c r="J52">
        <v>7703520408.1632996</v>
      </c>
      <c r="K52">
        <v>-7.9489527000000004</v>
      </c>
      <c r="N52" s="6">
        <f t="shared" si="8"/>
        <v>9.5302857142857</v>
      </c>
      <c r="O52" s="11">
        <f t="shared" si="5"/>
        <v>-63.692646000000003</v>
      </c>
      <c r="P52" s="6">
        <f t="shared" si="9"/>
        <v>-58.692646000000003</v>
      </c>
    </row>
    <row r="53" spans="2:16" x14ac:dyDescent="0.25">
      <c r="B53">
        <v>7836183673.4694004</v>
      </c>
      <c r="C53">
        <v>-8.0221663000000003</v>
      </c>
      <c r="F53" s="6">
        <f t="shared" si="6"/>
        <v>9.673142857142901</v>
      </c>
      <c r="G53" s="11">
        <f t="shared" si="4"/>
        <v>-63.454433000000002</v>
      </c>
      <c r="H53" s="6">
        <f t="shared" si="7"/>
        <v>-58.454433000000002</v>
      </c>
      <c r="J53">
        <v>7836183673.4694004</v>
      </c>
      <c r="K53">
        <v>-7.9771013000000002</v>
      </c>
      <c r="N53" s="6">
        <f t="shared" si="8"/>
        <v>9.673142857142901</v>
      </c>
      <c r="O53" s="11">
        <f t="shared" si="5"/>
        <v>-63.296146</v>
      </c>
      <c r="P53" s="6">
        <f t="shared" si="9"/>
        <v>-58.296146</v>
      </c>
    </row>
    <row r="54" spans="2:16" x14ac:dyDescent="0.25">
      <c r="B54">
        <v>7968846938.7755003</v>
      </c>
      <c r="C54">
        <v>-8.1031665999999998</v>
      </c>
      <c r="F54" s="6">
        <f t="shared" si="6"/>
        <v>9.8160000000000007</v>
      </c>
      <c r="G54" s="11">
        <f t="shared" si="4"/>
        <v>-63.934745999999997</v>
      </c>
      <c r="H54" s="6">
        <f t="shared" si="7"/>
        <v>-58.934745999999997</v>
      </c>
      <c r="J54">
        <v>7968846938.7755003</v>
      </c>
      <c r="K54">
        <v>-8.0660439000000004</v>
      </c>
      <c r="N54" s="6">
        <f t="shared" si="8"/>
        <v>9.8160000000000007</v>
      </c>
      <c r="O54" s="11">
        <f t="shared" si="5"/>
        <v>-63.253520999999999</v>
      </c>
      <c r="P54" s="6">
        <f t="shared" si="9"/>
        <v>-58.253520999999999</v>
      </c>
    </row>
    <row r="55" spans="2:16" x14ac:dyDescent="0.25">
      <c r="B55">
        <v>8101510204.0816002</v>
      </c>
      <c r="C55">
        <v>-8.2287312000000004</v>
      </c>
      <c r="F55" s="6">
        <f t="shared" si="6"/>
        <v>9.9588571428570987</v>
      </c>
      <c r="G55" s="11">
        <f t="shared" si="4"/>
        <v>-66.163985999999994</v>
      </c>
      <c r="H55" s="6">
        <f t="shared" si="7"/>
        <v>-61.163986000000001</v>
      </c>
      <c r="J55">
        <v>8101510204.0816002</v>
      </c>
      <c r="K55">
        <v>-8.2185658999999998</v>
      </c>
      <c r="N55" s="6">
        <f t="shared" si="8"/>
        <v>9.9588571428570987</v>
      </c>
      <c r="O55" s="11">
        <f t="shared" si="5"/>
        <v>-64.311981000000003</v>
      </c>
      <c r="P55" s="6">
        <f t="shared" si="9"/>
        <v>-59.311981000000003</v>
      </c>
    </row>
    <row r="56" spans="2:16" x14ac:dyDescent="0.25">
      <c r="B56">
        <v>8234173469.3878002</v>
      </c>
      <c r="C56">
        <v>-8.3166294000000001</v>
      </c>
      <c r="F56" s="6">
        <f t="shared" si="6"/>
        <v>10.101714285714001</v>
      </c>
      <c r="G56" s="11">
        <f t="shared" si="4"/>
        <v>-71.240654000000006</v>
      </c>
      <c r="H56" s="6">
        <f t="shared" si="7"/>
        <v>-66.240654000000006</v>
      </c>
      <c r="J56">
        <v>8234173469.3878002</v>
      </c>
      <c r="K56">
        <v>-8.3579167999999999</v>
      </c>
      <c r="N56" s="6">
        <f t="shared" si="8"/>
        <v>10.101714285714001</v>
      </c>
      <c r="O56" s="11">
        <f t="shared" si="5"/>
        <v>-65.662857000000002</v>
      </c>
      <c r="P56" s="6">
        <f t="shared" si="9"/>
        <v>-60.662857000000002</v>
      </c>
    </row>
    <row r="57" spans="2:16" x14ac:dyDescent="0.25">
      <c r="B57">
        <v>8366836734.6939001</v>
      </c>
      <c r="C57">
        <v>-8.4493980000000004</v>
      </c>
      <c r="F57" s="6">
        <f t="shared" si="6"/>
        <v>10.244571428571</v>
      </c>
      <c r="G57" s="11">
        <f t="shared" si="4"/>
        <v>-75.408821000000003</v>
      </c>
      <c r="H57" s="6">
        <f t="shared" si="7"/>
        <v>-70.408821000000003</v>
      </c>
      <c r="J57">
        <v>8366836734.6939001</v>
      </c>
      <c r="K57">
        <v>-8.5281067000000004</v>
      </c>
      <c r="N57" s="6">
        <f t="shared" si="8"/>
        <v>10.244571428571</v>
      </c>
      <c r="O57" s="11">
        <f t="shared" si="5"/>
        <v>-67.415122999999994</v>
      </c>
      <c r="P57" s="6">
        <f t="shared" si="9"/>
        <v>-62.415123000000001</v>
      </c>
    </row>
    <row r="58" spans="2:16" x14ac:dyDescent="0.25">
      <c r="B58">
        <v>8499500000</v>
      </c>
      <c r="C58">
        <v>-8.5226068000000001</v>
      </c>
      <c r="F58" s="6">
        <f t="shared" si="6"/>
        <v>10.387428571429</v>
      </c>
      <c r="G58" s="11">
        <f t="shared" si="4"/>
        <v>-75.795731000000004</v>
      </c>
      <c r="H58" s="6">
        <f t="shared" si="7"/>
        <v>-70.795731000000004</v>
      </c>
      <c r="J58">
        <v>8499500000</v>
      </c>
      <c r="K58">
        <v>-8.6384658999999999</v>
      </c>
      <c r="N58" s="6">
        <f t="shared" si="8"/>
        <v>10.387428571429</v>
      </c>
      <c r="O58" s="11">
        <f t="shared" si="5"/>
        <v>-71.580771999999996</v>
      </c>
      <c r="P58" s="6">
        <f t="shared" si="9"/>
        <v>-66.580771999999996</v>
      </c>
    </row>
    <row r="59" spans="2:16" x14ac:dyDescent="0.25">
      <c r="B59">
        <v>8632163265.3061008</v>
      </c>
      <c r="C59">
        <v>-8.6097058999999998</v>
      </c>
      <c r="F59" s="6">
        <f t="shared" si="6"/>
        <v>10.530285714285998</v>
      </c>
      <c r="G59" s="11">
        <f t="shared" si="4"/>
        <v>-72.408653000000001</v>
      </c>
      <c r="H59" s="6">
        <f t="shared" si="7"/>
        <v>-67.408653000000001</v>
      </c>
      <c r="J59">
        <v>8632163265.3061008</v>
      </c>
      <c r="K59">
        <v>-8.7615909999999992</v>
      </c>
      <c r="N59" s="6">
        <f t="shared" si="8"/>
        <v>10.530285714285998</v>
      </c>
      <c r="O59" s="11">
        <f t="shared" si="5"/>
        <v>-76.207092000000003</v>
      </c>
      <c r="P59" s="6">
        <f t="shared" si="9"/>
        <v>-71.207092000000003</v>
      </c>
    </row>
    <row r="60" spans="2:16" x14ac:dyDescent="0.25">
      <c r="B60">
        <v>8764826530.6121998</v>
      </c>
      <c r="C60">
        <v>-8.6722441000000003</v>
      </c>
      <c r="F60" s="6">
        <f t="shared" si="6"/>
        <v>10.673142857143</v>
      </c>
      <c r="G60" s="11">
        <f t="shared" si="4"/>
        <v>-67.568332999999996</v>
      </c>
      <c r="H60" s="6">
        <f t="shared" si="7"/>
        <v>-62.568333000000003</v>
      </c>
      <c r="J60">
        <v>8764826530.6121998</v>
      </c>
      <c r="K60">
        <v>-8.8660935999999992</v>
      </c>
      <c r="N60" s="6">
        <f t="shared" si="8"/>
        <v>10.673142857143</v>
      </c>
      <c r="O60" s="11">
        <f t="shared" si="5"/>
        <v>-79.729279000000005</v>
      </c>
      <c r="P60" s="6">
        <f t="shared" si="9"/>
        <v>-74.729279000000005</v>
      </c>
    </row>
    <row r="61" spans="2:16" x14ac:dyDescent="0.25">
      <c r="B61">
        <v>8897489795.9183998</v>
      </c>
      <c r="C61">
        <v>-8.7718667999999997</v>
      </c>
      <c r="F61" s="6">
        <f t="shared" si="6"/>
        <v>10.816000000000001</v>
      </c>
      <c r="G61" s="11">
        <f t="shared" si="4"/>
        <v>-64.348979999999997</v>
      </c>
      <c r="H61" s="6">
        <f t="shared" si="7"/>
        <v>-59.348979999999997</v>
      </c>
      <c r="J61">
        <v>8897489795.9183998</v>
      </c>
      <c r="K61">
        <v>-8.9972037999999994</v>
      </c>
      <c r="N61" s="6">
        <f t="shared" si="8"/>
        <v>10.816000000000001</v>
      </c>
      <c r="O61" s="11">
        <f t="shared" si="5"/>
        <v>-77.727622999999994</v>
      </c>
      <c r="P61" s="6">
        <f t="shared" si="9"/>
        <v>-72.727622999999994</v>
      </c>
    </row>
    <row r="62" spans="2:16" x14ac:dyDescent="0.25">
      <c r="B62">
        <v>9030153061.2245007</v>
      </c>
      <c r="C62">
        <v>-8.8367100000000001</v>
      </c>
      <c r="F62" s="6">
        <f t="shared" si="6"/>
        <v>10.958857142857001</v>
      </c>
      <c r="G62" s="11">
        <f t="shared" si="4"/>
        <v>-61.809586000000003</v>
      </c>
      <c r="H62" s="6">
        <f t="shared" si="7"/>
        <v>-56.809586000000003</v>
      </c>
      <c r="J62">
        <v>9030153061.2245007</v>
      </c>
      <c r="K62">
        <v>-9.0785245999999997</v>
      </c>
      <c r="N62" s="6">
        <f t="shared" si="8"/>
        <v>10.958857142857001</v>
      </c>
      <c r="O62" s="11">
        <f t="shared" si="5"/>
        <v>-73.166366999999994</v>
      </c>
      <c r="P62" s="6">
        <f t="shared" si="9"/>
        <v>-68.166366999999994</v>
      </c>
    </row>
    <row r="63" spans="2:16" x14ac:dyDescent="0.25">
      <c r="B63">
        <v>9162816326.5305996</v>
      </c>
      <c r="C63">
        <v>-8.9027385999999993</v>
      </c>
      <c r="F63" s="6">
        <f t="shared" si="6"/>
        <v>11.101714285714001</v>
      </c>
      <c r="G63" s="11">
        <f t="shared" si="4"/>
        <v>-61.573867999999997</v>
      </c>
      <c r="H63" s="6">
        <f t="shared" si="7"/>
        <v>-56.573867999999997</v>
      </c>
      <c r="J63">
        <v>9162816326.5305996</v>
      </c>
      <c r="K63">
        <v>-9.1466303</v>
      </c>
      <c r="N63" s="6">
        <f t="shared" si="8"/>
        <v>11.101714285714001</v>
      </c>
      <c r="O63" s="11">
        <f t="shared" si="5"/>
        <v>-68.520069000000007</v>
      </c>
      <c r="P63" s="6">
        <f t="shared" si="9"/>
        <v>-63.520068999999999</v>
      </c>
    </row>
    <row r="64" spans="2:16" x14ac:dyDescent="0.25">
      <c r="B64">
        <v>9295479591.8367004</v>
      </c>
      <c r="C64">
        <v>-8.9453259000000003</v>
      </c>
      <c r="F64" s="6">
        <f t="shared" si="6"/>
        <v>11.244571428571</v>
      </c>
      <c r="G64" s="11">
        <f t="shared" si="4"/>
        <v>-61.728462</v>
      </c>
      <c r="H64" s="6">
        <f t="shared" si="7"/>
        <v>-56.728462</v>
      </c>
      <c r="J64">
        <v>9295479591.8367004</v>
      </c>
      <c r="K64">
        <v>-9.2229252000000006</v>
      </c>
      <c r="N64" s="6">
        <f t="shared" si="8"/>
        <v>11.244571428571</v>
      </c>
      <c r="O64" s="11">
        <f t="shared" si="5"/>
        <v>-65.384228000000007</v>
      </c>
      <c r="P64" s="6">
        <f t="shared" si="9"/>
        <v>-60.384228</v>
      </c>
    </row>
    <row r="65" spans="2:16" x14ac:dyDescent="0.25">
      <c r="B65">
        <v>9428142857.1429005</v>
      </c>
      <c r="C65">
        <v>-9.0160713000000001</v>
      </c>
      <c r="F65" s="6">
        <f t="shared" si="6"/>
        <v>11.387428571429</v>
      </c>
      <c r="G65" s="11">
        <f t="shared" si="4"/>
        <v>-61.966354000000003</v>
      </c>
      <c r="H65" s="6">
        <f t="shared" si="7"/>
        <v>-56.966354000000003</v>
      </c>
      <c r="J65">
        <v>9428142857.1429005</v>
      </c>
      <c r="K65">
        <v>-9.3264522999999997</v>
      </c>
      <c r="N65" s="6">
        <f t="shared" si="8"/>
        <v>11.387428571429</v>
      </c>
      <c r="O65" s="11">
        <f t="shared" si="5"/>
        <v>-62.830708000000001</v>
      </c>
      <c r="P65" s="6">
        <f t="shared" si="9"/>
        <v>-57.830708000000001</v>
      </c>
    </row>
    <row r="66" spans="2:16" x14ac:dyDescent="0.25">
      <c r="B66">
        <v>9560806122.4489994</v>
      </c>
      <c r="C66">
        <v>-9.0858030000000003</v>
      </c>
      <c r="F66" s="6">
        <f t="shared" si="6"/>
        <v>11.530285714285998</v>
      </c>
      <c r="G66" s="11">
        <f t="shared" si="4"/>
        <v>-62.510928999999997</v>
      </c>
      <c r="H66" s="6">
        <f t="shared" si="7"/>
        <v>-57.510928999999997</v>
      </c>
      <c r="J66">
        <v>9560806122.4489994</v>
      </c>
      <c r="K66">
        <v>-9.4080276000000005</v>
      </c>
      <c r="N66" s="6">
        <f t="shared" si="8"/>
        <v>11.530285714285998</v>
      </c>
      <c r="O66" s="11">
        <f t="shared" si="5"/>
        <v>-61.861614000000003</v>
      </c>
      <c r="P66" s="6">
        <f t="shared" si="9"/>
        <v>-56.861614000000003</v>
      </c>
    </row>
    <row r="67" spans="2:16" x14ac:dyDescent="0.25">
      <c r="B67">
        <v>9693469387.7551003</v>
      </c>
      <c r="C67">
        <v>-9.1016665000000003</v>
      </c>
      <c r="F67" s="6">
        <f t="shared" si="6"/>
        <v>11.673142857143</v>
      </c>
      <c r="G67" s="11">
        <f t="shared" si="4"/>
        <v>-64.060192000000001</v>
      </c>
      <c r="H67" s="6">
        <f t="shared" si="7"/>
        <v>-59.060192000000001</v>
      </c>
      <c r="J67">
        <v>9693469387.7551003</v>
      </c>
      <c r="K67">
        <v>-9.3960114000000008</v>
      </c>
      <c r="N67" s="6">
        <f t="shared" si="8"/>
        <v>11.673142857143</v>
      </c>
      <c r="O67" s="11">
        <f t="shared" si="5"/>
        <v>-62.922725999999997</v>
      </c>
      <c r="P67" s="6">
        <f t="shared" si="9"/>
        <v>-57.922725999999997</v>
      </c>
    </row>
    <row r="68" spans="2:16" x14ac:dyDescent="0.25">
      <c r="B68">
        <v>9826132653.0611992</v>
      </c>
      <c r="C68">
        <v>-9.2192887999999993</v>
      </c>
      <c r="F68" s="6">
        <f t="shared" si="6"/>
        <v>11.816000000000001</v>
      </c>
      <c r="G68" s="11">
        <f t="shared" si="4"/>
        <v>-66.160361999999992</v>
      </c>
      <c r="H68" s="6">
        <f t="shared" si="7"/>
        <v>-61.160361999999999</v>
      </c>
      <c r="J68">
        <v>9826132653.0611992</v>
      </c>
      <c r="K68">
        <v>-9.4394550000000006</v>
      </c>
      <c r="N68" s="6">
        <f t="shared" si="8"/>
        <v>11.816000000000001</v>
      </c>
      <c r="O68" s="11">
        <f t="shared" si="5"/>
        <v>-66.153438999999992</v>
      </c>
      <c r="P68" s="6">
        <f t="shared" si="9"/>
        <v>-61.153438999999999</v>
      </c>
    </row>
    <row r="69" spans="2:16" x14ac:dyDescent="0.25">
      <c r="B69">
        <v>9958795918.3673</v>
      </c>
      <c r="C69">
        <v>-9.3046246000000004</v>
      </c>
      <c r="F69" s="6">
        <f t="shared" ref="F69:F100" si="10">B177/1000000000</f>
        <v>11.958857142857001</v>
      </c>
      <c r="G69" s="11">
        <f t="shared" si="4"/>
        <v>-70.287895000000006</v>
      </c>
      <c r="H69" s="6">
        <f t="shared" ref="H69:H100" si="11">D177</f>
        <v>-65.287895000000006</v>
      </c>
      <c r="J69">
        <v>9958795918.3673</v>
      </c>
      <c r="K69">
        <v>-9.4779081000000005</v>
      </c>
      <c r="N69" s="6">
        <f t="shared" ref="N69:N100" si="12">J177/1000000000</f>
        <v>11.958857142857001</v>
      </c>
      <c r="O69" s="11">
        <f t="shared" si="5"/>
        <v>-71.032157999999995</v>
      </c>
      <c r="P69" s="6">
        <f t="shared" ref="P69:P100" si="13">L177</f>
        <v>-66.032157999999995</v>
      </c>
    </row>
    <row r="70" spans="2:16" x14ac:dyDescent="0.25">
      <c r="B70">
        <v>10091459183.673</v>
      </c>
      <c r="C70">
        <v>-9.4840288000000008</v>
      </c>
      <c r="F70" s="6">
        <f t="shared" si="10"/>
        <v>12.101714285714001</v>
      </c>
      <c r="G70" s="11">
        <f t="shared" ref="G70:G103" si="14">H70-5</f>
        <v>-71.869820000000004</v>
      </c>
      <c r="H70" s="6">
        <f t="shared" si="11"/>
        <v>-66.869820000000004</v>
      </c>
      <c r="J70">
        <v>10091459183.673</v>
      </c>
      <c r="K70">
        <v>-9.6072358999999992</v>
      </c>
      <c r="N70" s="6">
        <f t="shared" si="12"/>
        <v>12.101714285714001</v>
      </c>
      <c r="O70" s="11">
        <f t="shared" ref="O70:O103" si="15">P70-5</f>
        <v>-72.176642999999999</v>
      </c>
      <c r="P70" s="6">
        <f t="shared" si="13"/>
        <v>-67.176642999999999</v>
      </c>
    </row>
    <row r="71" spans="2:16" x14ac:dyDescent="0.25">
      <c r="B71">
        <v>10224122448.98</v>
      </c>
      <c r="C71">
        <v>-9.5421399999999998</v>
      </c>
      <c r="F71" s="6">
        <f t="shared" si="10"/>
        <v>12.244571428571</v>
      </c>
      <c r="G71" s="11">
        <f t="shared" si="14"/>
        <v>-71.678496999999993</v>
      </c>
      <c r="H71" s="6">
        <f t="shared" si="11"/>
        <v>-66.678496999999993</v>
      </c>
      <c r="J71">
        <v>10224122448.98</v>
      </c>
      <c r="K71">
        <v>-9.6530447000000006</v>
      </c>
      <c r="N71" s="6">
        <f t="shared" si="12"/>
        <v>12.244571428571</v>
      </c>
      <c r="O71" s="11">
        <f t="shared" si="15"/>
        <v>-70.587288000000001</v>
      </c>
      <c r="P71" s="6">
        <f t="shared" si="13"/>
        <v>-65.587288000000001</v>
      </c>
    </row>
    <row r="72" spans="2:16" x14ac:dyDescent="0.25">
      <c r="B72">
        <v>10356785714.285999</v>
      </c>
      <c r="C72">
        <v>-9.6169528999999994</v>
      </c>
      <c r="F72" s="6">
        <f t="shared" si="10"/>
        <v>12.387428571429</v>
      </c>
      <c r="G72" s="11">
        <f t="shared" si="14"/>
        <v>-68.71534299999999</v>
      </c>
      <c r="H72" s="6">
        <f t="shared" si="11"/>
        <v>-63.715342999999997</v>
      </c>
      <c r="J72">
        <v>10356785714.285999</v>
      </c>
      <c r="K72">
        <v>-9.6750126000000005</v>
      </c>
      <c r="N72" s="6">
        <f t="shared" si="12"/>
        <v>12.387428571429</v>
      </c>
      <c r="O72" s="11">
        <f t="shared" si="15"/>
        <v>-66.638260000000002</v>
      </c>
      <c r="P72" s="6">
        <f t="shared" si="13"/>
        <v>-61.638260000000002</v>
      </c>
    </row>
    <row r="73" spans="2:16" x14ac:dyDescent="0.25">
      <c r="B73">
        <v>10489448979.591999</v>
      </c>
      <c r="C73">
        <v>-9.6299658000000008</v>
      </c>
      <c r="F73" s="6">
        <f t="shared" si="10"/>
        <v>12.530285714285998</v>
      </c>
      <c r="G73" s="11">
        <f t="shared" si="14"/>
        <v>-69.400069999999999</v>
      </c>
      <c r="H73" s="6">
        <f t="shared" si="11"/>
        <v>-64.400069999999999</v>
      </c>
      <c r="J73">
        <v>10489448979.591999</v>
      </c>
      <c r="K73">
        <v>-9.6284074999999998</v>
      </c>
      <c r="N73" s="6">
        <f t="shared" si="12"/>
        <v>12.530285714285998</v>
      </c>
      <c r="O73" s="11">
        <f t="shared" si="15"/>
        <v>-66.195903999999999</v>
      </c>
      <c r="P73" s="6">
        <f t="shared" si="13"/>
        <v>-61.195903999999999</v>
      </c>
    </row>
    <row r="74" spans="2:16" x14ac:dyDescent="0.25">
      <c r="B74">
        <v>10622112244.898001</v>
      </c>
      <c r="C74">
        <v>-9.6266479</v>
      </c>
      <c r="F74" s="6">
        <f t="shared" si="10"/>
        <v>12.673142857143</v>
      </c>
      <c r="G74" s="11">
        <f t="shared" si="14"/>
        <v>-71.392746000000002</v>
      </c>
      <c r="H74" s="6">
        <f t="shared" si="11"/>
        <v>-66.392746000000002</v>
      </c>
      <c r="J74">
        <v>10622112244.898001</v>
      </c>
      <c r="K74">
        <v>-9.5653571999999993</v>
      </c>
      <c r="N74" s="6">
        <f t="shared" si="12"/>
        <v>12.673142857143</v>
      </c>
      <c r="O74" s="11">
        <f t="shared" si="15"/>
        <v>-67.45037099999999</v>
      </c>
      <c r="P74" s="6">
        <f t="shared" si="13"/>
        <v>-62.450370999999997</v>
      </c>
    </row>
    <row r="75" spans="2:16" x14ac:dyDescent="0.25">
      <c r="B75">
        <v>10754775510.204</v>
      </c>
      <c r="C75">
        <v>-9.5515766000000006</v>
      </c>
      <c r="F75" s="6">
        <f t="shared" si="10"/>
        <v>12.816000000000001</v>
      </c>
      <c r="G75" s="11">
        <f t="shared" si="14"/>
        <v>-73.023094</v>
      </c>
      <c r="H75" s="6">
        <f t="shared" si="11"/>
        <v>-68.023094</v>
      </c>
      <c r="J75">
        <v>10754775510.204</v>
      </c>
      <c r="K75">
        <v>-9.4796437999999998</v>
      </c>
      <c r="N75" s="6">
        <f t="shared" si="12"/>
        <v>12.816000000000001</v>
      </c>
      <c r="O75" s="11">
        <f t="shared" si="15"/>
        <v>-70.398574999999994</v>
      </c>
      <c r="P75" s="6">
        <f t="shared" si="13"/>
        <v>-65.398574999999994</v>
      </c>
    </row>
    <row r="76" spans="2:16" x14ac:dyDescent="0.25">
      <c r="B76">
        <v>10887438775.51</v>
      </c>
      <c r="C76">
        <v>-9.4997854000000004</v>
      </c>
      <c r="F76" s="6">
        <f t="shared" si="10"/>
        <v>12.958857142857001</v>
      </c>
      <c r="G76" s="11">
        <f t="shared" si="14"/>
        <v>-71.354691000000003</v>
      </c>
      <c r="H76" s="6">
        <f t="shared" si="11"/>
        <v>-66.354691000000003</v>
      </c>
      <c r="J76">
        <v>10887438775.51</v>
      </c>
      <c r="K76">
        <v>-9.4882983999999997</v>
      </c>
      <c r="N76" s="6">
        <f t="shared" si="12"/>
        <v>12.958857142857001</v>
      </c>
      <c r="O76" s="11">
        <f t="shared" si="15"/>
        <v>-72.988563999999997</v>
      </c>
      <c r="P76" s="6">
        <f t="shared" si="13"/>
        <v>-67.988563999999997</v>
      </c>
    </row>
    <row r="77" spans="2:16" x14ac:dyDescent="0.25">
      <c r="B77">
        <v>11020102040.816</v>
      </c>
      <c r="C77">
        <v>-9.4613303999999996</v>
      </c>
      <c r="F77" s="6">
        <f t="shared" si="10"/>
        <v>13.101714285714001</v>
      </c>
      <c r="G77" s="11">
        <f t="shared" si="14"/>
        <v>-69.260475</v>
      </c>
      <c r="H77" s="6">
        <f t="shared" si="11"/>
        <v>-64.260475</v>
      </c>
      <c r="J77">
        <v>11020102040.816</v>
      </c>
      <c r="K77">
        <v>-9.5523547999999998</v>
      </c>
      <c r="N77" s="6">
        <f t="shared" si="12"/>
        <v>13.101714285714001</v>
      </c>
      <c r="O77" s="11">
        <f t="shared" si="15"/>
        <v>-74.215423999999999</v>
      </c>
      <c r="P77" s="6">
        <f t="shared" si="13"/>
        <v>-69.215423999999999</v>
      </c>
    </row>
    <row r="78" spans="2:16" x14ac:dyDescent="0.25">
      <c r="B78">
        <v>11152765306.122</v>
      </c>
      <c r="C78">
        <v>-9.4332437999999996</v>
      </c>
      <c r="F78" s="6">
        <f t="shared" si="10"/>
        <v>13.244571428571</v>
      </c>
      <c r="G78" s="11">
        <f t="shared" si="14"/>
        <v>-67.176856999999998</v>
      </c>
      <c r="H78" s="6">
        <f t="shared" si="11"/>
        <v>-62.176856999999998</v>
      </c>
      <c r="J78">
        <v>11152765306.122</v>
      </c>
      <c r="K78">
        <v>-9.6473513000000004</v>
      </c>
      <c r="N78" s="6">
        <f t="shared" si="12"/>
        <v>13.244571428571</v>
      </c>
      <c r="O78" s="11">
        <f t="shared" si="15"/>
        <v>-72.408637999999996</v>
      </c>
      <c r="P78" s="6">
        <f t="shared" si="13"/>
        <v>-67.408637999999996</v>
      </c>
    </row>
    <row r="79" spans="2:16" x14ac:dyDescent="0.25">
      <c r="B79">
        <v>11285428571.429001</v>
      </c>
      <c r="C79">
        <v>-9.3828259000000003</v>
      </c>
      <c r="F79" s="6">
        <f t="shared" si="10"/>
        <v>13.387428571429</v>
      </c>
      <c r="G79" s="11">
        <f t="shared" si="14"/>
        <v>-66.026913000000008</v>
      </c>
      <c r="H79" s="6">
        <f t="shared" si="11"/>
        <v>-61.026913</v>
      </c>
      <c r="J79">
        <v>11285428571.429001</v>
      </c>
      <c r="K79">
        <v>-9.7078457</v>
      </c>
      <c r="N79" s="6">
        <f t="shared" si="12"/>
        <v>13.387428571429</v>
      </c>
      <c r="O79" s="11">
        <f t="shared" si="15"/>
        <v>-70.135497999999998</v>
      </c>
      <c r="P79" s="6">
        <f t="shared" si="13"/>
        <v>-65.135497999999998</v>
      </c>
    </row>
    <row r="80" spans="2:16" x14ac:dyDescent="0.25">
      <c r="B80">
        <v>11418091836.735001</v>
      </c>
      <c r="C80">
        <v>-9.3683537999999995</v>
      </c>
      <c r="F80" s="6">
        <f t="shared" si="10"/>
        <v>13.530285714285998</v>
      </c>
      <c r="G80" s="11">
        <f t="shared" si="14"/>
        <v>-64.773437999999999</v>
      </c>
      <c r="H80" s="6">
        <f t="shared" si="11"/>
        <v>-59.773437999999999</v>
      </c>
      <c r="J80">
        <v>11418091836.735001</v>
      </c>
      <c r="K80">
        <v>-9.7337027000000003</v>
      </c>
      <c r="N80" s="6">
        <f t="shared" si="12"/>
        <v>13.530285714285998</v>
      </c>
      <c r="O80" s="11">
        <f t="shared" si="15"/>
        <v>-70.391936999999999</v>
      </c>
      <c r="P80" s="6">
        <f t="shared" si="13"/>
        <v>-65.391936999999999</v>
      </c>
    </row>
    <row r="81" spans="2:16" x14ac:dyDescent="0.25">
      <c r="B81">
        <v>11550755102.041</v>
      </c>
      <c r="C81">
        <v>-9.4180851000000008</v>
      </c>
      <c r="F81" s="6">
        <f t="shared" si="10"/>
        <v>13.673142857143</v>
      </c>
      <c r="G81" s="11">
        <f t="shared" si="14"/>
        <v>-63.755474</v>
      </c>
      <c r="H81" s="6">
        <f t="shared" si="11"/>
        <v>-58.755474</v>
      </c>
      <c r="J81">
        <v>11550755102.041</v>
      </c>
      <c r="K81">
        <v>-9.7454251999999997</v>
      </c>
      <c r="N81" s="6">
        <f t="shared" si="12"/>
        <v>13.673142857143</v>
      </c>
      <c r="O81" s="11">
        <f t="shared" si="15"/>
        <v>-72.132071999999994</v>
      </c>
      <c r="P81" s="6">
        <f t="shared" si="13"/>
        <v>-67.132071999999994</v>
      </c>
    </row>
    <row r="82" spans="2:16" x14ac:dyDescent="0.25">
      <c r="B82">
        <v>11683418367.347</v>
      </c>
      <c r="C82">
        <v>-9.4928779999999993</v>
      </c>
      <c r="F82" s="6">
        <f t="shared" si="10"/>
        <v>13.816000000000001</v>
      </c>
      <c r="G82" s="11">
        <f t="shared" si="14"/>
        <v>-62.832321</v>
      </c>
      <c r="H82" s="6">
        <f t="shared" si="11"/>
        <v>-57.832321</v>
      </c>
      <c r="J82">
        <v>11683418367.347</v>
      </c>
      <c r="K82">
        <v>-9.6872539999999994</v>
      </c>
      <c r="N82" s="6">
        <f t="shared" si="12"/>
        <v>13.816000000000001</v>
      </c>
      <c r="O82" s="11">
        <f t="shared" si="15"/>
        <v>-71.292136999999997</v>
      </c>
      <c r="P82" s="6">
        <f t="shared" si="13"/>
        <v>-66.292136999999997</v>
      </c>
    </row>
    <row r="83" spans="2:16" x14ac:dyDescent="0.25">
      <c r="B83">
        <v>11816081632.653</v>
      </c>
      <c r="C83">
        <v>-9.6450852999999999</v>
      </c>
      <c r="F83" s="6">
        <f t="shared" si="10"/>
        <v>13.958857142857001</v>
      </c>
      <c r="G83" s="11">
        <f t="shared" si="14"/>
        <v>-62.601878999999997</v>
      </c>
      <c r="H83" s="6">
        <f t="shared" si="11"/>
        <v>-57.601878999999997</v>
      </c>
      <c r="J83">
        <v>11816081632.653</v>
      </c>
      <c r="K83">
        <v>-9.6648197000000007</v>
      </c>
      <c r="N83" s="6">
        <f t="shared" si="12"/>
        <v>13.958857142857001</v>
      </c>
      <c r="O83" s="11">
        <f t="shared" si="15"/>
        <v>-68.054535000000001</v>
      </c>
      <c r="P83" s="6">
        <f t="shared" si="13"/>
        <v>-63.054535000000001</v>
      </c>
    </row>
    <row r="84" spans="2:16" x14ac:dyDescent="0.25">
      <c r="B84">
        <v>11948744897.959</v>
      </c>
      <c r="C84">
        <v>-9.8206548999999992</v>
      </c>
      <c r="F84" s="6">
        <f t="shared" si="10"/>
        <v>14.101714285714001</v>
      </c>
      <c r="G84" s="11">
        <f t="shared" si="14"/>
        <v>-62.963191999999999</v>
      </c>
      <c r="H84" s="6">
        <f t="shared" si="11"/>
        <v>-57.963191999999999</v>
      </c>
      <c r="J84">
        <v>11948744897.959</v>
      </c>
      <c r="K84">
        <v>-9.6665534999999991</v>
      </c>
      <c r="N84" s="6">
        <f t="shared" si="12"/>
        <v>14.101714285714001</v>
      </c>
      <c r="O84" s="11">
        <f t="shared" si="15"/>
        <v>-64.501677999999998</v>
      </c>
      <c r="P84" s="6">
        <f t="shared" si="13"/>
        <v>-59.501677999999998</v>
      </c>
    </row>
    <row r="85" spans="2:16" x14ac:dyDescent="0.25">
      <c r="B85">
        <v>12081408163.264999</v>
      </c>
      <c r="C85">
        <v>-10.035843</v>
      </c>
      <c r="F85" s="6">
        <f t="shared" si="10"/>
        <v>14.244571428571</v>
      </c>
      <c r="G85" s="11">
        <f t="shared" si="14"/>
        <v>-63.653992000000002</v>
      </c>
      <c r="H85" s="6">
        <f t="shared" si="11"/>
        <v>-58.653992000000002</v>
      </c>
      <c r="J85">
        <v>12081408163.264999</v>
      </c>
      <c r="K85">
        <v>-9.7294941000000001</v>
      </c>
      <c r="N85" s="6">
        <f t="shared" si="12"/>
        <v>14.244571428571</v>
      </c>
      <c r="O85" s="11">
        <f t="shared" si="15"/>
        <v>-63.203780999999999</v>
      </c>
      <c r="P85" s="6">
        <f t="shared" si="13"/>
        <v>-58.203780999999999</v>
      </c>
    </row>
    <row r="86" spans="2:16" x14ac:dyDescent="0.25">
      <c r="B86">
        <v>12214071428.570999</v>
      </c>
      <c r="C86">
        <v>-10.208930000000001</v>
      </c>
      <c r="F86" s="6">
        <f t="shared" si="10"/>
        <v>14.387428571429</v>
      </c>
      <c r="G86" s="11">
        <f t="shared" si="14"/>
        <v>-64.394870999999995</v>
      </c>
      <c r="H86" s="6">
        <f t="shared" si="11"/>
        <v>-59.394871000000002</v>
      </c>
      <c r="J86">
        <v>12214071428.570999</v>
      </c>
      <c r="K86">
        <v>-9.8153600999999995</v>
      </c>
      <c r="N86" s="6">
        <f t="shared" si="12"/>
        <v>14.387428571429</v>
      </c>
      <c r="O86" s="11">
        <f t="shared" si="15"/>
        <v>-62.278477000000002</v>
      </c>
      <c r="P86" s="6">
        <f t="shared" si="13"/>
        <v>-57.278477000000002</v>
      </c>
    </row>
    <row r="87" spans="2:16" x14ac:dyDescent="0.25">
      <c r="B87">
        <v>12346734693.878</v>
      </c>
      <c r="C87">
        <v>-10.378679999999999</v>
      </c>
      <c r="F87" s="6">
        <f t="shared" si="10"/>
        <v>14.530285714285998</v>
      </c>
      <c r="G87" s="11">
        <f t="shared" si="14"/>
        <v>-67.118945999999994</v>
      </c>
      <c r="H87" s="6">
        <f t="shared" si="11"/>
        <v>-62.118946000000001</v>
      </c>
      <c r="J87">
        <v>12346734693.878</v>
      </c>
      <c r="K87">
        <v>-9.9390468999999992</v>
      </c>
      <c r="N87" s="6">
        <f t="shared" si="12"/>
        <v>14.530285714285998</v>
      </c>
      <c r="O87" s="11">
        <f t="shared" si="15"/>
        <v>-62.164535999999998</v>
      </c>
      <c r="P87" s="6">
        <f t="shared" si="13"/>
        <v>-57.164535999999998</v>
      </c>
    </row>
    <row r="88" spans="2:16" x14ac:dyDescent="0.25">
      <c r="B88">
        <v>12479397959.184</v>
      </c>
      <c r="C88">
        <v>-10.529961999999999</v>
      </c>
      <c r="F88" s="6">
        <f t="shared" si="10"/>
        <v>14.673142857143</v>
      </c>
      <c r="G88" s="11">
        <f t="shared" si="14"/>
        <v>-68.045746000000008</v>
      </c>
      <c r="H88" s="6">
        <f t="shared" si="11"/>
        <v>-63.045746000000001</v>
      </c>
      <c r="J88">
        <v>12479397959.184</v>
      </c>
      <c r="K88">
        <v>-10.084603</v>
      </c>
      <c r="N88" s="6">
        <f t="shared" si="12"/>
        <v>14.673142857143</v>
      </c>
      <c r="O88" s="11">
        <f t="shared" si="15"/>
        <v>-62.195534000000002</v>
      </c>
      <c r="P88" s="6">
        <f t="shared" si="13"/>
        <v>-57.195534000000002</v>
      </c>
    </row>
    <row r="89" spans="2:16" x14ac:dyDescent="0.25">
      <c r="B89">
        <v>12612061224.49</v>
      </c>
      <c r="C89">
        <v>-10.714779</v>
      </c>
      <c r="F89" s="6">
        <f t="shared" si="10"/>
        <v>14.816000000000001</v>
      </c>
      <c r="G89" s="11">
        <f t="shared" si="14"/>
        <v>-66.107426000000004</v>
      </c>
      <c r="H89" s="6">
        <f t="shared" si="11"/>
        <v>-61.107425999999997</v>
      </c>
      <c r="J89">
        <v>12612061224.49</v>
      </c>
      <c r="K89">
        <v>-10.270308</v>
      </c>
      <c r="N89" s="6">
        <f t="shared" si="12"/>
        <v>14.816000000000001</v>
      </c>
      <c r="O89" s="11">
        <f t="shared" si="15"/>
        <v>-61.978625999999998</v>
      </c>
      <c r="P89" s="6">
        <f t="shared" si="13"/>
        <v>-56.978625999999998</v>
      </c>
    </row>
    <row r="90" spans="2:16" x14ac:dyDescent="0.25">
      <c r="B90">
        <v>12744724489.796</v>
      </c>
      <c r="C90">
        <v>-10.832525</v>
      </c>
      <c r="F90" s="6">
        <f t="shared" si="10"/>
        <v>14.958857142857001</v>
      </c>
      <c r="G90" s="11">
        <f t="shared" si="14"/>
        <v>-62.226821999999999</v>
      </c>
      <c r="H90" s="6">
        <f t="shared" si="11"/>
        <v>-57.226821999999999</v>
      </c>
      <c r="J90">
        <v>12744724489.796</v>
      </c>
      <c r="K90">
        <v>-10.404833999999999</v>
      </c>
      <c r="N90" s="6">
        <f t="shared" si="12"/>
        <v>14.958857142857001</v>
      </c>
      <c r="O90" s="11">
        <f t="shared" si="15"/>
        <v>-60.523197000000003</v>
      </c>
      <c r="P90" s="6">
        <f t="shared" si="13"/>
        <v>-55.523197000000003</v>
      </c>
    </row>
    <row r="91" spans="2:16" x14ac:dyDescent="0.25">
      <c r="B91">
        <v>12877387755.101999</v>
      </c>
      <c r="C91">
        <v>-10.999587</v>
      </c>
      <c r="F91" s="6">
        <f t="shared" si="10"/>
        <v>15.101714285714001</v>
      </c>
      <c r="G91" s="11">
        <f t="shared" si="14"/>
        <v>-58.430481</v>
      </c>
      <c r="H91" s="6">
        <f t="shared" si="11"/>
        <v>-53.430481</v>
      </c>
      <c r="J91">
        <v>12877387755.101999</v>
      </c>
      <c r="K91">
        <v>-10.569281999999999</v>
      </c>
      <c r="N91" s="6">
        <f t="shared" si="12"/>
        <v>15.101714285714001</v>
      </c>
      <c r="O91" s="11">
        <f t="shared" si="15"/>
        <v>-59.493633000000003</v>
      </c>
      <c r="P91" s="6">
        <f t="shared" si="13"/>
        <v>-54.493633000000003</v>
      </c>
    </row>
    <row r="92" spans="2:16" x14ac:dyDescent="0.25">
      <c r="B92">
        <v>13010051020.408001</v>
      </c>
      <c r="C92">
        <v>-11.122176</v>
      </c>
      <c r="F92" s="6">
        <f t="shared" si="10"/>
        <v>15.244571428571</v>
      </c>
      <c r="G92" s="11">
        <f t="shared" si="14"/>
        <v>-56.518639</v>
      </c>
      <c r="H92" s="6">
        <f t="shared" si="11"/>
        <v>-51.518639</v>
      </c>
      <c r="J92">
        <v>13010051020.408001</v>
      </c>
      <c r="K92">
        <v>-10.697487000000001</v>
      </c>
      <c r="N92" s="6">
        <f t="shared" si="12"/>
        <v>15.244571428571</v>
      </c>
      <c r="O92" s="11">
        <f t="shared" si="15"/>
        <v>-58.918427000000001</v>
      </c>
      <c r="P92" s="6">
        <f t="shared" si="13"/>
        <v>-53.918427000000001</v>
      </c>
    </row>
    <row r="93" spans="2:16" x14ac:dyDescent="0.25">
      <c r="B93">
        <v>13142714285.714001</v>
      </c>
      <c r="C93">
        <v>-11.266636999999999</v>
      </c>
      <c r="F93" s="6">
        <f t="shared" si="10"/>
        <v>15.387428571429</v>
      </c>
      <c r="G93" s="11">
        <f t="shared" si="14"/>
        <v>-53.863627999999999</v>
      </c>
      <c r="H93" s="6">
        <f t="shared" si="11"/>
        <v>-48.863627999999999</v>
      </c>
      <c r="J93">
        <v>13142714285.714001</v>
      </c>
      <c r="K93">
        <v>-10.841747</v>
      </c>
      <c r="N93" s="6">
        <f t="shared" si="12"/>
        <v>15.387428571429</v>
      </c>
      <c r="O93" s="11">
        <f t="shared" si="15"/>
        <v>-59.212330000000001</v>
      </c>
      <c r="P93" s="6">
        <f t="shared" si="13"/>
        <v>-54.212330000000001</v>
      </c>
    </row>
    <row r="94" spans="2:16" x14ac:dyDescent="0.25">
      <c r="B94">
        <v>13275377551.02</v>
      </c>
      <c r="C94">
        <v>-11.318270999999999</v>
      </c>
      <c r="F94" s="6">
        <f t="shared" si="10"/>
        <v>15.530285714285998</v>
      </c>
      <c r="G94" s="11">
        <f t="shared" si="14"/>
        <v>-52.078304000000003</v>
      </c>
      <c r="H94" s="6">
        <f t="shared" si="11"/>
        <v>-47.078304000000003</v>
      </c>
      <c r="J94">
        <v>13275377551.02</v>
      </c>
      <c r="K94">
        <v>-10.930793</v>
      </c>
      <c r="N94" s="6">
        <f t="shared" si="12"/>
        <v>15.530285714285998</v>
      </c>
      <c r="O94" s="11">
        <f t="shared" si="15"/>
        <v>-59.816989999999997</v>
      </c>
      <c r="P94" s="6">
        <f t="shared" si="13"/>
        <v>-54.816989999999997</v>
      </c>
    </row>
    <row r="95" spans="2:16" x14ac:dyDescent="0.25">
      <c r="B95">
        <v>13408040816.327</v>
      </c>
      <c r="C95">
        <v>-11.388959</v>
      </c>
      <c r="F95" s="6">
        <f t="shared" si="10"/>
        <v>15.673142857143</v>
      </c>
      <c r="G95" s="11">
        <f t="shared" si="14"/>
        <v>-50.279518000000003</v>
      </c>
      <c r="H95" s="6">
        <f t="shared" si="11"/>
        <v>-45.279518000000003</v>
      </c>
      <c r="J95">
        <v>13408040816.327</v>
      </c>
      <c r="K95">
        <v>-11.046075</v>
      </c>
      <c r="N95" s="6">
        <f t="shared" si="12"/>
        <v>15.673142857143</v>
      </c>
      <c r="O95" s="11">
        <f t="shared" si="15"/>
        <v>-59.984946999999998</v>
      </c>
      <c r="P95" s="6">
        <f t="shared" si="13"/>
        <v>-54.984946999999998</v>
      </c>
    </row>
    <row r="96" spans="2:16" x14ac:dyDescent="0.25">
      <c r="B96">
        <v>13540704081.632999</v>
      </c>
      <c r="C96">
        <v>-11.458856000000001</v>
      </c>
      <c r="F96" s="6">
        <f t="shared" si="10"/>
        <v>15.816000000000001</v>
      </c>
      <c r="G96" s="11">
        <f t="shared" si="14"/>
        <v>-48.152839999999998</v>
      </c>
      <c r="H96" s="6">
        <f t="shared" si="11"/>
        <v>-43.152839999999998</v>
      </c>
      <c r="J96">
        <v>13540704081.632999</v>
      </c>
      <c r="K96">
        <v>-11.168737</v>
      </c>
      <c r="N96" s="6">
        <f t="shared" si="12"/>
        <v>15.816000000000001</v>
      </c>
      <c r="O96" s="11">
        <f t="shared" si="15"/>
        <v>-59.871966999999998</v>
      </c>
      <c r="P96" s="6">
        <f t="shared" si="13"/>
        <v>-54.871966999999998</v>
      </c>
    </row>
    <row r="97" spans="2:16" x14ac:dyDescent="0.25">
      <c r="B97">
        <v>13673367346.938999</v>
      </c>
      <c r="C97">
        <v>-11.563890000000001</v>
      </c>
      <c r="F97" s="6">
        <f t="shared" si="10"/>
        <v>15.958857142857001</v>
      </c>
      <c r="G97" s="11">
        <f t="shared" si="14"/>
        <v>-46.545017000000001</v>
      </c>
      <c r="H97" s="6">
        <f t="shared" si="11"/>
        <v>-41.545017000000001</v>
      </c>
      <c r="J97">
        <v>13673367346.938999</v>
      </c>
      <c r="K97">
        <v>-11.322641000000001</v>
      </c>
      <c r="N97" s="6">
        <f t="shared" si="12"/>
        <v>15.958857142857001</v>
      </c>
      <c r="O97" s="11">
        <f t="shared" si="15"/>
        <v>-59.586468000000004</v>
      </c>
      <c r="P97" s="6">
        <f t="shared" si="13"/>
        <v>-54.586468000000004</v>
      </c>
    </row>
    <row r="98" spans="2:16" x14ac:dyDescent="0.25">
      <c r="B98">
        <v>13806030612.245001</v>
      </c>
      <c r="C98">
        <v>-11.633964000000001</v>
      </c>
      <c r="F98" s="6">
        <f t="shared" si="10"/>
        <v>16.101714285713999</v>
      </c>
      <c r="G98" s="11">
        <f t="shared" si="14"/>
        <v>-44.732506000000001</v>
      </c>
      <c r="H98" s="6">
        <f t="shared" si="11"/>
        <v>-39.732506000000001</v>
      </c>
      <c r="J98">
        <v>13806030612.245001</v>
      </c>
      <c r="K98">
        <v>-11.454834</v>
      </c>
      <c r="N98" s="6">
        <f t="shared" si="12"/>
        <v>16.101714285713999</v>
      </c>
      <c r="O98" s="11">
        <f t="shared" si="15"/>
        <v>-58.745693000000003</v>
      </c>
      <c r="P98" s="6">
        <f t="shared" si="13"/>
        <v>-53.745693000000003</v>
      </c>
    </row>
    <row r="99" spans="2:16" x14ac:dyDescent="0.25">
      <c r="B99">
        <v>13938693877.551001</v>
      </c>
      <c r="C99">
        <v>-11.727029</v>
      </c>
      <c r="F99" s="6">
        <f t="shared" si="10"/>
        <v>16.244571428571</v>
      </c>
      <c r="G99" s="11">
        <f t="shared" si="14"/>
        <v>-44.060886000000004</v>
      </c>
      <c r="H99" s="6">
        <f t="shared" si="11"/>
        <v>-39.060886000000004</v>
      </c>
      <c r="J99">
        <v>13938693877.551001</v>
      </c>
      <c r="K99">
        <v>-11.605264</v>
      </c>
      <c r="N99" s="6">
        <f t="shared" si="12"/>
        <v>16.244571428571</v>
      </c>
      <c r="O99" s="11">
        <f t="shared" si="15"/>
        <v>-58.428607999999997</v>
      </c>
      <c r="P99" s="6">
        <f t="shared" si="13"/>
        <v>-53.428607999999997</v>
      </c>
    </row>
    <row r="100" spans="2:16" x14ac:dyDescent="0.25">
      <c r="B100">
        <v>14071357142.857</v>
      </c>
      <c r="C100">
        <v>-11.818357000000001</v>
      </c>
      <c r="F100" s="6">
        <f t="shared" si="10"/>
        <v>16.387428571429002</v>
      </c>
      <c r="G100" s="11">
        <f t="shared" si="14"/>
        <v>-43.954062999999998</v>
      </c>
      <c r="H100" s="6">
        <f t="shared" si="11"/>
        <v>-38.954062999999998</v>
      </c>
      <c r="J100">
        <v>14071357142.857</v>
      </c>
      <c r="K100">
        <v>-11.758312</v>
      </c>
      <c r="N100" s="6">
        <f t="shared" si="12"/>
        <v>16.387428571429002</v>
      </c>
      <c r="O100" s="11">
        <f t="shared" si="15"/>
        <v>-56.857582000000001</v>
      </c>
      <c r="P100" s="6">
        <f t="shared" si="13"/>
        <v>-51.857582000000001</v>
      </c>
    </row>
    <row r="101" spans="2:16" x14ac:dyDescent="0.25">
      <c r="B101">
        <v>14204020408.163</v>
      </c>
      <c r="C101">
        <v>-11.882619999999999</v>
      </c>
      <c r="F101" s="6">
        <f>B209/1000000000</f>
        <v>16.530285714285998</v>
      </c>
      <c r="G101" s="11">
        <f t="shared" si="14"/>
        <v>-44.149334000000003</v>
      </c>
      <c r="H101" s="6">
        <f>D209</f>
        <v>-39.149334000000003</v>
      </c>
      <c r="J101">
        <v>14204020408.163</v>
      </c>
      <c r="K101">
        <v>-11.889583999999999</v>
      </c>
      <c r="N101" s="6">
        <f>J209/1000000000</f>
        <v>16.530285714285998</v>
      </c>
      <c r="O101" s="11">
        <f t="shared" si="15"/>
        <v>-55.685119999999998</v>
      </c>
      <c r="P101" s="6">
        <f>L209</f>
        <v>-50.685119999999998</v>
      </c>
    </row>
    <row r="102" spans="2:16" x14ac:dyDescent="0.25">
      <c r="B102">
        <v>14336683673.469</v>
      </c>
      <c r="C102">
        <v>-12.006513999999999</v>
      </c>
      <c r="F102" s="6">
        <f>B210/1000000000</f>
        <v>16.673142857142999</v>
      </c>
      <c r="G102" s="11">
        <f t="shared" si="14"/>
        <v>-44.032558000000002</v>
      </c>
      <c r="H102" s="6">
        <f>D210</f>
        <v>-39.032558000000002</v>
      </c>
      <c r="J102">
        <v>14336683673.469</v>
      </c>
      <c r="K102">
        <v>-12.131062999999999</v>
      </c>
      <c r="N102" s="6">
        <f>J210/1000000000</f>
        <v>16.673142857142999</v>
      </c>
      <c r="O102" s="11">
        <f t="shared" si="15"/>
        <v>-53.466392999999997</v>
      </c>
      <c r="P102" s="6">
        <f>L210</f>
        <v>-48.466392999999997</v>
      </c>
    </row>
    <row r="103" spans="2:16" x14ac:dyDescent="0.25">
      <c r="B103">
        <v>14469346938.775999</v>
      </c>
      <c r="C103">
        <v>-12.084735999999999</v>
      </c>
      <c r="F103" s="6">
        <f>B211/1000000000</f>
        <v>16.815999999999999</v>
      </c>
      <c r="G103" s="11">
        <f t="shared" si="14"/>
        <v>-43.634780999999997</v>
      </c>
      <c r="H103" s="6">
        <f>D211</f>
        <v>-38.634780999999997</v>
      </c>
      <c r="J103">
        <v>14469346938.775999</v>
      </c>
      <c r="K103">
        <v>-12.364739999999999</v>
      </c>
      <c r="N103" s="6">
        <f>J211/1000000000</f>
        <v>16.815999999999999</v>
      </c>
      <c r="O103" s="11">
        <f t="shared" si="15"/>
        <v>-52.234164999999997</v>
      </c>
      <c r="P103" s="6">
        <f>L211</f>
        <v>-47.234164999999997</v>
      </c>
    </row>
    <row r="104" spans="2:16" x14ac:dyDescent="0.25">
      <c r="B104">
        <v>14602010204.082001</v>
      </c>
      <c r="C104">
        <v>-12.185352999999999</v>
      </c>
      <c r="J104">
        <v>14602010204.082001</v>
      </c>
      <c r="K104">
        <v>-12.647304999999999</v>
      </c>
    </row>
    <row r="105" spans="2:16" x14ac:dyDescent="0.25">
      <c r="B105">
        <v>14734673469.388</v>
      </c>
      <c r="C105">
        <v>-12.291312</v>
      </c>
      <c r="J105">
        <v>14734673469.388</v>
      </c>
      <c r="K105">
        <v>-12.914292</v>
      </c>
    </row>
    <row r="106" spans="2:16" x14ac:dyDescent="0.25">
      <c r="B106">
        <v>14867336734.694</v>
      </c>
      <c r="C106">
        <v>-12.426534999999999</v>
      </c>
      <c r="J106">
        <v>14867336734.694</v>
      </c>
      <c r="K106">
        <v>-13.216694</v>
      </c>
    </row>
    <row r="107" spans="2:16" x14ac:dyDescent="0.25">
      <c r="B107">
        <v>15000000000</v>
      </c>
      <c r="C107">
        <v>-12.541914</v>
      </c>
      <c r="J107">
        <v>15000000000</v>
      </c>
      <c r="K107">
        <v>-13.440505999999999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254</v>
      </c>
      <c r="D112" t="s">
        <v>81</v>
      </c>
      <c r="J112" t="s">
        <v>23</v>
      </c>
      <c r="K112" t="s">
        <v>254</v>
      </c>
      <c r="L112" t="s">
        <v>81</v>
      </c>
    </row>
    <row r="113" spans="2:12" x14ac:dyDescent="0.25">
      <c r="B113">
        <v>2816000000</v>
      </c>
      <c r="C113">
        <v>-36.530033000000003</v>
      </c>
      <c r="D113">
        <v>-26.42717</v>
      </c>
      <c r="J113">
        <v>2816000000</v>
      </c>
      <c r="K113">
        <v>-48.262797999999997</v>
      </c>
      <c r="L113">
        <v>-40.601913000000003</v>
      </c>
    </row>
    <row r="114" spans="2:12" x14ac:dyDescent="0.25">
      <c r="B114">
        <v>2958857142.8571</v>
      </c>
      <c r="C114">
        <v>-42.061214</v>
      </c>
      <c r="D114">
        <v>-32.490184999999997</v>
      </c>
      <c r="J114">
        <v>2958857142.8571</v>
      </c>
      <c r="K114">
        <v>-57.032921000000002</v>
      </c>
      <c r="L114">
        <v>-49.450252999999996</v>
      </c>
    </row>
    <row r="115" spans="2:12" x14ac:dyDescent="0.25">
      <c r="B115">
        <v>3101714285.7143002</v>
      </c>
      <c r="C115">
        <v>-47.881790000000002</v>
      </c>
      <c r="D115">
        <v>-39.124107000000002</v>
      </c>
      <c r="J115">
        <v>3101714285.7143002</v>
      </c>
      <c r="K115">
        <v>-58.167931000000003</v>
      </c>
      <c r="L115">
        <v>-50.785465000000002</v>
      </c>
    </row>
    <row r="116" spans="2:12" x14ac:dyDescent="0.25">
      <c r="B116">
        <v>3244571428.5714002</v>
      </c>
      <c r="C116">
        <v>-52.405051999999998</v>
      </c>
      <c r="D116">
        <v>-44.146594999999998</v>
      </c>
      <c r="J116">
        <v>3244571428.5714002</v>
      </c>
      <c r="K116">
        <v>-57.206490000000002</v>
      </c>
      <c r="L116">
        <v>-49.943053999999997</v>
      </c>
    </row>
    <row r="117" spans="2:12" x14ac:dyDescent="0.25">
      <c r="B117">
        <v>3387428571.4285998</v>
      </c>
      <c r="C117">
        <v>-56.076534000000002</v>
      </c>
      <c r="D117">
        <v>-48.095435999999999</v>
      </c>
      <c r="J117">
        <v>3387428571.4285998</v>
      </c>
      <c r="K117">
        <v>-48.172604</v>
      </c>
      <c r="L117">
        <v>-41.006324999999997</v>
      </c>
    </row>
    <row r="118" spans="2:12" x14ac:dyDescent="0.25">
      <c r="B118">
        <v>3530285714.2856998</v>
      </c>
      <c r="C118">
        <v>-61.532986000000001</v>
      </c>
      <c r="D118">
        <v>-53.753677000000003</v>
      </c>
      <c r="J118">
        <v>3530285714.2856998</v>
      </c>
      <c r="K118">
        <v>-51.363174000000001</v>
      </c>
      <c r="L118">
        <v>-44.284484999999997</v>
      </c>
    </row>
    <row r="119" spans="2:12" x14ac:dyDescent="0.25">
      <c r="B119">
        <v>3673142857.1429</v>
      </c>
      <c r="C119">
        <v>-65.462692000000004</v>
      </c>
      <c r="D119">
        <v>-57.870693000000003</v>
      </c>
      <c r="J119">
        <v>3673142857.1429</v>
      </c>
      <c r="K119">
        <v>-55.611122000000002</v>
      </c>
      <c r="L119">
        <v>-48.594852000000003</v>
      </c>
    </row>
    <row r="120" spans="2:12" x14ac:dyDescent="0.25">
      <c r="B120">
        <v>3816000000</v>
      </c>
      <c r="C120">
        <v>-67.555854999999994</v>
      </c>
      <c r="D120">
        <v>-59.910961</v>
      </c>
      <c r="J120">
        <v>3816000000</v>
      </c>
      <c r="K120">
        <v>-64.224693000000002</v>
      </c>
      <c r="L120">
        <v>-57.131241000000003</v>
      </c>
    </row>
    <row r="121" spans="2:12" x14ac:dyDescent="0.25">
      <c r="B121">
        <v>3958857142.8571</v>
      </c>
      <c r="C121">
        <v>-66.861191000000005</v>
      </c>
      <c r="D121">
        <v>-59.017017000000003</v>
      </c>
      <c r="J121">
        <v>3958857142.8571</v>
      </c>
      <c r="K121">
        <v>-67.782653999999994</v>
      </c>
      <c r="L121">
        <v>-60.585113999999997</v>
      </c>
    </row>
    <row r="122" spans="2:12" x14ac:dyDescent="0.25">
      <c r="B122">
        <v>4101714285.7143002</v>
      </c>
      <c r="C122">
        <v>-69.437049999999999</v>
      </c>
      <c r="D122">
        <v>-61.535209999999999</v>
      </c>
      <c r="J122">
        <v>4101714285.7143002</v>
      </c>
      <c r="K122">
        <v>-70.059837000000002</v>
      </c>
      <c r="L122">
        <v>-62.820892000000001</v>
      </c>
    </row>
    <row r="123" spans="2:12" x14ac:dyDescent="0.25">
      <c r="B123">
        <v>4244571428.5714002</v>
      </c>
      <c r="C123">
        <v>-71.931899999999999</v>
      </c>
      <c r="D123">
        <v>-64.125709999999998</v>
      </c>
      <c r="J123">
        <v>4244571428.5714002</v>
      </c>
      <c r="K123">
        <v>-66.638969000000003</v>
      </c>
      <c r="L123">
        <v>-59.451259999999998</v>
      </c>
    </row>
    <row r="124" spans="2:12" x14ac:dyDescent="0.25">
      <c r="B124">
        <v>4387428571.4286003</v>
      </c>
      <c r="C124">
        <v>-71.270470000000003</v>
      </c>
      <c r="D124">
        <v>-63.352286999999997</v>
      </c>
      <c r="J124">
        <v>4387428571.4286003</v>
      </c>
      <c r="K124">
        <v>-64.992981</v>
      </c>
      <c r="L124">
        <v>-57.657665000000001</v>
      </c>
    </row>
    <row r="125" spans="2:12" x14ac:dyDescent="0.25">
      <c r="B125">
        <v>4530285714.2856998</v>
      </c>
      <c r="C125">
        <v>-72.143142999999995</v>
      </c>
      <c r="D125">
        <v>-64.051856999999998</v>
      </c>
      <c r="J125">
        <v>4530285714.2856998</v>
      </c>
      <c r="K125">
        <v>-64.299437999999995</v>
      </c>
      <c r="L125">
        <v>-56.780079000000001</v>
      </c>
    </row>
    <row r="126" spans="2:12" x14ac:dyDescent="0.25">
      <c r="B126">
        <v>4673142857.1429005</v>
      </c>
      <c r="C126">
        <v>-68.523353999999998</v>
      </c>
      <c r="D126">
        <v>-60.277481000000002</v>
      </c>
      <c r="J126">
        <v>4673142857.1429005</v>
      </c>
      <c r="K126">
        <v>-67.684623999999999</v>
      </c>
      <c r="L126">
        <v>-59.991554000000001</v>
      </c>
    </row>
    <row r="127" spans="2:12" x14ac:dyDescent="0.25">
      <c r="B127">
        <v>4816000000</v>
      </c>
      <c r="C127">
        <v>-68.337387000000007</v>
      </c>
      <c r="D127">
        <v>-60.112414999999999</v>
      </c>
      <c r="J127">
        <v>4816000000</v>
      </c>
      <c r="K127">
        <v>-69.708466000000001</v>
      </c>
      <c r="L127">
        <v>-61.965038</v>
      </c>
    </row>
    <row r="128" spans="2:12" x14ac:dyDescent="0.25">
      <c r="B128">
        <v>4958857142.8570995</v>
      </c>
      <c r="C128">
        <v>-65.644210999999999</v>
      </c>
      <c r="D128">
        <v>-57.351661999999997</v>
      </c>
      <c r="J128">
        <v>4958857142.8570995</v>
      </c>
      <c r="K128">
        <v>-71.068016</v>
      </c>
      <c r="L128">
        <v>-63.158366999999998</v>
      </c>
    </row>
    <row r="129" spans="2:12" x14ac:dyDescent="0.25">
      <c r="B129">
        <v>5101714285.7143002</v>
      </c>
      <c r="C129">
        <v>-65.109443999999996</v>
      </c>
      <c r="D129">
        <v>-56.842941000000003</v>
      </c>
      <c r="J129">
        <v>5101714285.7143002</v>
      </c>
      <c r="K129">
        <v>-72.913353000000001</v>
      </c>
      <c r="L129">
        <v>-64.984451000000007</v>
      </c>
    </row>
    <row r="130" spans="2:12" x14ac:dyDescent="0.25">
      <c r="B130">
        <v>5244571428.5713997</v>
      </c>
      <c r="C130">
        <v>-65.313545000000005</v>
      </c>
      <c r="D130">
        <v>-56.961281</v>
      </c>
      <c r="J130">
        <v>5244571428.5713997</v>
      </c>
      <c r="K130">
        <v>-71.920670000000001</v>
      </c>
      <c r="L130">
        <v>-63.809483</v>
      </c>
    </row>
    <row r="131" spans="2:12" x14ac:dyDescent="0.25">
      <c r="B131">
        <v>5387428571.4286003</v>
      </c>
      <c r="C131">
        <v>-66.414085</v>
      </c>
      <c r="D131">
        <v>-58.227195999999999</v>
      </c>
      <c r="J131">
        <v>5387428571.4286003</v>
      </c>
      <c r="K131">
        <v>-71.364791999999994</v>
      </c>
      <c r="L131">
        <v>-63.402507999999997</v>
      </c>
    </row>
    <row r="132" spans="2:12" x14ac:dyDescent="0.25">
      <c r="B132">
        <v>5530285714.2856998</v>
      </c>
      <c r="C132">
        <v>-64.554443000000006</v>
      </c>
      <c r="D132">
        <v>-56.351109000000001</v>
      </c>
      <c r="J132">
        <v>5530285714.2856998</v>
      </c>
      <c r="K132">
        <v>-67.152007999999995</v>
      </c>
      <c r="L132">
        <v>-59.101269000000002</v>
      </c>
    </row>
    <row r="133" spans="2:12" x14ac:dyDescent="0.25">
      <c r="B133">
        <v>5673142857.1429005</v>
      </c>
      <c r="C133">
        <v>-62.523021999999997</v>
      </c>
      <c r="D133">
        <v>-54.382401000000002</v>
      </c>
      <c r="J133">
        <v>5673142857.1429005</v>
      </c>
      <c r="K133">
        <v>-65.612869000000003</v>
      </c>
      <c r="L133">
        <v>-57.652907999999996</v>
      </c>
    </row>
    <row r="134" spans="2:12" x14ac:dyDescent="0.25">
      <c r="B134">
        <v>5816000000</v>
      </c>
      <c r="C134">
        <v>-61.117908</v>
      </c>
      <c r="D134">
        <v>-52.976771999999997</v>
      </c>
      <c r="J134">
        <v>5816000000</v>
      </c>
      <c r="K134">
        <v>-63.704067000000002</v>
      </c>
      <c r="L134">
        <v>-55.683987000000002</v>
      </c>
    </row>
    <row r="135" spans="2:12" x14ac:dyDescent="0.25">
      <c r="B135">
        <v>5958857142.8570995</v>
      </c>
      <c r="C135">
        <v>-64.750313000000006</v>
      </c>
      <c r="D135">
        <v>-56.760738000000003</v>
      </c>
      <c r="J135">
        <v>5958857142.8570995</v>
      </c>
      <c r="K135">
        <v>-66.014197999999993</v>
      </c>
      <c r="L135">
        <v>-58.083548999999998</v>
      </c>
    </row>
    <row r="136" spans="2:12" x14ac:dyDescent="0.25">
      <c r="B136">
        <v>6101714285.7143002</v>
      </c>
      <c r="C136">
        <v>-66.278487999999996</v>
      </c>
      <c r="D136">
        <v>-58.413531999999996</v>
      </c>
      <c r="J136">
        <v>6101714285.7143002</v>
      </c>
      <c r="K136">
        <v>-65.638617999999994</v>
      </c>
      <c r="L136">
        <v>-57.715556999999997</v>
      </c>
    </row>
    <row r="137" spans="2:12" x14ac:dyDescent="0.25">
      <c r="B137">
        <v>6244571428.5713997</v>
      </c>
      <c r="C137">
        <v>-73.119156000000004</v>
      </c>
      <c r="D137">
        <v>-65.371048000000002</v>
      </c>
      <c r="J137">
        <v>6244571428.5713997</v>
      </c>
      <c r="K137">
        <v>-64.824768000000006</v>
      </c>
      <c r="L137">
        <v>-56.943344000000003</v>
      </c>
    </row>
    <row r="138" spans="2:12" x14ac:dyDescent="0.25">
      <c r="B138">
        <v>6387428571.4286003</v>
      </c>
      <c r="C138">
        <v>-78.136436000000003</v>
      </c>
      <c r="D138">
        <v>-70.390975999999995</v>
      </c>
      <c r="J138">
        <v>6387428571.4286003</v>
      </c>
      <c r="K138">
        <v>-61.626716999999999</v>
      </c>
      <c r="L138">
        <v>-53.733500999999997</v>
      </c>
    </row>
    <row r="139" spans="2:12" x14ac:dyDescent="0.25">
      <c r="B139">
        <v>6530285714.2856998</v>
      </c>
      <c r="C139">
        <v>-80.262687999999997</v>
      </c>
      <c r="D139">
        <v>-72.603240999999997</v>
      </c>
      <c r="J139">
        <v>6530285714.2856998</v>
      </c>
      <c r="K139">
        <v>-63.255671999999997</v>
      </c>
      <c r="L139">
        <v>-55.444954000000003</v>
      </c>
    </row>
    <row r="140" spans="2:12" x14ac:dyDescent="0.25">
      <c r="B140">
        <v>6673142857.1429005</v>
      </c>
      <c r="C140">
        <v>-75.902794</v>
      </c>
      <c r="D140">
        <v>-68.224586000000002</v>
      </c>
      <c r="J140">
        <v>6673142857.1429005</v>
      </c>
      <c r="K140">
        <v>-66.734024000000005</v>
      </c>
      <c r="L140">
        <v>-58.888984999999998</v>
      </c>
    </row>
    <row r="141" spans="2:12" x14ac:dyDescent="0.25">
      <c r="B141">
        <v>6816000000</v>
      </c>
      <c r="C141">
        <v>-70.777557000000002</v>
      </c>
      <c r="D141">
        <v>-63.171322000000004</v>
      </c>
      <c r="J141">
        <v>6816000000</v>
      </c>
      <c r="K141">
        <v>-71.028564000000003</v>
      </c>
      <c r="L141">
        <v>-63.237667000000002</v>
      </c>
    </row>
    <row r="142" spans="2:12" x14ac:dyDescent="0.25">
      <c r="B142">
        <v>6958857142.8570995</v>
      </c>
      <c r="C142">
        <v>-72.776557999999994</v>
      </c>
      <c r="D142">
        <v>-65.144333000000003</v>
      </c>
      <c r="J142">
        <v>6958857142.8570995</v>
      </c>
      <c r="K142">
        <v>-73.675719999999998</v>
      </c>
      <c r="L142">
        <v>-65.849593999999996</v>
      </c>
    </row>
    <row r="143" spans="2:12" x14ac:dyDescent="0.25">
      <c r="B143">
        <v>7101714285.7143002</v>
      </c>
      <c r="C143">
        <v>-73.831429</v>
      </c>
      <c r="D143">
        <v>-66.246407000000005</v>
      </c>
      <c r="J143">
        <v>7101714285.7143002</v>
      </c>
      <c r="K143">
        <v>-71.869347000000005</v>
      </c>
      <c r="L143">
        <v>-64.107787999999999</v>
      </c>
    </row>
    <row r="144" spans="2:12" x14ac:dyDescent="0.25">
      <c r="B144">
        <v>7244571428.5713997</v>
      </c>
      <c r="C144">
        <v>-75.160995</v>
      </c>
      <c r="D144">
        <v>-67.499854999999997</v>
      </c>
      <c r="J144">
        <v>7244571428.5713997</v>
      </c>
      <c r="K144">
        <v>-70.318061999999998</v>
      </c>
      <c r="L144">
        <v>-62.515957</v>
      </c>
    </row>
    <row r="145" spans="2:12" x14ac:dyDescent="0.25">
      <c r="B145">
        <v>7387428571.4286003</v>
      </c>
      <c r="C145">
        <v>-76.978874000000005</v>
      </c>
      <c r="D145">
        <v>-69.258469000000005</v>
      </c>
      <c r="J145">
        <v>7387428571.4286003</v>
      </c>
      <c r="K145">
        <v>-67.144317999999998</v>
      </c>
      <c r="L145">
        <v>-59.375430999999999</v>
      </c>
    </row>
    <row r="146" spans="2:12" x14ac:dyDescent="0.25">
      <c r="B146">
        <v>7530285714.2856998</v>
      </c>
      <c r="C146">
        <v>-74.142287999999994</v>
      </c>
      <c r="D146">
        <v>-66.338676000000007</v>
      </c>
      <c r="J146">
        <v>7530285714.2856998</v>
      </c>
      <c r="K146">
        <v>-65.507034000000004</v>
      </c>
      <c r="L146">
        <v>-57.766635999999998</v>
      </c>
    </row>
    <row r="147" spans="2:12" x14ac:dyDescent="0.25">
      <c r="B147">
        <v>7673142857.1429005</v>
      </c>
      <c r="C147">
        <v>-70.661017999999999</v>
      </c>
      <c r="D147">
        <v>-62.827091000000003</v>
      </c>
      <c r="J147">
        <v>7673142857.1429005</v>
      </c>
      <c r="K147">
        <v>-63.531624000000001</v>
      </c>
      <c r="L147">
        <v>-55.814132999999998</v>
      </c>
    </row>
    <row r="148" spans="2:12" x14ac:dyDescent="0.25">
      <c r="B148">
        <v>7816000000</v>
      </c>
      <c r="C148">
        <v>-65.524940000000001</v>
      </c>
      <c r="D148">
        <v>-57.667029999999997</v>
      </c>
      <c r="J148">
        <v>7816000000</v>
      </c>
      <c r="K148">
        <v>-63.721561000000001</v>
      </c>
      <c r="L148">
        <v>-55.954070999999999</v>
      </c>
    </row>
    <row r="149" spans="2:12" x14ac:dyDescent="0.25">
      <c r="B149">
        <v>7958857142.8570995</v>
      </c>
      <c r="C149">
        <v>-66.880065999999999</v>
      </c>
      <c r="D149">
        <v>-59.006512000000001</v>
      </c>
      <c r="J149">
        <v>7958857142.8570995</v>
      </c>
      <c r="K149">
        <v>-66.441413999999995</v>
      </c>
      <c r="L149">
        <v>-58.577274000000003</v>
      </c>
    </row>
    <row r="150" spans="2:12" x14ac:dyDescent="0.25">
      <c r="B150">
        <v>8101714285.7143002</v>
      </c>
      <c r="C150">
        <v>-67.493499999999997</v>
      </c>
      <c r="D150">
        <v>-59.570686000000002</v>
      </c>
      <c r="J150">
        <v>8101714285.7143002</v>
      </c>
      <c r="K150">
        <v>-67.437888999999998</v>
      </c>
      <c r="L150">
        <v>-59.464450999999997</v>
      </c>
    </row>
    <row r="151" spans="2:12" x14ac:dyDescent="0.25">
      <c r="B151">
        <v>8244571428.5713997</v>
      </c>
      <c r="C151">
        <v>-69.069976999999994</v>
      </c>
      <c r="D151">
        <v>-61.104073</v>
      </c>
      <c r="J151">
        <v>8244571428.5713997</v>
      </c>
      <c r="K151">
        <v>-67.390038000000004</v>
      </c>
      <c r="L151">
        <v>-59.336528999999999</v>
      </c>
    </row>
    <row r="152" spans="2:12" x14ac:dyDescent="0.25">
      <c r="B152">
        <v>8387428571.4286003</v>
      </c>
      <c r="C152">
        <v>-68.124618999999996</v>
      </c>
      <c r="D152">
        <v>-60.160328</v>
      </c>
      <c r="J152">
        <v>8387428571.4286003</v>
      </c>
      <c r="K152">
        <v>-65.461296000000004</v>
      </c>
      <c r="L152">
        <v>-57.376125000000002</v>
      </c>
    </row>
    <row r="153" spans="2:12" x14ac:dyDescent="0.25">
      <c r="B153">
        <v>8530285714.2856998</v>
      </c>
      <c r="C153">
        <v>-67.423957999999999</v>
      </c>
      <c r="D153">
        <v>-59.415325000000003</v>
      </c>
      <c r="J153">
        <v>8530285714.2856998</v>
      </c>
      <c r="K153">
        <v>-64.929192</v>
      </c>
      <c r="L153">
        <v>-56.832732999999998</v>
      </c>
    </row>
    <row r="154" spans="2:12" x14ac:dyDescent="0.25">
      <c r="B154">
        <v>8673142857.1429005</v>
      </c>
      <c r="C154">
        <v>-64.647796999999997</v>
      </c>
      <c r="D154">
        <v>-56.637444000000002</v>
      </c>
      <c r="J154">
        <v>8673142857.1429005</v>
      </c>
      <c r="K154">
        <v>-64.289246000000006</v>
      </c>
      <c r="L154">
        <v>-56.251533999999999</v>
      </c>
    </row>
    <row r="155" spans="2:12" x14ac:dyDescent="0.25">
      <c r="B155">
        <v>8816000000</v>
      </c>
      <c r="C155">
        <v>-63.875464999999998</v>
      </c>
      <c r="D155">
        <v>-55.841610000000003</v>
      </c>
      <c r="J155">
        <v>8816000000</v>
      </c>
      <c r="K155">
        <v>-64.686561999999995</v>
      </c>
      <c r="L155">
        <v>-56.685242000000002</v>
      </c>
    </row>
    <row r="156" spans="2:12" x14ac:dyDescent="0.25">
      <c r="B156">
        <v>8958857142.8570995</v>
      </c>
      <c r="C156">
        <v>-65.623679999999993</v>
      </c>
      <c r="D156">
        <v>-57.624775</v>
      </c>
      <c r="J156">
        <v>8958857142.8570995</v>
      </c>
      <c r="K156">
        <v>-65.552695999999997</v>
      </c>
      <c r="L156">
        <v>-57.603740999999999</v>
      </c>
    </row>
    <row r="157" spans="2:12" x14ac:dyDescent="0.25">
      <c r="B157">
        <v>9101714285.7143002</v>
      </c>
      <c r="C157">
        <v>-67.084518000000003</v>
      </c>
      <c r="D157">
        <v>-59.062351</v>
      </c>
      <c r="J157">
        <v>9101714285.7143002</v>
      </c>
      <c r="K157">
        <v>-66.791115000000005</v>
      </c>
      <c r="L157">
        <v>-58.814014</v>
      </c>
    </row>
    <row r="158" spans="2:12" x14ac:dyDescent="0.25">
      <c r="B158">
        <v>9244571428.5713997</v>
      </c>
      <c r="C158">
        <v>-68.144112000000007</v>
      </c>
      <c r="D158">
        <v>-60.040951</v>
      </c>
      <c r="J158">
        <v>9244571428.5713997</v>
      </c>
      <c r="K158">
        <v>-67.553413000000006</v>
      </c>
      <c r="L158">
        <v>-59.487369999999999</v>
      </c>
    </row>
    <row r="159" spans="2:12" x14ac:dyDescent="0.25">
      <c r="B159">
        <v>9387428571.4286003</v>
      </c>
      <c r="C159">
        <v>-67.546051000000006</v>
      </c>
      <c r="D159">
        <v>-59.317321999999997</v>
      </c>
      <c r="J159">
        <v>9387428571.4286003</v>
      </c>
      <c r="K159">
        <v>-67.640617000000006</v>
      </c>
      <c r="L159">
        <v>-59.422049999999999</v>
      </c>
    </row>
    <row r="160" spans="2:12" x14ac:dyDescent="0.25">
      <c r="B160">
        <v>9530285714.2856998</v>
      </c>
      <c r="C160">
        <v>-67.145042000000004</v>
      </c>
      <c r="D160">
        <v>-58.828411000000003</v>
      </c>
      <c r="J160">
        <v>9530285714.2856998</v>
      </c>
      <c r="K160">
        <v>-67.050560000000004</v>
      </c>
      <c r="L160">
        <v>-58.692646000000003</v>
      </c>
    </row>
    <row r="161" spans="2:12" x14ac:dyDescent="0.25">
      <c r="B161">
        <v>9673142857.1429005</v>
      </c>
      <c r="C161">
        <v>-66.903830999999997</v>
      </c>
      <c r="D161">
        <v>-58.454433000000002</v>
      </c>
      <c r="J161">
        <v>9673142857.1429005</v>
      </c>
      <c r="K161">
        <v>-66.824248999999995</v>
      </c>
      <c r="L161">
        <v>-58.296146</v>
      </c>
    </row>
    <row r="162" spans="2:12" x14ac:dyDescent="0.25">
      <c r="B162">
        <v>9816000000</v>
      </c>
      <c r="C162">
        <v>-67.457352</v>
      </c>
      <c r="D162">
        <v>-58.934745999999997</v>
      </c>
      <c r="J162">
        <v>9816000000</v>
      </c>
      <c r="K162">
        <v>-66.891982999999996</v>
      </c>
      <c r="L162">
        <v>-58.253520999999999</v>
      </c>
    </row>
    <row r="163" spans="2:12" x14ac:dyDescent="0.25">
      <c r="B163">
        <v>9958857142.8570995</v>
      </c>
      <c r="C163">
        <v>-69.773689000000005</v>
      </c>
      <c r="D163">
        <v>-61.163986000000001</v>
      </c>
      <c r="J163">
        <v>9958857142.8570995</v>
      </c>
      <c r="K163">
        <v>-68.073570000000004</v>
      </c>
      <c r="L163">
        <v>-59.311981000000003</v>
      </c>
    </row>
    <row r="164" spans="2:12" x14ac:dyDescent="0.25">
      <c r="B164">
        <v>10101714285.714001</v>
      </c>
      <c r="C164">
        <v>-74.912895000000006</v>
      </c>
      <c r="D164">
        <v>-66.240654000000006</v>
      </c>
      <c r="J164">
        <v>10101714285.714001</v>
      </c>
      <c r="K164">
        <v>-69.528946000000005</v>
      </c>
      <c r="L164">
        <v>-60.662857000000002</v>
      </c>
    </row>
    <row r="165" spans="2:12" x14ac:dyDescent="0.25">
      <c r="B165">
        <v>10244571428.570999</v>
      </c>
      <c r="C165">
        <v>-79.180687000000006</v>
      </c>
      <c r="D165">
        <v>-70.408821000000003</v>
      </c>
      <c r="J165">
        <v>10244571428.570999</v>
      </c>
      <c r="K165">
        <v>-71.412330999999995</v>
      </c>
      <c r="L165">
        <v>-62.415123000000001</v>
      </c>
    </row>
    <row r="166" spans="2:12" x14ac:dyDescent="0.25">
      <c r="B166">
        <v>10387428571.429001</v>
      </c>
      <c r="C166">
        <v>-79.632439000000005</v>
      </c>
      <c r="D166">
        <v>-70.795731000000004</v>
      </c>
      <c r="J166">
        <v>10387428571.429001</v>
      </c>
      <c r="K166">
        <v>-75.659294000000003</v>
      </c>
      <c r="L166">
        <v>-66.580771999999996</v>
      </c>
    </row>
    <row r="167" spans="2:12" x14ac:dyDescent="0.25">
      <c r="B167">
        <v>10530285714.285999</v>
      </c>
      <c r="C167">
        <v>-76.311394000000007</v>
      </c>
      <c r="D167">
        <v>-67.408653000000001</v>
      </c>
      <c r="J167">
        <v>10530285714.285999</v>
      </c>
      <c r="K167">
        <v>-80.353729000000001</v>
      </c>
      <c r="L167">
        <v>-71.207092000000003</v>
      </c>
    </row>
    <row r="168" spans="2:12" x14ac:dyDescent="0.25">
      <c r="B168">
        <v>10673142857.143</v>
      </c>
      <c r="C168">
        <v>-71.513656999999995</v>
      </c>
      <c r="D168">
        <v>-62.568333000000003</v>
      </c>
      <c r="J168">
        <v>10673142857.143</v>
      </c>
      <c r="K168">
        <v>-83.952208999999996</v>
      </c>
      <c r="L168">
        <v>-74.729279000000005</v>
      </c>
    </row>
    <row r="169" spans="2:12" x14ac:dyDescent="0.25">
      <c r="B169">
        <v>10816000000</v>
      </c>
      <c r="C169">
        <v>-68.365050999999994</v>
      </c>
      <c r="D169">
        <v>-59.348979999999997</v>
      </c>
      <c r="J169">
        <v>10816000000</v>
      </c>
      <c r="K169">
        <v>-82.054077000000007</v>
      </c>
      <c r="L169">
        <v>-72.727622999999994</v>
      </c>
    </row>
    <row r="170" spans="2:12" x14ac:dyDescent="0.25">
      <c r="B170">
        <v>10958857142.857</v>
      </c>
      <c r="C170">
        <v>-65.895386000000002</v>
      </c>
      <c r="D170">
        <v>-56.809586000000003</v>
      </c>
      <c r="J170">
        <v>10958857142.857</v>
      </c>
      <c r="K170">
        <v>-77.574393999999998</v>
      </c>
      <c r="L170">
        <v>-68.166366999999994</v>
      </c>
    </row>
    <row r="171" spans="2:12" x14ac:dyDescent="0.25">
      <c r="B171">
        <v>11101714285.714001</v>
      </c>
      <c r="C171">
        <v>-65.675537000000006</v>
      </c>
      <c r="D171">
        <v>-56.573867999999997</v>
      </c>
      <c r="J171">
        <v>11101714285.714001</v>
      </c>
      <c r="K171">
        <v>-72.916077000000001</v>
      </c>
      <c r="L171">
        <v>-63.520068999999999</v>
      </c>
    </row>
    <row r="172" spans="2:12" x14ac:dyDescent="0.25">
      <c r="B172">
        <v>11244571428.570999</v>
      </c>
      <c r="C172">
        <v>-65.947754000000003</v>
      </c>
      <c r="D172">
        <v>-56.728462</v>
      </c>
      <c r="J172">
        <v>11244571428.570999</v>
      </c>
      <c r="K172">
        <v>-69.823684999999998</v>
      </c>
      <c r="L172">
        <v>-60.384228</v>
      </c>
    </row>
    <row r="173" spans="2:12" x14ac:dyDescent="0.25">
      <c r="B173">
        <v>11387428571.429001</v>
      </c>
      <c r="C173">
        <v>-66.270981000000006</v>
      </c>
      <c r="D173">
        <v>-56.966354000000003</v>
      </c>
      <c r="J173">
        <v>11387428571.429001</v>
      </c>
      <c r="K173">
        <v>-67.308616999999998</v>
      </c>
      <c r="L173">
        <v>-57.830708000000001</v>
      </c>
    </row>
    <row r="174" spans="2:12" x14ac:dyDescent="0.25">
      <c r="B174">
        <v>11530285714.285999</v>
      </c>
      <c r="C174">
        <v>-66.994956999999999</v>
      </c>
      <c r="D174">
        <v>-57.510928999999997</v>
      </c>
      <c r="J174">
        <v>11530285714.285999</v>
      </c>
      <c r="K174">
        <v>-66.468849000000006</v>
      </c>
      <c r="L174">
        <v>-56.861614000000003</v>
      </c>
    </row>
    <row r="175" spans="2:12" x14ac:dyDescent="0.25">
      <c r="B175">
        <v>11673142857.143</v>
      </c>
      <c r="C175">
        <v>-68.602333000000002</v>
      </c>
      <c r="D175">
        <v>-59.060192000000001</v>
      </c>
      <c r="J175">
        <v>11673142857.143</v>
      </c>
      <c r="K175">
        <v>-67.575767999999997</v>
      </c>
      <c r="L175">
        <v>-57.922725999999997</v>
      </c>
    </row>
    <row r="176" spans="2:12" x14ac:dyDescent="0.25">
      <c r="B176">
        <v>11816000000</v>
      </c>
      <c r="C176">
        <v>-70.777313000000007</v>
      </c>
      <c r="D176">
        <v>-61.160361999999999</v>
      </c>
      <c r="J176">
        <v>11816000000</v>
      </c>
      <c r="K176">
        <v>-70.828452999999996</v>
      </c>
      <c r="L176">
        <v>-61.153438999999999</v>
      </c>
    </row>
    <row r="177" spans="2:12" x14ac:dyDescent="0.25">
      <c r="B177">
        <v>11958857142.857</v>
      </c>
      <c r="C177">
        <v>-74.917854000000005</v>
      </c>
      <c r="D177">
        <v>-65.287895000000006</v>
      </c>
      <c r="J177">
        <v>11958857142.857</v>
      </c>
      <c r="K177">
        <v>-75.660561000000001</v>
      </c>
      <c r="L177">
        <v>-66.032157999999995</v>
      </c>
    </row>
    <row r="178" spans="2:12" x14ac:dyDescent="0.25">
      <c r="B178">
        <v>12101714285.714001</v>
      </c>
      <c r="C178">
        <v>-76.496467999999993</v>
      </c>
      <c r="D178">
        <v>-66.869820000000004</v>
      </c>
      <c r="J178">
        <v>12101714285.714001</v>
      </c>
      <c r="K178">
        <v>-76.741996999999998</v>
      </c>
      <c r="L178">
        <v>-67.176642999999999</v>
      </c>
    </row>
    <row r="179" spans="2:12" x14ac:dyDescent="0.25">
      <c r="B179">
        <v>12244571428.570999</v>
      </c>
      <c r="C179">
        <v>-76.230080000000001</v>
      </c>
      <c r="D179">
        <v>-66.678496999999993</v>
      </c>
      <c r="J179">
        <v>12244571428.570999</v>
      </c>
      <c r="K179">
        <v>-75.066933000000006</v>
      </c>
      <c r="L179">
        <v>-65.587288000000001</v>
      </c>
    </row>
    <row r="180" spans="2:12" x14ac:dyDescent="0.25">
      <c r="B180">
        <v>12387428571.429001</v>
      </c>
      <c r="C180">
        <v>-73.215134000000006</v>
      </c>
      <c r="D180">
        <v>-63.715342999999997</v>
      </c>
      <c r="J180">
        <v>12387428571.429001</v>
      </c>
      <c r="K180">
        <v>-71.126564000000002</v>
      </c>
      <c r="L180">
        <v>-61.638260000000002</v>
      </c>
    </row>
    <row r="181" spans="2:12" x14ac:dyDescent="0.25">
      <c r="B181">
        <v>12530285714.285999</v>
      </c>
      <c r="C181">
        <v>-73.861396999999997</v>
      </c>
      <c r="D181">
        <v>-64.400069999999999</v>
      </c>
      <c r="J181">
        <v>12530285714.285999</v>
      </c>
      <c r="K181">
        <v>-70.748260000000002</v>
      </c>
      <c r="L181">
        <v>-61.195903999999999</v>
      </c>
    </row>
    <row r="182" spans="2:12" x14ac:dyDescent="0.25">
      <c r="B182">
        <v>12673142857.143</v>
      </c>
      <c r="C182">
        <v>-75.825996000000004</v>
      </c>
      <c r="D182">
        <v>-66.392746000000002</v>
      </c>
      <c r="J182">
        <v>12673142857.143</v>
      </c>
      <c r="K182">
        <v>-72.097724999999997</v>
      </c>
      <c r="L182">
        <v>-62.450370999999997</v>
      </c>
    </row>
    <row r="183" spans="2:12" x14ac:dyDescent="0.25">
      <c r="B183">
        <v>12816000000</v>
      </c>
      <c r="C183">
        <v>-77.405922000000004</v>
      </c>
      <c r="D183">
        <v>-68.023094</v>
      </c>
      <c r="J183">
        <v>12816000000</v>
      </c>
      <c r="K183">
        <v>-75.106414999999998</v>
      </c>
      <c r="L183">
        <v>-65.398574999999994</v>
      </c>
    </row>
    <row r="184" spans="2:12" x14ac:dyDescent="0.25">
      <c r="B184">
        <v>12958857142.857</v>
      </c>
      <c r="C184">
        <v>-75.723044999999999</v>
      </c>
      <c r="D184">
        <v>-66.354691000000003</v>
      </c>
      <c r="J184">
        <v>12958857142.857</v>
      </c>
      <c r="K184">
        <v>-77.722267000000002</v>
      </c>
      <c r="L184">
        <v>-67.988563999999997</v>
      </c>
    </row>
    <row r="185" spans="2:12" x14ac:dyDescent="0.25">
      <c r="B185">
        <v>13101714285.714001</v>
      </c>
      <c r="C185">
        <v>-73.678557999999995</v>
      </c>
      <c r="D185">
        <v>-64.260475</v>
      </c>
      <c r="J185">
        <v>13101714285.714001</v>
      </c>
      <c r="K185">
        <v>-78.960846000000004</v>
      </c>
      <c r="L185">
        <v>-69.215423999999999</v>
      </c>
    </row>
    <row r="186" spans="2:12" x14ac:dyDescent="0.25">
      <c r="B186">
        <v>13244571428.570999</v>
      </c>
      <c r="C186">
        <v>-71.669730999999999</v>
      </c>
      <c r="D186">
        <v>-62.176856999999998</v>
      </c>
      <c r="J186">
        <v>13244571428.570999</v>
      </c>
      <c r="K186">
        <v>-77.095885999999993</v>
      </c>
      <c r="L186">
        <v>-67.408637999999996</v>
      </c>
    </row>
    <row r="187" spans="2:12" x14ac:dyDescent="0.25">
      <c r="B187">
        <v>13387428571.429001</v>
      </c>
      <c r="C187">
        <v>-70.671997000000005</v>
      </c>
      <c r="D187">
        <v>-61.026913</v>
      </c>
      <c r="J187">
        <v>13387428571.429001</v>
      </c>
      <c r="K187">
        <v>-74.800315999999995</v>
      </c>
      <c r="L187">
        <v>-65.135497999999998</v>
      </c>
    </row>
    <row r="188" spans="2:12" x14ac:dyDescent="0.25">
      <c r="B188">
        <v>13530285714.285999</v>
      </c>
      <c r="C188">
        <v>-69.594093000000001</v>
      </c>
      <c r="D188">
        <v>-59.773437999999999</v>
      </c>
      <c r="J188">
        <v>13530285714.285999</v>
      </c>
      <c r="K188">
        <v>-75.058494999999994</v>
      </c>
      <c r="L188">
        <v>-65.391936999999999</v>
      </c>
    </row>
    <row r="189" spans="2:12" x14ac:dyDescent="0.25">
      <c r="B189">
        <v>13673142857.143</v>
      </c>
      <c r="C189">
        <v>-68.791320999999996</v>
      </c>
      <c r="D189">
        <v>-58.755474</v>
      </c>
      <c r="J189">
        <v>13673142857.143</v>
      </c>
      <c r="K189">
        <v>-76.861571999999995</v>
      </c>
      <c r="L189">
        <v>-67.132071999999994</v>
      </c>
    </row>
    <row r="190" spans="2:12" x14ac:dyDescent="0.25">
      <c r="B190">
        <v>13816000000</v>
      </c>
      <c r="C190">
        <v>-68.041252</v>
      </c>
      <c r="D190">
        <v>-57.832321</v>
      </c>
      <c r="J190">
        <v>13816000000</v>
      </c>
      <c r="K190">
        <v>-76.107506000000001</v>
      </c>
      <c r="L190">
        <v>-66.292136999999997</v>
      </c>
    </row>
    <row r="191" spans="2:12" x14ac:dyDescent="0.25">
      <c r="B191">
        <v>13958857142.857</v>
      </c>
      <c r="C191">
        <v>-67.980559999999997</v>
      </c>
      <c r="D191">
        <v>-57.601878999999997</v>
      </c>
      <c r="J191">
        <v>13958857142.857</v>
      </c>
      <c r="K191">
        <v>-72.993590999999995</v>
      </c>
      <c r="L191">
        <v>-63.054535000000001</v>
      </c>
    </row>
    <row r="192" spans="2:12" x14ac:dyDescent="0.25">
      <c r="B192">
        <v>14101714285.714001</v>
      </c>
      <c r="C192">
        <v>-68.493149000000003</v>
      </c>
      <c r="D192">
        <v>-57.963191999999999</v>
      </c>
      <c r="J192">
        <v>14101714285.714001</v>
      </c>
      <c r="K192">
        <v>-69.586281</v>
      </c>
      <c r="L192">
        <v>-59.501677999999998</v>
      </c>
    </row>
    <row r="193" spans="2:12" x14ac:dyDescent="0.25">
      <c r="B193">
        <v>14244571428.570999</v>
      </c>
      <c r="C193">
        <v>-69.368774000000002</v>
      </c>
      <c r="D193">
        <v>-58.653992000000002</v>
      </c>
      <c r="J193">
        <v>14244571428.570999</v>
      </c>
      <c r="K193">
        <v>-68.474091000000001</v>
      </c>
      <c r="L193">
        <v>-58.203780999999999</v>
      </c>
    </row>
    <row r="194" spans="2:12" x14ac:dyDescent="0.25">
      <c r="B194">
        <v>14387428571.429001</v>
      </c>
      <c r="C194">
        <v>-70.227394000000004</v>
      </c>
      <c r="D194">
        <v>-59.394871000000002</v>
      </c>
      <c r="J194">
        <v>14387428571.429001</v>
      </c>
      <c r="K194">
        <v>-67.683311000000003</v>
      </c>
      <c r="L194">
        <v>-57.278477000000002</v>
      </c>
    </row>
    <row r="195" spans="2:12" x14ac:dyDescent="0.25">
      <c r="B195">
        <v>14530285714.285999</v>
      </c>
      <c r="C195">
        <v>-73.118530000000007</v>
      </c>
      <c r="D195">
        <v>-62.118946000000001</v>
      </c>
      <c r="J195">
        <v>14530285714.285999</v>
      </c>
      <c r="K195">
        <v>-67.733817999999999</v>
      </c>
      <c r="L195">
        <v>-57.164535999999998</v>
      </c>
    </row>
    <row r="196" spans="2:12" x14ac:dyDescent="0.25">
      <c r="B196">
        <v>14673142857.143</v>
      </c>
      <c r="C196">
        <v>-74.167923000000002</v>
      </c>
      <c r="D196">
        <v>-63.045746000000001</v>
      </c>
      <c r="J196">
        <v>14673142857.143</v>
      </c>
      <c r="K196">
        <v>-67.893021000000005</v>
      </c>
      <c r="L196">
        <v>-57.195534000000002</v>
      </c>
    </row>
    <row r="197" spans="2:12" x14ac:dyDescent="0.25">
      <c r="B197">
        <v>14816000000</v>
      </c>
      <c r="C197">
        <v>-72.374061999999995</v>
      </c>
      <c r="D197">
        <v>-61.107425999999997</v>
      </c>
      <c r="J197">
        <v>14816000000</v>
      </c>
      <c r="K197">
        <v>-67.820374000000001</v>
      </c>
      <c r="L197">
        <v>-56.978625999999998</v>
      </c>
    </row>
    <row r="198" spans="2:12" x14ac:dyDescent="0.25">
      <c r="B198">
        <v>14958857142.857</v>
      </c>
      <c r="C198">
        <v>-68.545090000000002</v>
      </c>
      <c r="D198">
        <v>-57.226821999999999</v>
      </c>
      <c r="J198">
        <v>14958857142.857</v>
      </c>
      <c r="K198">
        <v>-66.453986999999998</v>
      </c>
      <c r="L198">
        <v>-55.523197000000003</v>
      </c>
    </row>
    <row r="199" spans="2:12" x14ac:dyDescent="0.25">
      <c r="B199">
        <v>15101714285.714001</v>
      </c>
      <c r="C199">
        <v>-64.819443000000007</v>
      </c>
      <c r="D199">
        <v>-53.430481</v>
      </c>
      <c r="J199">
        <v>15101714285.714001</v>
      </c>
      <c r="K199">
        <v>-65.539710999999997</v>
      </c>
      <c r="L199">
        <v>-54.493633000000003</v>
      </c>
    </row>
    <row r="200" spans="2:12" x14ac:dyDescent="0.25">
      <c r="B200">
        <v>15244571428.570999</v>
      </c>
      <c r="C200">
        <v>-62.977493000000003</v>
      </c>
      <c r="D200">
        <v>-51.518639</v>
      </c>
      <c r="J200">
        <v>15244571428.570999</v>
      </c>
      <c r="K200">
        <v>-65.087165999999996</v>
      </c>
      <c r="L200">
        <v>-53.918427000000001</v>
      </c>
    </row>
    <row r="201" spans="2:12" x14ac:dyDescent="0.25">
      <c r="B201">
        <v>15387428571.429001</v>
      </c>
      <c r="C201">
        <v>-60.427517000000002</v>
      </c>
      <c r="D201">
        <v>-48.863627999999999</v>
      </c>
      <c r="J201">
        <v>15387428571.429001</v>
      </c>
      <c r="K201">
        <v>-65.534972999999994</v>
      </c>
      <c r="L201">
        <v>-54.212330000000001</v>
      </c>
    </row>
    <row r="202" spans="2:12" x14ac:dyDescent="0.25">
      <c r="B202">
        <v>15530285714.285999</v>
      </c>
      <c r="C202">
        <v>-58.712268999999999</v>
      </c>
      <c r="D202">
        <v>-47.078304000000003</v>
      </c>
      <c r="J202">
        <v>15530285714.285999</v>
      </c>
      <c r="K202">
        <v>-66.271820000000005</v>
      </c>
      <c r="L202">
        <v>-54.816989999999997</v>
      </c>
    </row>
    <row r="203" spans="2:12" x14ac:dyDescent="0.25">
      <c r="B203">
        <v>15673142857.143</v>
      </c>
      <c r="C203">
        <v>-57.006549999999997</v>
      </c>
      <c r="D203">
        <v>-45.279518000000003</v>
      </c>
      <c r="J203">
        <v>15673142857.143</v>
      </c>
      <c r="K203">
        <v>-66.590209999999999</v>
      </c>
      <c r="L203">
        <v>-54.984946999999998</v>
      </c>
    </row>
    <row r="204" spans="2:12" x14ac:dyDescent="0.25">
      <c r="B204">
        <v>15816000000</v>
      </c>
      <c r="C204">
        <v>-54.971198999999999</v>
      </c>
      <c r="D204">
        <v>-43.152839999999998</v>
      </c>
      <c r="J204">
        <v>15816000000</v>
      </c>
      <c r="K204">
        <v>-66.630279999999999</v>
      </c>
      <c r="L204">
        <v>-54.871966999999998</v>
      </c>
    </row>
    <row r="205" spans="2:12" x14ac:dyDescent="0.25">
      <c r="B205">
        <v>15958857142.857</v>
      </c>
      <c r="C205">
        <v>-53.427638999999999</v>
      </c>
      <c r="D205">
        <v>-41.545017000000001</v>
      </c>
      <c r="J205">
        <v>15958857142.857</v>
      </c>
      <c r="K205">
        <v>-66.476050999999998</v>
      </c>
      <c r="L205">
        <v>-54.586468000000004</v>
      </c>
    </row>
    <row r="206" spans="2:12" x14ac:dyDescent="0.25">
      <c r="B206">
        <v>16101714285.714001</v>
      </c>
      <c r="C206">
        <v>-51.739016999999997</v>
      </c>
      <c r="D206">
        <v>-39.732506000000001</v>
      </c>
      <c r="J206">
        <v>16101714285.714001</v>
      </c>
      <c r="K206">
        <v>-65.876755000000003</v>
      </c>
      <c r="L206">
        <v>-53.745693000000003</v>
      </c>
    </row>
    <row r="207" spans="2:12" x14ac:dyDescent="0.25">
      <c r="B207">
        <v>16244571428.570999</v>
      </c>
      <c r="C207">
        <v>-51.145622000000003</v>
      </c>
      <c r="D207">
        <v>-39.060886000000004</v>
      </c>
      <c r="J207">
        <v>16244571428.570999</v>
      </c>
      <c r="K207">
        <v>-65.793350000000004</v>
      </c>
      <c r="L207">
        <v>-53.428607999999997</v>
      </c>
    </row>
    <row r="208" spans="2:12" x14ac:dyDescent="0.25">
      <c r="B208">
        <v>16387428571.429001</v>
      </c>
      <c r="C208">
        <v>-51.139415999999997</v>
      </c>
      <c r="D208">
        <v>-38.954062999999998</v>
      </c>
      <c r="J208">
        <v>16387428571.429001</v>
      </c>
      <c r="K208">
        <v>-64.504890000000003</v>
      </c>
      <c r="L208">
        <v>-51.857582000000001</v>
      </c>
    </row>
    <row r="209" spans="2:12" x14ac:dyDescent="0.25">
      <c r="B209">
        <v>16530285714.285999</v>
      </c>
      <c r="C209">
        <v>-51.440646999999998</v>
      </c>
      <c r="D209">
        <v>-39.149334000000003</v>
      </c>
      <c r="J209">
        <v>16530285714.285999</v>
      </c>
      <c r="K209">
        <v>-63.599415</v>
      </c>
      <c r="L209">
        <v>-50.685119999999998</v>
      </c>
    </row>
    <row r="210" spans="2:12" x14ac:dyDescent="0.25">
      <c r="B210">
        <v>16673142857.143</v>
      </c>
      <c r="C210">
        <v>-51.459091000000001</v>
      </c>
      <c r="D210">
        <v>-39.032558000000002</v>
      </c>
      <c r="J210">
        <v>16673142857.143</v>
      </c>
      <c r="K210">
        <v>-61.683083000000003</v>
      </c>
      <c r="L210">
        <v>-48.466392999999997</v>
      </c>
    </row>
    <row r="211" spans="2:12" x14ac:dyDescent="0.25">
      <c r="B211">
        <v>16816000000</v>
      </c>
      <c r="C211">
        <v>-51.176693</v>
      </c>
      <c r="D211">
        <v>-38.634780999999997</v>
      </c>
      <c r="J211">
        <v>16816000000</v>
      </c>
      <c r="K211">
        <v>-60.674670999999996</v>
      </c>
      <c r="L211">
        <v>-47.234164999999997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212"/>
  <sheetViews>
    <sheetView workbookViewId="0">
      <selection activeCell="N11" sqref="N11:N12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83" customWidth="1"/>
    <col min="7" max="7" width="18.5703125" style="12" customWidth="1"/>
    <col min="8" max="8" width="20.5703125" style="12" customWidth="1"/>
    <col min="9" max="9" width="13.7109375" style="40" customWidth="1"/>
    <col min="13" max="13" width="2.7109375" style="9" customWidth="1"/>
    <col min="14" max="14" width="12.85546875" style="83" customWidth="1"/>
    <col min="15" max="15" width="18.5703125" style="12" customWidth="1"/>
    <col min="16" max="16" width="20.5703125" style="12" customWidth="1"/>
    <col min="17" max="17" width="2.7109375" style="9" customWidth="1"/>
  </cols>
  <sheetData>
    <row r="1" spans="1:17" x14ac:dyDescent="0.25">
      <c r="B1" t="s">
        <v>101</v>
      </c>
      <c r="F1" s="83" t="s">
        <v>2</v>
      </c>
      <c r="G1" s="13" t="s">
        <v>122</v>
      </c>
      <c r="H1" s="44" t="str">
        <f>D112</f>
        <v>2Ix1L dBc Log Mag(dB)</v>
      </c>
      <c r="J1" t="s">
        <v>101</v>
      </c>
      <c r="N1" s="83" t="s">
        <v>2</v>
      </c>
      <c r="O1" s="13" t="s">
        <v>122</v>
      </c>
      <c r="P1" s="44" t="str">
        <f>L112</f>
        <v>2Ix1L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14"/>
      <c r="F3" s="13" t="s">
        <v>12</v>
      </c>
      <c r="G3" s="13">
        <f>ABS(AVERAGE(G5:G77))</f>
        <v>65.343745575342481</v>
      </c>
      <c r="H3" s="85" t="s">
        <v>286</v>
      </c>
      <c r="I3" s="40"/>
      <c r="J3" t="s">
        <v>214</v>
      </c>
      <c r="K3"/>
      <c r="L3"/>
      <c r="M3" s="14"/>
      <c r="N3" s="13" t="s">
        <v>12</v>
      </c>
      <c r="O3" s="13">
        <f>ABS(AVERAGE(O5:O77))</f>
        <v>65.743613465753413</v>
      </c>
      <c r="P3" s="85" t="s">
        <v>286</v>
      </c>
      <c r="Q3" s="14"/>
    </row>
    <row r="4" spans="1:17" x14ac:dyDescent="0.25">
      <c r="B4" t="s">
        <v>105</v>
      </c>
      <c r="C4" t="s">
        <v>326</v>
      </c>
      <c r="D4" t="s">
        <v>331</v>
      </c>
      <c r="G4" s="11"/>
      <c r="H4" s="11"/>
      <c r="J4" t="s">
        <v>105</v>
      </c>
      <c r="K4" t="s">
        <v>326</v>
      </c>
      <c r="L4" t="s">
        <v>332</v>
      </c>
      <c r="O4" s="11"/>
      <c r="P4" s="11"/>
    </row>
    <row r="5" spans="1:17" x14ac:dyDescent="0.25">
      <c r="B5" t="s">
        <v>106</v>
      </c>
      <c r="F5" s="83">
        <f t="shared" ref="F5:F68" si="0">B113/1000000000</f>
        <v>2.8159999999999998</v>
      </c>
      <c r="G5" s="11">
        <f>H5-5</f>
        <v>-39.347884999999998</v>
      </c>
      <c r="H5" s="83">
        <f t="shared" ref="H5:H68" si="1">D113</f>
        <v>-34.347884999999998</v>
      </c>
      <c r="J5" t="s">
        <v>106</v>
      </c>
      <c r="N5" s="83">
        <f t="shared" ref="N5:N68" si="2">J113/1000000000</f>
        <v>2.8159999999999998</v>
      </c>
      <c r="O5" s="11">
        <f>P5-5</f>
        <v>-52.92868</v>
      </c>
      <c r="P5" s="83">
        <f t="shared" ref="P5:P68" si="3">L113</f>
        <v>-47.92868</v>
      </c>
    </row>
    <row r="6" spans="1:17" x14ac:dyDescent="0.25">
      <c r="F6" s="83">
        <f t="shared" si="0"/>
        <v>2.9588571428571</v>
      </c>
      <c r="G6" s="11">
        <f t="shared" ref="G6:G69" si="4">H6-5</f>
        <v>-40.074207000000001</v>
      </c>
      <c r="H6" s="83">
        <f t="shared" si="1"/>
        <v>-35.074207000000001</v>
      </c>
      <c r="N6" s="83">
        <f t="shared" si="2"/>
        <v>2.9588571428571</v>
      </c>
      <c r="O6" s="11">
        <f t="shared" ref="O6:O69" si="5">P6-5</f>
        <v>-51.092464</v>
      </c>
      <c r="P6" s="83">
        <f t="shared" si="3"/>
        <v>-46.092464</v>
      </c>
    </row>
    <row r="7" spans="1:17" x14ac:dyDescent="0.25">
      <c r="B7" t="s">
        <v>107</v>
      </c>
      <c r="F7" s="83">
        <f t="shared" si="0"/>
        <v>3.1017142857143001</v>
      </c>
      <c r="G7" s="11">
        <f t="shared" si="4"/>
        <v>-44.553223000000003</v>
      </c>
      <c r="H7" s="83">
        <f t="shared" si="1"/>
        <v>-39.553223000000003</v>
      </c>
      <c r="J7" t="s">
        <v>107</v>
      </c>
      <c r="N7" s="83">
        <f t="shared" si="2"/>
        <v>3.1017142857143001</v>
      </c>
      <c r="O7" s="11">
        <f t="shared" si="5"/>
        <v>-56.224209000000002</v>
      </c>
      <c r="P7" s="83">
        <f t="shared" si="3"/>
        <v>-51.224209000000002</v>
      </c>
    </row>
    <row r="8" spans="1:17" x14ac:dyDescent="0.25">
      <c r="B8" t="s">
        <v>23</v>
      </c>
      <c r="C8" t="s">
        <v>126</v>
      </c>
      <c r="F8" s="83">
        <f t="shared" si="0"/>
        <v>3.2445714285714002</v>
      </c>
      <c r="G8" s="11">
        <f t="shared" si="4"/>
        <v>-50.086384000000002</v>
      </c>
      <c r="H8" s="83">
        <f t="shared" si="1"/>
        <v>-45.086384000000002</v>
      </c>
      <c r="J8" t="s">
        <v>23</v>
      </c>
      <c r="K8" t="s">
        <v>126</v>
      </c>
      <c r="N8" s="83">
        <f t="shared" si="2"/>
        <v>3.2445714285714002</v>
      </c>
      <c r="O8" s="11">
        <f t="shared" si="5"/>
        <v>-59.663471000000001</v>
      </c>
      <c r="P8" s="83">
        <f t="shared" si="3"/>
        <v>-54.663471000000001</v>
      </c>
    </row>
    <row r="9" spans="1:17" x14ac:dyDescent="0.25">
      <c r="B9">
        <v>1999000000</v>
      </c>
      <c r="C9">
        <v>-12.698294000000001</v>
      </c>
      <c r="F9" s="83">
        <f t="shared" si="0"/>
        <v>3.3874285714285999</v>
      </c>
      <c r="G9" s="11">
        <f t="shared" si="4"/>
        <v>-60.642234999999999</v>
      </c>
      <c r="H9" s="83">
        <f t="shared" si="1"/>
        <v>-55.642234999999999</v>
      </c>
      <c r="J9">
        <v>1999000000</v>
      </c>
      <c r="K9">
        <v>-8.1773062000000003</v>
      </c>
      <c r="N9" s="83">
        <f t="shared" si="2"/>
        <v>3.3874285714285999</v>
      </c>
      <c r="O9" s="11">
        <f t="shared" si="5"/>
        <v>-62.637520000000002</v>
      </c>
      <c r="P9" s="83">
        <f t="shared" si="3"/>
        <v>-57.637520000000002</v>
      </c>
    </row>
    <row r="10" spans="1:17" x14ac:dyDescent="0.25">
      <c r="B10">
        <v>2131663265.3060999</v>
      </c>
      <c r="C10">
        <v>-11.599385</v>
      </c>
      <c r="F10" s="83">
        <f t="shared" si="0"/>
        <v>3.5302857142857</v>
      </c>
      <c r="G10" s="11">
        <f t="shared" si="4"/>
        <v>-72.458336000000003</v>
      </c>
      <c r="H10" s="83">
        <f t="shared" si="1"/>
        <v>-67.458336000000003</v>
      </c>
      <c r="J10">
        <v>2131663265.3060999</v>
      </c>
      <c r="K10">
        <v>-7.7987647000000004</v>
      </c>
      <c r="N10" s="83">
        <f t="shared" si="2"/>
        <v>3.5302857142857</v>
      </c>
      <c r="O10" s="11">
        <f t="shared" si="5"/>
        <v>-59.437705999999999</v>
      </c>
      <c r="P10" s="83">
        <f t="shared" si="3"/>
        <v>-54.437705999999999</v>
      </c>
    </row>
    <row r="11" spans="1:17" x14ac:dyDescent="0.25">
      <c r="B11">
        <v>2264326530.6121998</v>
      </c>
      <c r="C11">
        <v>-10.370836000000001</v>
      </c>
      <c r="F11" s="83">
        <f t="shared" si="0"/>
        <v>3.6731428571429001</v>
      </c>
      <c r="G11" s="11">
        <f t="shared" si="4"/>
        <v>-74.396225000000001</v>
      </c>
      <c r="H11" s="83">
        <f t="shared" si="1"/>
        <v>-69.396225000000001</v>
      </c>
      <c r="J11">
        <v>2264326530.6121998</v>
      </c>
      <c r="K11">
        <v>-7.4841347000000003</v>
      </c>
      <c r="N11" s="83">
        <f t="shared" si="2"/>
        <v>3.6731428571429001</v>
      </c>
      <c r="O11" s="11">
        <f t="shared" si="5"/>
        <v>-56.844085999999997</v>
      </c>
      <c r="P11" s="83">
        <f t="shared" si="3"/>
        <v>-51.844085999999997</v>
      </c>
    </row>
    <row r="12" spans="1:17" x14ac:dyDescent="0.25">
      <c r="B12">
        <v>2396989795.9183998</v>
      </c>
      <c r="C12">
        <v>-9.4719256999999999</v>
      </c>
      <c r="F12" s="83">
        <f t="shared" si="0"/>
        <v>3.8159999999999998</v>
      </c>
      <c r="G12" s="11">
        <f t="shared" si="4"/>
        <v>-77.239075</v>
      </c>
      <c r="H12" s="83">
        <f t="shared" si="1"/>
        <v>-72.239075</v>
      </c>
      <c r="J12">
        <v>2396989795.9183998</v>
      </c>
      <c r="K12">
        <v>-7.3553747999999999</v>
      </c>
      <c r="N12" s="83">
        <f t="shared" si="2"/>
        <v>3.8159999999999998</v>
      </c>
      <c r="O12" s="11">
        <f t="shared" si="5"/>
        <v>-56.221541999999999</v>
      </c>
      <c r="P12" s="83">
        <f t="shared" si="3"/>
        <v>-51.221541999999999</v>
      </c>
    </row>
    <row r="13" spans="1:17" x14ac:dyDescent="0.25">
      <c r="B13">
        <v>2529653061.2245002</v>
      </c>
      <c r="C13">
        <v>-8.9864415999999991</v>
      </c>
      <c r="F13" s="83">
        <f t="shared" si="0"/>
        <v>3.9588571428571</v>
      </c>
      <c r="G13" s="11">
        <f t="shared" si="4"/>
        <v>-71.691635000000005</v>
      </c>
      <c r="H13" s="83">
        <f t="shared" si="1"/>
        <v>-66.691635000000005</v>
      </c>
      <c r="J13">
        <v>2529653061.2245002</v>
      </c>
      <c r="K13">
        <v>-7.3114400000000002</v>
      </c>
      <c r="N13" s="83">
        <f t="shared" si="2"/>
        <v>3.9588571428571</v>
      </c>
      <c r="O13" s="11">
        <f t="shared" si="5"/>
        <v>-57.960845999999997</v>
      </c>
      <c r="P13" s="83">
        <f t="shared" si="3"/>
        <v>-52.960845999999997</v>
      </c>
    </row>
    <row r="14" spans="1:17" x14ac:dyDescent="0.25">
      <c r="B14">
        <v>2662316326.5306001</v>
      </c>
      <c r="C14">
        <v>-8.4874544000000007</v>
      </c>
      <c r="F14" s="83">
        <f t="shared" si="0"/>
        <v>4.1017142857143005</v>
      </c>
      <c r="G14" s="11">
        <f t="shared" si="4"/>
        <v>-74.050415000000001</v>
      </c>
      <c r="H14" s="83">
        <f t="shared" si="1"/>
        <v>-69.050415000000001</v>
      </c>
      <c r="J14">
        <v>2662316326.5306001</v>
      </c>
      <c r="K14">
        <v>-7.1240100999999996</v>
      </c>
      <c r="N14" s="83">
        <f t="shared" si="2"/>
        <v>4.1017142857143005</v>
      </c>
      <c r="O14" s="11">
        <f t="shared" si="5"/>
        <v>-62.195141</v>
      </c>
      <c r="P14" s="83">
        <f t="shared" si="3"/>
        <v>-57.195141</v>
      </c>
    </row>
    <row r="15" spans="1:17" x14ac:dyDescent="0.25">
      <c r="B15">
        <v>2794979591.8367</v>
      </c>
      <c r="C15">
        <v>-8.2768897999999993</v>
      </c>
      <c r="F15" s="83">
        <f t="shared" si="0"/>
        <v>4.2445714285714002</v>
      </c>
      <c r="G15" s="11">
        <f t="shared" si="4"/>
        <v>-67.745936999999998</v>
      </c>
      <c r="H15" s="83">
        <f t="shared" si="1"/>
        <v>-62.745936999999998</v>
      </c>
      <c r="J15">
        <v>2794979591.8367</v>
      </c>
      <c r="K15">
        <v>-7.0681232999999999</v>
      </c>
      <c r="N15" s="83">
        <f t="shared" si="2"/>
        <v>4.2445714285714002</v>
      </c>
      <c r="O15" s="11">
        <f t="shared" si="5"/>
        <v>-65.56340800000001</v>
      </c>
      <c r="P15" s="83">
        <f t="shared" si="3"/>
        <v>-60.563408000000003</v>
      </c>
    </row>
    <row r="16" spans="1:17" x14ac:dyDescent="0.25">
      <c r="B16">
        <v>2927642857.1429</v>
      </c>
      <c r="C16">
        <v>-8.0376720000000006</v>
      </c>
      <c r="F16" s="83">
        <f t="shared" si="0"/>
        <v>4.3874285714286003</v>
      </c>
      <c r="G16" s="11">
        <f t="shared" si="4"/>
        <v>-63.066291999999997</v>
      </c>
      <c r="H16" s="83">
        <f t="shared" si="1"/>
        <v>-58.066291999999997</v>
      </c>
      <c r="J16">
        <v>2927642857.1429</v>
      </c>
      <c r="K16">
        <v>-7.0483779999999996</v>
      </c>
      <c r="N16" s="83">
        <f t="shared" si="2"/>
        <v>4.3874285714286003</v>
      </c>
      <c r="O16" s="11">
        <f t="shared" si="5"/>
        <v>-65.648109000000005</v>
      </c>
      <c r="P16" s="83">
        <f t="shared" si="3"/>
        <v>-60.648108999999998</v>
      </c>
    </row>
    <row r="17" spans="2:16" x14ac:dyDescent="0.25">
      <c r="B17">
        <v>3060306122.4489999</v>
      </c>
      <c r="C17">
        <v>-7.9351834999999999</v>
      </c>
      <c r="F17" s="83">
        <f t="shared" si="0"/>
        <v>4.5302857142857</v>
      </c>
      <c r="G17" s="11">
        <f t="shared" si="4"/>
        <v>-62.333621999999998</v>
      </c>
      <c r="H17" s="83">
        <f t="shared" si="1"/>
        <v>-57.333621999999998</v>
      </c>
      <c r="J17">
        <v>3060306122.4489999</v>
      </c>
      <c r="K17">
        <v>-7.1200323000000001</v>
      </c>
      <c r="N17" s="83">
        <f t="shared" si="2"/>
        <v>4.5302857142857</v>
      </c>
      <c r="O17" s="11">
        <f t="shared" si="5"/>
        <v>-66.188079999999999</v>
      </c>
      <c r="P17" s="83">
        <f t="shared" si="3"/>
        <v>-61.188079999999999</v>
      </c>
    </row>
    <row r="18" spans="2:16" x14ac:dyDescent="0.25">
      <c r="B18">
        <v>3192969387.7550998</v>
      </c>
      <c r="C18">
        <v>-7.7953695999999999</v>
      </c>
      <c r="F18" s="83">
        <f t="shared" si="0"/>
        <v>4.6731428571429001</v>
      </c>
      <c r="G18" s="11">
        <f t="shared" si="4"/>
        <v>-59.570129000000001</v>
      </c>
      <c r="H18" s="83">
        <f t="shared" si="1"/>
        <v>-54.570129000000001</v>
      </c>
      <c r="J18">
        <v>3192969387.7550998</v>
      </c>
      <c r="K18">
        <v>-7.1384287000000004</v>
      </c>
      <c r="N18" s="83">
        <f t="shared" si="2"/>
        <v>4.6731428571429001</v>
      </c>
      <c r="O18" s="11">
        <f t="shared" si="5"/>
        <v>-66.859771999999992</v>
      </c>
      <c r="P18" s="83">
        <f t="shared" si="3"/>
        <v>-61.859772</v>
      </c>
    </row>
    <row r="19" spans="2:16" x14ac:dyDescent="0.25">
      <c r="B19">
        <v>3325632653.0612001</v>
      </c>
      <c r="C19">
        <v>-7.7493619999999996</v>
      </c>
      <c r="F19" s="83">
        <f t="shared" si="0"/>
        <v>4.8159999999999998</v>
      </c>
      <c r="G19" s="11">
        <f t="shared" si="4"/>
        <v>-59.884399000000002</v>
      </c>
      <c r="H19" s="83">
        <f t="shared" si="1"/>
        <v>-54.884399000000002</v>
      </c>
      <c r="J19">
        <v>3325632653.0612001</v>
      </c>
      <c r="K19">
        <v>-7.1750121</v>
      </c>
      <c r="N19" s="83">
        <f t="shared" si="2"/>
        <v>4.8159999999999998</v>
      </c>
      <c r="O19" s="11">
        <f t="shared" si="5"/>
        <v>-67.526463000000007</v>
      </c>
      <c r="P19" s="83">
        <f t="shared" si="3"/>
        <v>-62.526463</v>
      </c>
    </row>
    <row r="20" spans="2:16" x14ac:dyDescent="0.25">
      <c r="B20">
        <v>3458295918.3673</v>
      </c>
      <c r="C20">
        <v>-7.7551794000000003</v>
      </c>
      <c r="F20" s="83">
        <f t="shared" si="0"/>
        <v>4.9588571428570996</v>
      </c>
      <c r="G20" s="11">
        <f t="shared" si="4"/>
        <v>-54.842922000000002</v>
      </c>
      <c r="H20" s="83">
        <f t="shared" si="1"/>
        <v>-49.842922000000002</v>
      </c>
      <c r="J20">
        <v>3458295918.3673</v>
      </c>
      <c r="K20">
        <v>-7.2639718000000002</v>
      </c>
      <c r="N20" s="83">
        <f t="shared" si="2"/>
        <v>4.9588571428570996</v>
      </c>
      <c r="O20" s="11">
        <f t="shared" si="5"/>
        <v>-68.86515</v>
      </c>
      <c r="P20" s="83">
        <f t="shared" si="3"/>
        <v>-63.86515</v>
      </c>
    </row>
    <row r="21" spans="2:16" x14ac:dyDescent="0.25">
      <c r="B21">
        <v>3590959183.6735001</v>
      </c>
      <c r="C21">
        <v>-7.7533063999999996</v>
      </c>
      <c r="F21" s="83">
        <f t="shared" si="0"/>
        <v>5.1017142857143005</v>
      </c>
      <c r="G21" s="11">
        <f t="shared" si="4"/>
        <v>-59.000270999999998</v>
      </c>
      <c r="H21" s="83">
        <f t="shared" si="1"/>
        <v>-54.000270999999998</v>
      </c>
      <c r="J21">
        <v>3590959183.6735001</v>
      </c>
      <c r="K21">
        <v>-7.3086966999999996</v>
      </c>
      <c r="N21" s="83">
        <f t="shared" si="2"/>
        <v>5.1017142857143005</v>
      </c>
      <c r="O21" s="11">
        <f t="shared" si="5"/>
        <v>-67.56914900000001</v>
      </c>
      <c r="P21" s="83">
        <f t="shared" si="3"/>
        <v>-62.569149000000003</v>
      </c>
    </row>
    <row r="22" spans="2:16" x14ac:dyDescent="0.25">
      <c r="B22">
        <v>3723622448.9796</v>
      </c>
      <c r="C22">
        <v>-7.8503995</v>
      </c>
      <c r="F22" s="83">
        <f t="shared" si="0"/>
        <v>5.2445714285713994</v>
      </c>
      <c r="G22" s="11">
        <f t="shared" si="4"/>
        <v>-60.942532</v>
      </c>
      <c r="H22" s="83">
        <f t="shared" si="1"/>
        <v>-55.942532</v>
      </c>
      <c r="J22">
        <v>3723622448.9796</v>
      </c>
      <c r="K22">
        <v>-7.4500899</v>
      </c>
      <c r="N22" s="83">
        <f t="shared" si="2"/>
        <v>5.2445714285713994</v>
      </c>
      <c r="O22" s="11">
        <f t="shared" si="5"/>
        <v>-64.574100000000001</v>
      </c>
      <c r="P22" s="83">
        <f t="shared" si="3"/>
        <v>-59.574100000000001</v>
      </c>
    </row>
    <row r="23" spans="2:16" x14ac:dyDescent="0.25">
      <c r="B23">
        <v>3856285714.2856998</v>
      </c>
      <c r="C23">
        <v>-7.8734555000000004</v>
      </c>
      <c r="F23" s="83">
        <f t="shared" si="0"/>
        <v>5.3874285714286003</v>
      </c>
      <c r="G23" s="11">
        <f t="shared" si="4"/>
        <v>-66.350066999999996</v>
      </c>
      <c r="H23" s="83">
        <f t="shared" si="1"/>
        <v>-61.350067000000003</v>
      </c>
      <c r="J23">
        <v>3856285714.2856998</v>
      </c>
      <c r="K23">
        <v>-7.5216273999999999</v>
      </c>
      <c r="N23" s="83">
        <f t="shared" si="2"/>
        <v>5.3874285714286003</v>
      </c>
      <c r="O23" s="11">
        <f t="shared" si="5"/>
        <v>-62.707630000000002</v>
      </c>
      <c r="P23" s="83">
        <f t="shared" si="3"/>
        <v>-57.707630000000002</v>
      </c>
    </row>
    <row r="24" spans="2:16" x14ac:dyDescent="0.25">
      <c r="B24">
        <v>3988948979.5918002</v>
      </c>
      <c r="C24">
        <v>-8.0283031000000005</v>
      </c>
      <c r="F24" s="83">
        <f t="shared" si="0"/>
        <v>5.5302857142857</v>
      </c>
      <c r="G24" s="11">
        <f t="shared" si="4"/>
        <v>-65.640101999999999</v>
      </c>
      <c r="H24" s="83">
        <f t="shared" si="1"/>
        <v>-60.640101999999999</v>
      </c>
      <c r="J24">
        <v>3988948979.5918002</v>
      </c>
      <c r="K24">
        <v>-7.7281690000000003</v>
      </c>
      <c r="N24" s="83">
        <f t="shared" si="2"/>
        <v>5.5302857142857</v>
      </c>
      <c r="O24" s="11">
        <f t="shared" si="5"/>
        <v>-63.031666000000001</v>
      </c>
      <c r="P24" s="83">
        <f t="shared" si="3"/>
        <v>-58.031666000000001</v>
      </c>
    </row>
    <row r="25" spans="2:16" x14ac:dyDescent="0.25">
      <c r="B25">
        <v>4121612244.8979998</v>
      </c>
      <c r="C25">
        <v>-8.0047417000000003</v>
      </c>
      <c r="F25" s="83">
        <f t="shared" si="0"/>
        <v>5.6731428571429001</v>
      </c>
      <c r="G25" s="11">
        <f t="shared" si="4"/>
        <v>-66.668048999999996</v>
      </c>
      <c r="H25" s="83">
        <f t="shared" si="1"/>
        <v>-61.668049000000003</v>
      </c>
      <c r="J25">
        <v>4121612244.8979998</v>
      </c>
      <c r="K25">
        <v>-7.7489138000000004</v>
      </c>
      <c r="N25" s="83">
        <f t="shared" si="2"/>
        <v>5.6731428571429001</v>
      </c>
      <c r="O25" s="11">
        <f t="shared" si="5"/>
        <v>-64.517254000000008</v>
      </c>
      <c r="P25" s="83">
        <f t="shared" si="3"/>
        <v>-59.517254000000001</v>
      </c>
    </row>
    <row r="26" spans="2:16" x14ac:dyDescent="0.25">
      <c r="B26">
        <v>4254275510.2041001</v>
      </c>
      <c r="C26">
        <v>-8.0731591999999992</v>
      </c>
      <c r="F26" s="83">
        <f t="shared" si="0"/>
        <v>5.8159999999999998</v>
      </c>
      <c r="G26" s="11">
        <f t="shared" si="4"/>
        <v>-67.390610000000009</v>
      </c>
      <c r="H26" s="83">
        <f t="shared" si="1"/>
        <v>-62.390610000000002</v>
      </c>
      <c r="J26">
        <v>4254275510.2041001</v>
      </c>
      <c r="K26">
        <v>-7.8857732</v>
      </c>
      <c r="N26" s="83">
        <f t="shared" si="2"/>
        <v>5.8159999999999998</v>
      </c>
      <c r="O26" s="11">
        <f t="shared" si="5"/>
        <v>-64.106480000000005</v>
      </c>
      <c r="P26" s="83">
        <f t="shared" si="3"/>
        <v>-59.106479999999998</v>
      </c>
    </row>
    <row r="27" spans="2:16" x14ac:dyDescent="0.25">
      <c r="B27">
        <v>4386938775.5101995</v>
      </c>
      <c r="C27">
        <v>-7.9150128000000004</v>
      </c>
      <c r="F27" s="83">
        <f t="shared" si="0"/>
        <v>5.9588571428570996</v>
      </c>
      <c r="G27" s="11">
        <f t="shared" si="4"/>
        <v>-68.348675</v>
      </c>
      <c r="H27" s="83">
        <f t="shared" si="1"/>
        <v>-63.348675</v>
      </c>
      <c r="J27">
        <v>4386938775.5101995</v>
      </c>
      <c r="K27">
        <v>-7.7968916999999998</v>
      </c>
      <c r="N27" s="83">
        <f t="shared" si="2"/>
        <v>5.9588571428570996</v>
      </c>
      <c r="O27" s="11">
        <f t="shared" si="5"/>
        <v>-65.537384000000003</v>
      </c>
      <c r="P27" s="83">
        <f t="shared" si="3"/>
        <v>-60.537384000000003</v>
      </c>
    </row>
    <row r="28" spans="2:16" x14ac:dyDescent="0.25">
      <c r="B28">
        <v>4519602040.8163004</v>
      </c>
      <c r="C28">
        <v>-7.9000954999999999</v>
      </c>
      <c r="F28" s="83">
        <f t="shared" si="0"/>
        <v>6.1017142857143005</v>
      </c>
      <c r="G28" s="11">
        <f t="shared" si="4"/>
        <v>-67.641659000000004</v>
      </c>
      <c r="H28" s="83">
        <f t="shared" si="1"/>
        <v>-62.641658999999997</v>
      </c>
      <c r="J28">
        <v>4519602040.8163004</v>
      </c>
      <c r="K28">
        <v>-7.8481221000000003</v>
      </c>
      <c r="N28" s="83">
        <f t="shared" si="2"/>
        <v>6.1017142857143005</v>
      </c>
      <c r="O28" s="11">
        <f t="shared" si="5"/>
        <v>-67.767493999999999</v>
      </c>
      <c r="P28" s="83">
        <f t="shared" si="3"/>
        <v>-62.767493999999999</v>
      </c>
    </row>
    <row r="29" spans="2:16" x14ac:dyDescent="0.25">
      <c r="B29">
        <v>4652265306.1224003</v>
      </c>
      <c r="C29">
        <v>-7.6959828999999997</v>
      </c>
      <c r="F29" s="83">
        <f t="shared" si="0"/>
        <v>6.2445714285713994</v>
      </c>
      <c r="G29" s="11">
        <f t="shared" si="4"/>
        <v>-65.914059000000009</v>
      </c>
      <c r="H29" s="83">
        <f t="shared" si="1"/>
        <v>-60.914059000000002</v>
      </c>
      <c r="J29">
        <v>4652265306.1224003</v>
      </c>
      <c r="K29">
        <v>-7.6736244999999998</v>
      </c>
      <c r="N29" s="83">
        <f t="shared" si="2"/>
        <v>6.2445714285713994</v>
      </c>
      <c r="O29" s="11">
        <f t="shared" si="5"/>
        <v>-68.494632999999993</v>
      </c>
      <c r="P29" s="83">
        <f t="shared" si="3"/>
        <v>-63.494633</v>
      </c>
    </row>
    <row r="30" spans="2:16" x14ac:dyDescent="0.25">
      <c r="B30">
        <v>4784928571.4286003</v>
      </c>
      <c r="C30">
        <v>-7.6684327000000003</v>
      </c>
      <c r="F30" s="83">
        <f t="shared" si="0"/>
        <v>6.3874285714286003</v>
      </c>
      <c r="G30" s="11">
        <f t="shared" si="4"/>
        <v>-63.211433</v>
      </c>
      <c r="H30" s="83">
        <f t="shared" si="1"/>
        <v>-58.211433</v>
      </c>
      <c r="J30">
        <v>4784928571.4286003</v>
      </c>
      <c r="K30">
        <v>-7.6499595999999999</v>
      </c>
      <c r="N30" s="83">
        <f t="shared" si="2"/>
        <v>6.3874285714286003</v>
      </c>
      <c r="O30" s="11">
        <f t="shared" si="5"/>
        <v>-68.242412999999999</v>
      </c>
      <c r="P30" s="83">
        <f t="shared" si="3"/>
        <v>-63.242412999999999</v>
      </c>
    </row>
    <row r="31" spans="2:16" x14ac:dyDescent="0.25">
      <c r="B31">
        <v>4917591836.7347002</v>
      </c>
      <c r="C31">
        <v>-7.4959835999999997</v>
      </c>
      <c r="F31" s="83">
        <f t="shared" si="0"/>
        <v>6.5302857142857</v>
      </c>
      <c r="G31" s="11">
        <f t="shared" si="4"/>
        <v>-62.308483000000003</v>
      </c>
      <c r="H31" s="83">
        <f t="shared" si="1"/>
        <v>-57.308483000000003</v>
      </c>
      <c r="J31">
        <v>4917591836.7347002</v>
      </c>
      <c r="K31">
        <v>-7.4917717000000001</v>
      </c>
      <c r="N31" s="83">
        <f t="shared" si="2"/>
        <v>6.5302857142857</v>
      </c>
      <c r="O31" s="11">
        <f t="shared" si="5"/>
        <v>-66.36239599999999</v>
      </c>
      <c r="P31" s="83">
        <f t="shared" si="3"/>
        <v>-61.362395999999997</v>
      </c>
    </row>
    <row r="32" spans="2:16" x14ac:dyDescent="0.25">
      <c r="B32">
        <v>5050255102.0408001</v>
      </c>
      <c r="C32">
        <v>-7.5018468</v>
      </c>
      <c r="F32" s="83">
        <f t="shared" si="0"/>
        <v>6.6731428571429001</v>
      </c>
      <c r="G32" s="11">
        <f t="shared" si="4"/>
        <v>-62.781016999999999</v>
      </c>
      <c r="H32" s="83">
        <f t="shared" si="1"/>
        <v>-57.781016999999999</v>
      </c>
      <c r="J32">
        <v>5050255102.0408001</v>
      </c>
      <c r="K32">
        <v>-7.5074972999999998</v>
      </c>
      <c r="N32" s="83">
        <f t="shared" si="2"/>
        <v>6.6731428571429001</v>
      </c>
      <c r="O32" s="11">
        <f t="shared" si="5"/>
        <v>-64.928573999999998</v>
      </c>
      <c r="P32" s="83">
        <f t="shared" si="3"/>
        <v>-59.928573999999998</v>
      </c>
    </row>
    <row r="33" spans="2:16" x14ac:dyDescent="0.25">
      <c r="B33">
        <v>5182918367.3469</v>
      </c>
      <c r="C33">
        <v>-7.4173980000000004</v>
      </c>
      <c r="F33" s="83">
        <f t="shared" si="0"/>
        <v>6.8159999999999998</v>
      </c>
      <c r="G33" s="11">
        <f t="shared" si="4"/>
        <v>-64.312126000000006</v>
      </c>
      <c r="H33" s="83">
        <f t="shared" si="1"/>
        <v>-59.312125999999999</v>
      </c>
      <c r="J33">
        <v>5182918367.3469</v>
      </c>
      <c r="K33">
        <v>-7.4574604000000004</v>
      </c>
      <c r="N33" s="83">
        <f t="shared" si="2"/>
        <v>6.8159999999999998</v>
      </c>
      <c r="O33" s="11">
        <f t="shared" si="5"/>
        <v>-65.732532999999989</v>
      </c>
      <c r="P33" s="83">
        <f t="shared" si="3"/>
        <v>-60.732532999999997</v>
      </c>
    </row>
    <row r="34" spans="2:16" x14ac:dyDescent="0.25">
      <c r="B34">
        <v>5315581632.6531</v>
      </c>
      <c r="C34">
        <v>-7.4639591999999997</v>
      </c>
      <c r="F34" s="83">
        <f t="shared" si="0"/>
        <v>6.9588571428570996</v>
      </c>
      <c r="G34" s="11">
        <f t="shared" si="4"/>
        <v>-65.296695999999997</v>
      </c>
      <c r="H34" s="83">
        <f t="shared" si="1"/>
        <v>-60.296695999999997</v>
      </c>
      <c r="J34">
        <v>5315581632.6531</v>
      </c>
      <c r="K34">
        <v>-7.5256695999999996</v>
      </c>
      <c r="N34" s="83">
        <f t="shared" si="2"/>
        <v>6.9588571428570996</v>
      </c>
      <c r="O34" s="11">
        <f t="shared" si="5"/>
        <v>-67.280127999999991</v>
      </c>
      <c r="P34" s="83">
        <f t="shared" si="3"/>
        <v>-62.280127999999998</v>
      </c>
    </row>
    <row r="35" spans="2:16" x14ac:dyDescent="0.25">
      <c r="B35">
        <v>5448244897.9591999</v>
      </c>
      <c r="C35">
        <v>-7.4490194000000001</v>
      </c>
      <c r="F35" s="83">
        <f t="shared" si="0"/>
        <v>7.1017142857143005</v>
      </c>
      <c r="G35" s="11">
        <f t="shared" si="4"/>
        <v>-67.125934999999998</v>
      </c>
      <c r="H35" s="83">
        <f t="shared" si="1"/>
        <v>-62.125934999999998</v>
      </c>
      <c r="J35">
        <v>5448244897.9591999</v>
      </c>
      <c r="K35">
        <v>-7.5356803000000001</v>
      </c>
      <c r="N35" s="83">
        <f t="shared" si="2"/>
        <v>7.1017142857143005</v>
      </c>
      <c r="O35" s="11">
        <f t="shared" si="5"/>
        <v>-68.999119000000007</v>
      </c>
      <c r="P35" s="83">
        <f t="shared" si="3"/>
        <v>-63.999119</v>
      </c>
    </row>
    <row r="36" spans="2:16" x14ac:dyDescent="0.25">
      <c r="B36">
        <v>5580908163.2652998</v>
      </c>
      <c r="C36">
        <v>-7.5299797000000002</v>
      </c>
      <c r="F36" s="83">
        <f t="shared" si="0"/>
        <v>7.2445714285713994</v>
      </c>
      <c r="G36" s="11">
        <f t="shared" si="4"/>
        <v>-67.918139999999994</v>
      </c>
      <c r="H36" s="83">
        <f t="shared" si="1"/>
        <v>-62.918140000000001</v>
      </c>
      <c r="J36">
        <v>5580908163.2652998</v>
      </c>
      <c r="K36">
        <v>-7.6720572000000002</v>
      </c>
      <c r="N36" s="83">
        <f t="shared" si="2"/>
        <v>7.2445714285713994</v>
      </c>
      <c r="O36" s="11">
        <f t="shared" si="5"/>
        <v>-69.673064999999994</v>
      </c>
      <c r="P36" s="83">
        <f t="shared" si="3"/>
        <v>-64.673064999999994</v>
      </c>
    </row>
    <row r="37" spans="2:16" x14ac:dyDescent="0.25">
      <c r="B37">
        <v>5713571428.5713997</v>
      </c>
      <c r="C37">
        <v>-7.4993705999999998</v>
      </c>
      <c r="F37" s="83">
        <f t="shared" si="0"/>
        <v>7.3874285714286003</v>
      </c>
      <c r="G37" s="11">
        <f t="shared" si="4"/>
        <v>-67.261123999999995</v>
      </c>
      <c r="H37" s="83">
        <f t="shared" si="1"/>
        <v>-62.261124000000002</v>
      </c>
      <c r="J37">
        <v>5713571428.5713997</v>
      </c>
      <c r="K37">
        <v>-7.7150015999999999</v>
      </c>
      <c r="N37" s="83">
        <f t="shared" si="2"/>
        <v>7.3874285714286003</v>
      </c>
      <c r="O37" s="11">
        <f t="shared" si="5"/>
        <v>-68.340828000000002</v>
      </c>
      <c r="P37" s="83">
        <f t="shared" si="3"/>
        <v>-63.340828000000002</v>
      </c>
    </row>
    <row r="38" spans="2:16" x14ac:dyDescent="0.25">
      <c r="B38">
        <v>5846234693.8775997</v>
      </c>
      <c r="C38">
        <v>-7.5053029000000002</v>
      </c>
      <c r="F38" s="83">
        <f t="shared" si="0"/>
        <v>7.5302857142857</v>
      </c>
      <c r="G38" s="11">
        <f t="shared" si="4"/>
        <v>-64.961948000000007</v>
      </c>
      <c r="H38" s="83">
        <f t="shared" si="1"/>
        <v>-59.961948</v>
      </c>
      <c r="J38">
        <v>5846234693.8775997</v>
      </c>
      <c r="K38">
        <v>-7.7937969999999996</v>
      </c>
      <c r="N38" s="83">
        <f t="shared" si="2"/>
        <v>7.5302857142857</v>
      </c>
      <c r="O38" s="11">
        <f t="shared" si="5"/>
        <v>-64.616084999999998</v>
      </c>
      <c r="P38" s="83">
        <f t="shared" si="3"/>
        <v>-59.616084999999998</v>
      </c>
    </row>
    <row r="39" spans="2:16" x14ac:dyDescent="0.25">
      <c r="B39">
        <v>5978897959.1836996</v>
      </c>
      <c r="C39">
        <v>-7.4581814</v>
      </c>
      <c r="F39" s="83">
        <f t="shared" si="0"/>
        <v>7.6731428571429001</v>
      </c>
      <c r="G39" s="11">
        <f t="shared" si="4"/>
        <v>-64.8703</v>
      </c>
      <c r="H39" s="83">
        <f t="shared" si="1"/>
        <v>-59.8703</v>
      </c>
      <c r="J39">
        <v>5978897959.1836996</v>
      </c>
      <c r="K39">
        <v>-7.7713245999999998</v>
      </c>
      <c r="N39" s="83">
        <f t="shared" si="2"/>
        <v>7.6731428571429001</v>
      </c>
      <c r="O39" s="11">
        <f t="shared" si="5"/>
        <v>-59.478149000000002</v>
      </c>
      <c r="P39" s="83">
        <f t="shared" si="3"/>
        <v>-54.478149000000002</v>
      </c>
    </row>
    <row r="40" spans="2:16" x14ac:dyDescent="0.25">
      <c r="B40">
        <v>6111561224.4898005</v>
      </c>
      <c r="C40">
        <v>-7.5203198999999996</v>
      </c>
      <c r="F40" s="83">
        <f t="shared" si="0"/>
        <v>7.8159999999999998</v>
      </c>
      <c r="G40" s="11">
        <f t="shared" si="4"/>
        <v>-69.367401000000001</v>
      </c>
      <c r="H40" s="83">
        <f t="shared" si="1"/>
        <v>-64.367401000000001</v>
      </c>
      <c r="J40">
        <v>6111561224.4898005</v>
      </c>
      <c r="K40">
        <v>-7.8015093999999996</v>
      </c>
      <c r="N40" s="83">
        <f t="shared" si="2"/>
        <v>7.8159999999999998</v>
      </c>
      <c r="O40" s="11">
        <f t="shared" si="5"/>
        <v>-60.284945999999998</v>
      </c>
      <c r="P40" s="83">
        <f t="shared" si="3"/>
        <v>-55.284945999999998</v>
      </c>
    </row>
    <row r="41" spans="2:16" x14ac:dyDescent="0.25">
      <c r="B41">
        <v>6244224489.7959003</v>
      </c>
      <c r="C41">
        <v>-7.5657072000000003</v>
      </c>
      <c r="F41" s="83">
        <f t="shared" si="0"/>
        <v>7.9588571428570996</v>
      </c>
      <c r="G41" s="11">
        <f t="shared" si="4"/>
        <v>-73.944473000000002</v>
      </c>
      <c r="H41" s="83">
        <f t="shared" si="1"/>
        <v>-68.944473000000002</v>
      </c>
      <c r="J41">
        <v>6244224489.7959003</v>
      </c>
      <c r="K41">
        <v>-7.7461418999999996</v>
      </c>
      <c r="N41" s="83">
        <f t="shared" si="2"/>
        <v>7.9588571428570996</v>
      </c>
      <c r="O41" s="11">
        <f t="shared" si="5"/>
        <v>-64.700053999999994</v>
      </c>
      <c r="P41" s="83">
        <f t="shared" si="3"/>
        <v>-59.700054000000002</v>
      </c>
    </row>
    <row r="42" spans="2:16" x14ac:dyDescent="0.25">
      <c r="B42">
        <v>6376887755.1020002</v>
      </c>
      <c r="C42">
        <v>-7.6479125000000003</v>
      </c>
      <c r="F42" s="83">
        <f t="shared" si="0"/>
        <v>8.1017142857142996</v>
      </c>
      <c r="G42" s="11">
        <f t="shared" si="4"/>
        <v>-74.450958</v>
      </c>
      <c r="H42" s="83">
        <f t="shared" si="1"/>
        <v>-69.450958</v>
      </c>
      <c r="J42">
        <v>6376887755.1020002</v>
      </c>
      <c r="K42">
        <v>-7.7224269000000003</v>
      </c>
      <c r="N42" s="83">
        <f t="shared" si="2"/>
        <v>8.1017142857142996</v>
      </c>
      <c r="O42" s="11">
        <f t="shared" si="5"/>
        <v>-66.551963999999998</v>
      </c>
      <c r="P42" s="83">
        <f t="shared" si="3"/>
        <v>-61.551963999999998</v>
      </c>
    </row>
    <row r="43" spans="2:16" x14ac:dyDescent="0.25">
      <c r="B43">
        <v>6509551020.4082003</v>
      </c>
      <c r="C43">
        <v>-7.6816063000000003</v>
      </c>
      <c r="F43" s="83">
        <f t="shared" si="0"/>
        <v>8.2445714285713994</v>
      </c>
      <c r="G43" s="11">
        <f t="shared" si="4"/>
        <v>-69.811081000000001</v>
      </c>
      <c r="H43" s="83">
        <f t="shared" si="1"/>
        <v>-64.811081000000001</v>
      </c>
      <c r="J43">
        <v>6509551020.4082003</v>
      </c>
      <c r="K43">
        <v>-7.6891179000000003</v>
      </c>
      <c r="N43" s="83">
        <f t="shared" si="2"/>
        <v>8.2445714285713994</v>
      </c>
      <c r="O43" s="11">
        <f t="shared" si="5"/>
        <v>-66.214011999999997</v>
      </c>
      <c r="P43" s="83">
        <f t="shared" si="3"/>
        <v>-61.214011999999997</v>
      </c>
    </row>
    <row r="44" spans="2:16" x14ac:dyDescent="0.25">
      <c r="B44">
        <v>6642214285.7143002</v>
      </c>
      <c r="C44">
        <v>-7.7223991999999999</v>
      </c>
      <c r="F44" s="83">
        <f t="shared" si="0"/>
        <v>8.3874285714286003</v>
      </c>
      <c r="G44" s="11">
        <f t="shared" si="4"/>
        <v>-65.798881999999992</v>
      </c>
      <c r="H44" s="83">
        <f t="shared" si="1"/>
        <v>-60.798881999999999</v>
      </c>
      <c r="J44">
        <v>6642214285.7143002</v>
      </c>
      <c r="K44">
        <v>-7.7225165000000002</v>
      </c>
      <c r="N44" s="83">
        <f t="shared" si="2"/>
        <v>8.3874285714286003</v>
      </c>
      <c r="O44" s="11">
        <f t="shared" si="5"/>
        <v>-64.364272999999997</v>
      </c>
      <c r="P44" s="83">
        <f t="shared" si="3"/>
        <v>-59.364272999999997</v>
      </c>
    </row>
    <row r="45" spans="2:16" x14ac:dyDescent="0.25">
      <c r="B45">
        <v>6774877551.0204</v>
      </c>
      <c r="C45">
        <v>-7.7456899000000003</v>
      </c>
      <c r="F45" s="83">
        <f t="shared" si="0"/>
        <v>8.5302857142857</v>
      </c>
      <c r="G45" s="11">
        <f t="shared" si="4"/>
        <v>-64.900531999999998</v>
      </c>
      <c r="H45" s="83">
        <f t="shared" si="1"/>
        <v>-59.900531999999998</v>
      </c>
      <c r="J45">
        <v>6774877551.0204</v>
      </c>
      <c r="K45">
        <v>-7.7323393999999999</v>
      </c>
      <c r="N45" s="83">
        <f t="shared" si="2"/>
        <v>8.5302857142857</v>
      </c>
      <c r="O45" s="11">
        <f t="shared" si="5"/>
        <v>-64.998016000000007</v>
      </c>
      <c r="P45" s="83">
        <f t="shared" si="3"/>
        <v>-59.998016</v>
      </c>
    </row>
    <row r="46" spans="2:16" x14ac:dyDescent="0.25">
      <c r="B46">
        <v>6907540816.3264999</v>
      </c>
      <c r="C46">
        <v>-7.7953767999999997</v>
      </c>
      <c r="F46" s="83">
        <f t="shared" si="0"/>
        <v>8.673142857142901</v>
      </c>
      <c r="G46" s="11">
        <f t="shared" si="4"/>
        <v>-65.837626999999998</v>
      </c>
      <c r="H46" s="83">
        <f t="shared" si="1"/>
        <v>-60.837626999999998</v>
      </c>
      <c r="J46">
        <v>6907540816.3264999</v>
      </c>
      <c r="K46">
        <v>-7.7863622000000001</v>
      </c>
      <c r="N46" s="83">
        <f t="shared" si="2"/>
        <v>8.673142857142901</v>
      </c>
      <c r="O46" s="11">
        <f t="shared" si="5"/>
        <v>-64.928139000000002</v>
      </c>
      <c r="P46" s="83">
        <f t="shared" si="3"/>
        <v>-59.928139000000002</v>
      </c>
    </row>
    <row r="47" spans="2:16" x14ac:dyDescent="0.25">
      <c r="B47">
        <v>7040204081.6327</v>
      </c>
      <c r="C47">
        <v>-7.8098612000000003</v>
      </c>
      <c r="F47" s="83">
        <f t="shared" si="0"/>
        <v>8.8160000000000007</v>
      </c>
      <c r="G47" s="11">
        <f t="shared" si="4"/>
        <v>-66.090255999999997</v>
      </c>
      <c r="H47" s="83">
        <f t="shared" si="1"/>
        <v>-61.090255999999997</v>
      </c>
      <c r="J47">
        <v>7040204081.6327</v>
      </c>
      <c r="K47">
        <v>-7.8783975000000002</v>
      </c>
      <c r="N47" s="83">
        <f t="shared" si="2"/>
        <v>8.8160000000000007</v>
      </c>
      <c r="O47" s="11">
        <f t="shared" si="5"/>
        <v>-64.382069000000001</v>
      </c>
      <c r="P47" s="83">
        <f t="shared" si="3"/>
        <v>-59.382069000000001</v>
      </c>
    </row>
    <row r="48" spans="2:16" x14ac:dyDescent="0.25">
      <c r="B48">
        <v>7172867346.9387999</v>
      </c>
      <c r="C48">
        <v>-7.7800956000000001</v>
      </c>
      <c r="F48" s="83">
        <f t="shared" si="0"/>
        <v>8.9588571428570987</v>
      </c>
      <c r="G48" s="11">
        <f t="shared" si="4"/>
        <v>-65.89846399999999</v>
      </c>
      <c r="H48" s="83">
        <f t="shared" si="1"/>
        <v>-60.898463999999997</v>
      </c>
      <c r="J48">
        <v>7172867346.9387999</v>
      </c>
      <c r="K48">
        <v>-7.9591165000000004</v>
      </c>
      <c r="N48" s="83">
        <f t="shared" si="2"/>
        <v>8.9588571428570987</v>
      </c>
      <c r="O48" s="11">
        <f t="shared" si="5"/>
        <v>-63.806449999999998</v>
      </c>
      <c r="P48" s="83">
        <f t="shared" si="3"/>
        <v>-58.806449999999998</v>
      </c>
    </row>
    <row r="49" spans="2:16" x14ac:dyDescent="0.25">
      <c r="B49">
        <v>7305530612.2448997</v>
      </c>
      <c r="C49">
        <v>-7.7218637000000001</v>
      </c>
      <c r="F49" s="83">
        <f t="shared" si="0"/>
        <v>9.1017142857142996</v>
      </c>
      <c r="G49" s="11">
        <f t="shared" si="4"/>
        <v>-65.61234300000001</v>
      </c>
      <c r="H49" s="83">
        <f t="shared" si="1"/>
        <v>-60.612343000000003</v>
      </c>
      <c r="J49">
        <v>7305530612.2448997</v>
      </c>
      <c r="K49">
        <v>-7.9867530000000002</v>
      </c>
      <c r="N49" s="83">
        <f t="shared" si="2"/>
        <v>9.1017142857142996</v>
      </c>
      <c r="O49" s="11">
        <f t="shared" si="5"/>
        <v>-62.979228999999997</v>
      </c>
      <c r="P49" s="83">
        <f t="shared" si="3"/>
        <v>-57.979228999999997</v>
      </c>
    </row>
    <row r="50" spans="2:16" x14ac:dyDescent="0.25">
      <c r="B50">
        <v>7438193877.5509996</v>
      </c>
      <c r="C50">
        <v>-7.6613730999999996</v>
      </c>
      <c r="F50" s="83">
        <f t="shared" si="0"/>
        <v>9.2445714285713994</v>
      </c>
      <c r="G50" s="11">
        <f t="shared" si="4"/>
        <v>-65.988799999999998</v>
      </c>
      <c r="H50" s="83">
        <f t="shared" si="1"/>
        <v>-60.988799999999998</v>
      </c>
      <c r="J50">
        <v>7438193877.5509996</v>
      </c>
      <c r="K50">
        <v>-7.9132986000000001</v>
      </c>
      <c r="N50" s="83">
        <f t="shared" si="2"/>
        <v>9.2445714285713994</v>
      </c>
      <c r="O50" s="11">
        <f t="shared" si="5"/>
        <v>-63.131100000000004</v>
      </c>
      <c r="P50" s="83">
        <f t="shared" si="3"/>
        <v>-58.131100000000004</v>
      </c>
    </row>
    <row r="51" spans="2:16" x14ac:dyDescent="0.25">
      <c r="B51">
        <v>7570857142.8570995</v>
      </c>
      <c r="C51">
        <v>-7.6652255</v>
      </c>
      <c r="F51" s="83">
        <f t="shared" si="0"/>
        <v>9.3874285714286003</v>
      </c>
      <c r="G51" s="11">
        <f t="shared" si="4"/>
        <v>-66.136536000000007</v>
      </c>
      <c r="H51" s="83">
        <f t="shared" si="1"/>
        <v>-61.136536</v>
      </c>
      <c r="J51">
        <v>7570857142.8570995</v>
      </c>
      <c r="K51">
        <v>-7.8699431000000004</v>
      </c>
      <c r="N51" s="83">
        <f t="shared" si="2"/>
        <v>9.3874285714286003</v>
      </c>
      <c r="O51" s="11">
        <f t="shared" si="5"/>
        <v>-63.838180999999999</v>
      </c>
      <c r="P51" s="83">
        <f t="shared" si="3"/>
        <v>-58.838180999999999</v>
      </c>
    </row>
    <row r="52" spans="2:16" x14ac:dyDescent="0.25">
      <c r="B52">
        <v>7703520408.1632996</v>
      </c>
      <c r="C52">
        <v>-7.7106117999999997</v>
      </c>
      <c r="F52" s="83">
        <f t="shared" si="0"/>
        <v>9.5302857142857</v>
      </c>
      <c r="G52" s="11">
        <f t="shared" si="4"/>
        <v>-64.697460000000007</v>
      </c>
      <c r="H52" s="83">
        <f t="shared" si="1"/>
        <v>-59.69746</v>
      </c>
      <c r="J52">
        <v>7703520408.1632996</v>
      </c>
      <c r="K52">
        <v>-7.8390788999999996</v>
      </c>
      <c r="N52" s="83">
        <f t="shared" si="2"/>
        <v>9.5302857142857</v>
      </c>
      <c r="O52" s="11">
        <f t="shared" si="5"/>
        <v>-64.672600000000003</v>
      </c>
      <c r="P52" s="83">
        <f t="shared" si="3"/>
        <v>-59.672600000000003</v>
      </c>
    </row>
    <row r="53" spans="2:16" x14ac:dyDescent="0.25">
      <c r="B53">
        <v>7836183673.4694004</v>
      </c>
      <c r="C53">
        <v>-7.8260689000000001</v>
      </c>
      <c r="F53" s="83">
        <f t="shared" si="0"/>
        <v>9.673142857142901</v>
      </c>
      <c r="G53" s="11">
        <f t="shared" si="4"/>
        <v>-62.330703999999997</v>
      </c>
      <c r="H53" s="83">
        <f t="shared" si="1"/>
        <v>-57.330703999999997</v>
      </c>
      <c r="J53">
        <v>7836183673.4694004</v>
      </c>
      <c r="K53">
        <v>-7.8874864999999996</v>
      </c>
      <c r="N53" s="83">
        <f t="shared" si="2"/>
        <v>9.673142857142901</v>
      </c>
      <c r="O53" s="11">
        <f t="shared" si="5"/>
        <v>-65.023406999999992</v>
      </c>
      <c r="P53" s="83">
        <f t="shared" si="3"/>
        <v>-60.023406999999999</v>
      </c>
    </row>
    <row r="54" spans="2:16" x14ac:dyDescent="0.25">
      <c r="B54">
        <v>7968846938.7755003</v>
      </c>
      <c r="C54">
        <v>-7.9625959000000002</v>
      </c>
      <c r="F54" s="83">
        <f t="shared" si="0"/>
        <v>9.8160000000000007</v>
      </c>
      <c r="G54" s="11">
        <f t="shared" si="4"/>
        <v>-60.868774000000002</v>
      </c>
      <c r="H54" s="83">
        <f t="shared" si="1"/>
        <v>-55.868774000000002</v>
      </c>
      <c r="J54">
        <v>7968846938.7755003</v>
      </c>
      <c r="K54">
        <v>-7.9794530999999997</v>
      </c>
      <c r="N54" s="83">
        <f t="shared" si="2"/>
        <v>9.8160000000000007</v>
      </c>
      <c r="O54" s="11">
        <f t="shared" si="5"/>
        <v>-64.840530000000001</v>
      </c>
      <c r="P54" s="83">
        <f t="shared" si="3"/>
        <v>-59.840530000000001</v>
      </c>
    </row>
    <row r="55" spans="2:16" x14ac:dyDescent="0.25">
      <c r="B55">
        <v>8101510204.0816002</v>
      </c>
      <c r="C55">
        <v>-8.1091118000000009</v>
      </c>
      <c r="F55" s="83">
        <f t="shared" si="0"/>
        <v>9.9588571428570987</v>
      </c>
      <c r="G55" s="11">
        <f t="shared" si="4"/>
        <v>-61.896790000000003</v>
      </c>
      <c r="H55" s="83">
        <f t="shared" si="1"/>
        <v>-56.896790000000003</v>
      </c>
      <c r="J55">
        <v>8101510204.0816002</v>
      </c>
      <c r="K55">
        <v>-8.1174430999999991</v>
      </c>
      <c r="N55" s="83">
        <f t="shared" si="2"/>
        <v>9.9588571428570987</v>
      </c>
      <c r="O55" s="11">
        <f t="shared" si="5"/>
        <v>-64.549168000000009</v>
      </c>
      <c r="P55" s="83">
        <f t="shared" si="3"/>
        <v>-59.549168000000002</v>
      </c>
    </row>
    <row r="56" spans="2:16" x14ac:dyDescent="0.25">
      <c r="B56">
        <v>8234173469.3878002</v>
      </c>
      <c r="C56">
        <v>-8.2339734999999994</v>
      </c>
      <c r="F56" s="83">
        <f t="shared" si="0"/>
        <v>10.101714285714001</v>
      </c>
      <c r="G56" s="11">
        <f t="shared" si="4"/>
        <v>-66.467869000000007</v>
      </c>
      <c r="H56" s="83">
        <f t="shared" si="1"/>
        <v>-61.467869</v>
      </c>
      <c r="J56">
        <v>8234173469.3878002</v>
      </c>
      <c r="K56">
        <v>-8.2775449999999999</v>
      </c>
      <c r="N56" s="83">
        <f t="shared" si="2"/>
        <v>10.101714285714001</v>
      </c>
      <c r="O56" s="11">
        <f t="shared" si="5"/>
        <v>-64.778152000000006</v>
      </c>
      <c r="P56" s="83">
        <f t="shared" si="3"/>
        <v>-59.778151999999999</v>
      </c>
    </row>
    <row r="57" spans="2:16" x14ac:dyDescent="0.25">
      <c r="B57">
        <v>8366836734.6939001</v>
      </c>
      <c r="C57">
        <v>-8.3630524000000008</v>
      </c>
      <c r="F57" s="83">
        <f t="shared" si="0"/>
        <v>10.244571428571</v>
      </c>
      <c r="G57" s="11">
        <f t="shared" si="4"/>
        <v>-70.531302999999994</v>
      </c>
      <c r="H57" s="83">
        <f t="shared" si="1"/>
        <v>-65.531302999999994</v>
      </c>
      <c r="J57">
        <v>8366836734.6939001</v>
      </c>
      <c r="K57">
        <v>-8.4696549999999995</v>
      </c>
      <c r="N57" s="83">
        <f t="shared" si="2"/>
        <v>10.244571428571</v>
      </c>
      <c r="O57" s="11">
        <f t="shared" si="5"/>
        <v>-66.252944999999997</v>
      </c>
      <c r="P57" s="83">
        <f t="shared" si="3"/>
        <v>-61.252944999999997</v>
      </c>
    </row>
    <row r="58" spans="2:16" x14ac:dyDescent="0.25">
      <c r="B58">
        <v>8499500000</v>
      </c>
      <c r="C58">
        <v>-8.4546299000000005</v>
      </c>
      <c r="F58" s="83">
        <f t="shared" si="0"/>
        <v>10.387428571429</v>
      </c>
      <c r="G58" s="11">
        <f t="shared" si="4"/>
        <v>-75.130538999999999</v>
      </c>
      <c r="H58" s="83">
        <f t="shared" si="1"/>
        <v>-70.130538999999999</v>
      </c>
      <c r="J58">
        <v>8499500000</v>
      </c>
      <c r="K58">
        <v>-8.6326856999999997</v>
      </c>
      <c r="N58" s="83">
        <f t="shared" si="2"/>
        <v>10.387428571429</v>
      </c>
      <c r="O58" s="11">
        <f t="shared" si="5"/>
        <v>-71.427666000000002</v>
      </c>
      <c r="P58" s="83">
        <f t="shared" si="3"/>
        <v>-66.427666000000002</v>
      </c>
    </row>
    <row r="59" spans="2:16" x14ac:dyDescent="0.25">
      <c r="B59">
        <v>8632163265.3061008</v>
      </c>
      <c r="C59">
        <v>-8.5382604999999998</v>
      </c>
      <c r="F59" s="83">
        <f t="shared" si="0"/>
        <v>10.530285714285998</v>
      </c>
      <c r="G59" s="11">
        <f t="shared" si="4"/>
        <v>-72.834632999999997</v>
      </c>
      <c r="H59" s="83">
        <f t="shared" si="1"/>
        <v>-67.834632999999997</v>
      </c>
      <c r="J59">
        <v>8632163265.3061008</v>
      </c>
      <c r="K59">
        <v>-8.7980470999999998</v>
      </c>
      <c r="N59" s="83">
        <f t="shared" si="2"/>
        <v>10.530285714285998</v>
      </c>
      <c r="O59" s="11">
        <f t="shared" si="5"/>
        <v>-79.024253999999999</v>
      </c>
      <c r="P59" s="83">
        <f t="shared" si="3"/>
        <v>-74.024253999999999</v>
      </c>
    </row>
    <row r="60" spans="2:16" x14ac:dyDescent="0.25">
      <c r="B60">
        <v>8764826530.6121998</v>
      </c>
      <c r="C60">
        <v>-8.5829219999999999</v>
      </c>
      <c r="F60" s="83">
        <f t="shared" si="0"/>
        <v>10.673142857143</v>
      </c>
      <c r="G60" s="11">
        <f t="shared" si="4"/>
        <v>-68.761573999999996</v>
      </c>
      <c r="H60" s="83">
        <f t="shared" si="1"/>
        <v>-63.761574000000003</v>
      </c>
      <c r="J60">
        <v>8764826530.6121998</v>
      </c>
      <c r="K60">
        <v>-8.9256916000000004</v>
      </c>
      <c r="N60" s="83">
        <f t="shared" si="2"/>
        <v>10.673142857143</v>
      </c>
      <c r="O60" s="11">
        <f t="shared" si="5"/>
        <v>-80.907730000000001</v>
      </c>
      <c r="P60" s="83">
        <f t="shared" si="3"/>
        <v>-75.907730000000001</v>
      </c>
    </row>
    <row r="61" spans="2:16" x14ac:dyDescent="0.25">
      <c r="B61">
        <v>8897489795.9183998</v>
      </c>
      <c r="C61">
        <v>-8.6566162000000002</v>
      </c>
      <c r="F61" s="83">
        <f t="shared" si="0"/>
        <v>10.816000000000001</v>
      </c>
      <c r="G61" s="11">
        <f t="shared" si="4"/>
        <v>-62.736874</v>
      </c>
      <c r="H61" s="83">
        <f t="shared" si="1"/>
        <v>-57.736874</v>
      </c>
      <c r="J61">
        <v>8897489795.9183998</v>
      </c>
      <c r="K61">
        <v>-9.0669842000000003</v>
      </c>
      <c r="N61" s="83">
        <f t="shared" si="2"/>
        <v>10.816000000000001</v>
      </c>
      <c r="O61" s="11">
        <f t="shared" si="5"/>
        <v>-77.907768000000004</v>
      </c>
      <c r="P61" s="83">
        <f t="shared" si="3"/>
        <v>-72.907768000000004</v>
      </c>
    </row>
    <row r="62" spans="2:16" x14ac:dyDescent="0.25">
      <c r="B62">
        <v>9030153061.2245007</v>
      </c>
      <c r="C62">
        <v>-8.6963673000000004</v>
      </c>
      <c r="F62" s="83">
        <f t="shared" si="0"/>
        <v>10.958857142857001</v>
      </c>
      <c r="G62" s="11">
        <f t="shared" si="4"/>
        <v>-60.525635000000001</v>
      </c>
      <c r="H62" s="83">
        <f t="shared" si="1"/>
        <v>-55.525635000000001</v>
      </c>
      <c r="J62">
        <v>9030153061.2245007</v>
      </c>
      <c r="K62">
        <v>-9.1301260000000006</v>
      </c>
      <c r="N62" s="83">
        <f t="shared" si="2"/>
        <v>10.958857142857001</v>
      </c>
      <c r="O62" s="11">
        <f t="shared" si="5"/>
        <v>-72.396713000000005</v>
      </c>
      <c r="P62" s="83">
        <f t="shared" si="3"/>
        <v>-67.396713000000005</v>
      </c>
    </row>
    <row r="63" spans="2:16" x14ac:dyDescent="0.25">
      <c r="B63">
        <v>9162816326.5305996</v>
      </c>
      <c r="C63">
        <v>-8.7719021000000001</v>
      </c>
      <c r="F63" s="83">
        <f t="shared" si="0"/>
        <v>11.101714285714001</v>
      </c>
      <c r="G63" s="11">
        <f t="shared" si="4"/>
        <v>-60.449874999999999</v>
      </c>
      <c r="H63" s="83">
        <f t="shared" si="1"/>
        <v>-55.449874999999999</v>
      </c>
      <c r="J63">
        <v>9162816326.5305996</v>
      </c>
      <c r="K63">
        <v>-9.1892633000000004</v>
      </c>
      <c r="N63" s="83">
        <f t="shared" si="2"/>
        <v>11.101714285714001</v>
      </c>
      <c r="O63" s="11">
        <f t="shared" si="5"/>
        <v>-70.598701000000005</v>
      </c>
      <c r="P63" s="83">
        <f t="shared" si="3"/>
        <v>-65.598701000000005</v>
      </c>
    </row>
    <row r="64" spans="2:16" x14ac:dyDescent="0.25">
      <c r="B64">
        <v>9295479591.8367004</v>
      </c>
      <c r="C64">
        <v>-8.8618383000000005</v>
      </c>
      <c r="F64" s="83">
        <f t="shared" si="0"/>
        <v>11.244571428571</v>
      </c>
      <c r="G64" s="11">
        <f t="shared" si="4"/>
        <v>-60.820011000000001</v>
      </c>
      <c r="H64" s="83">
        <f t="shared" si="1"/>
        <v>-55.820011000000001</v>
      </c>
      <c r="J64">
        <v>9295479591.8367004</v>
      </c>
      <c r="K64">
        <v>-9.2464408999999996</v>
      </c>
      <c r="N64" s="83">
        <f t="shared" si="2"/>
        <v>11.244571428571</v>
      </c>
      <c r="O64" s="11">
        <f t="shared" si="5"/>
        <v>-68.13420099999999</v>
      </c>
      <c r="P64" s="83">
        <f t="shared" si="3"/>
        <v>-63.134200999999997</v>
      </c>
    </row>
    <row r="65" spans="2:16" x14ac:dyDescent="0.25">
      <c r="B65">
        <v>9428142857.1429005</v>
      </c>
      <c r="C65">
        <v>-8.9831877000000002</v>
      </c>
      <c r="F65" s="83">
        <f t="shared" si="0"/>
        <v>11.387428571429</v>
      </c>
      <c r="G65" s="11">
        <f t="shared" si="4"/>
        <v>-61.124901000000001</v>
      </c>
      <c r="H65" s="83">
        <f t="shared" si="1"/>
        <v>-56.124901000000001</v>
      </c>
      <c r="J65">
        <v>9428142857.1429005</v>
      </c>
      <c r="K65">
        <v>-9.3512602000000005</v>
      </c>
      <c r="N65" s="83">
        <f t="shared" si="2"/>
        <v>11.387428571429</v>
      </c>
      <c r="O65" s="11">
        <f t="shared" si="5"/>
        <v>-65.132724999999994</v>
      </c>
      <c r="P65" s="83">
        <f t="shared" si="3"/>
        <v>-60.132725000000001</v>
      </c>
    </row>
    <row r="66" spans="2:16" x14ac:dyDescent="0.25">
      <c r="B66">
        <v>9560806122.4489994</v>
      </c>
      <c r="C66">
        <v>-9.0953856000000002</v>
      </c>
      <c r="F66" s="83">
        <f t="shared" si="0"/>
        <v>11.530285714285998</v>
      </c>
      <c r="G66" s="11">
        <f t="shared" si="4"/>
        <v>-61.349133000000002</v>
      </c>
      <c r="H66" s="83">
        <f t="shared" si="1"/>
        <v>-56.349133000000002</v>
      </c>
      <c r="J66">
        <v>9560806122.4489994</v>
      </c>
      <c r="K66">
        <v>-9.4292993999999997</v>
      </c>
      <c r="N66" s="83">
        <f t="shared" si="2"/>
        <v>11.530285714285998</v>
      </c>
      <c r="O66" s="11">
        <f t="shared" si="5"/>
        <v>-62.855946000000003</v>
      </c>
      <c r="P66" s="83">
        <f t="shared" si="3"/>
        <v>-57.855946000000003</v>
      </c>
    </row>
    <row r="67" spans="2:16" x14ac:dyDescent="0.25">
      <c r="B67">
        <v>9693469387.7551003</v>
      </c>
      <c r="C67">
        <v>-9.1474705000000007</v>
      </c>
      <c r="F67" s="83">
        <f t="shared" si="0"/>
        <v>11.673142857143</v>
      </c>
      <c r="G67" s="11">
        <f t="shared" si="4"/>
        <v>-62.527687</v>
      </c>
      <c r="H67" s="83">
        <f t="shared" si="1"/>
        <v>-57.527687</v>
      </c>
      <c r="J67">
        <v>9693469387.7551003</v>
      </c>
      <c r="K67">
        <v>-9.4396544000000002</v>
      </c>
      <c r="N67" s="83">
        <f t="shared" si="2"/>
        <v>11.673142857143</v>
      </c>
      <c r="O67" s="11">
        <f t="shared" si="5"/>
        <v>-63.744399999999999</v>
      </c>
      <c r="P67" s="83">
        <f t="shared" si="3"/>
        <v>-58.744399999999999</v>
      </c>
    </row>
    <row r="68" spans="2:16" x14ac:dyDescent="0.25">
      <c r="B68">
        <v>9826132653.0611992</v>
      </c>
      <c r="C68">
        <v>-9.2644491000000002</v>
      </c>
      <c r="F68" s="83">
        <f t="shared" si="0"/>
        <v>11.816000000000001</v>
      </c>
      <c r="G68" s="11">
        <f t="shared" si="4"/>
        <v>-64.852679999999992</v>
      </c>
      <c r="H68" s="83">
        <f t="shared" si="1"/>
        <v>-59.852679999999999</v>
      </c>
      <c r="J68">
        <v>9826132653.0611992</v>
      </c>
      <c r="K68">
        <v>-9.4687643000000001</v>
      </c>
      <c r="N68" s="83">
        <f t="shared" si="2"/>
        <v>11.816000000000001</v>
      </c>
      <c r="O68" s="11">
        <f t="shared" si="5"/>
        <v>-66.083065000000005</v>
      </c>
      <c r="P68" s="83">
        <f t="shared" si="3"/>
        <v>-61.083064999999998</v>
      </c>
    </row>
    <row r="69" spans="2:16" x14ac:dyDescent="0.25">
      <c r="B69">
        <v>9958795918.3673</v>
      </c>
      <c r="C69">
        <v>-9.3390883999999996</v>
      </c>
      <c r="F69" s="83">
        <f t="shared" ref="F69:F100" si="6">B177/1000000000</f>
        <v>11.958857142857001</v>
      </c>
      <c r="G69" s="11">
        <f t="shared" si="4"/>
        <v>-68.817406000000005</v>
      </c>
      <c r="H69" s="83">
        <f t="shared" ref="H69:H100" si="7">D177</f>
        <v>-63.817405999999998</v>
      </c>
      <c r="J69">
        <v>9958795918.3673</v>
      </c>
      <c r="K69">
        <v>-9.4903315999999993</v>
      </c>
      <c r="N69" s="83">
        <f t="shared" ref="N69:N100" si="8">J177/1000000000</f>
        <v>11.958857142857001</v>
      </c>
      <c r="O69" s="11">
        <f t="shared" si="5"/>
        <v>-69.200935000000001</v>
      </c>
      <c r="P69" s="83">
        <f t="shared" ref="P69:P100" si="9">L177</f>
        <v>-64.200935000000001</v>
      </c>
    </row>
    <row r="70" spans="2:16" x14ac:dyDescent="0.25">
      <c r="B70">
        <v>10091459183.673</v>
      </c>
      <c r="C70">
        <v>-9.4766817000000003</v>
      </c>
      <c r="F70" s="83">
        <f t="shared" si="6"/>
        <v>12.101714285714001</v>
      </c>
      <c r="G70" s="11">
        <f t="shared" ref="G70:G103" si="10">H70-5</f>
        <v>-71.907821999999996</v>
      </c>
      <c r="H70" s="83">
        <f t="shared" si="7"/>
        <v>-66.907821999999996</v>
      </c>
      <c r="J70">
        <v>10091459183.673</v>
      </c>
      <c r="K70">
        <v>-9.5930184999999994</v>
      </c>
      <c r="N70" s="83">
        <f t="shared" si="8"/>
        <v>12.101714285714001</v>
      </c>
      <c r="O70" s="11">
        <f t="shared" ref="O70:O103" si="11">P70-5</f>
        <v>-69.732581999999994</v>
      </c>
      <c r="P70" s="83">
        <f t="shared" si="9"/>
        <v>-64.732581999999994</v>
      </c>
    </row>
    <row r="71" spans="2:16" x14ac:dyDescent="0.25">
      <c r="B71">
        <v>10224122448.98</v>
      </c>
      <c r="C71">
        <v>-9.5239077000000005</v>
      </c>
      <c r="F71" s="83">
        <f t="shared" si="6"/>
        <v>12.244571428571</v>
      </c>
      <c r="G71" s="11">
        <f t="shared" si="10"/>
        <v>-73.419891000000007</v>
      </c>
      <c r="H71" s="83">
        <f t="shared" si="7"/>
        <v>-68.419891000000007</v>
      </c>
      <c r="J71">
        <v>10224122448.98</v>
      </c>
      <c r="K71">
        <v>-9.6504440000000002</v>
      </c>
      <c r="N71" s="83">
        <f t="shared" si="8"/>
        <v>12.244571428571</v>
      </c>
      <c r="O71" s="11">
        <f t="shared" si="11"/>
        <v>-68.423018999999996</v>
      </c>
      <c r="P71" s="83">
        <f t="shared" si="9"/>
        <v>-63.423018999999996</v>
      </c>
    </row>
    <row r="72" spans="2:16" x14ac:dyDescent="0.25">
      <c r="B72">
        <v>10356785714.285999</v>
      </c>
      <c r="C72">
        <v>-9.5984210999999995</v>
      </c>
      <c r="F72" s="83">
        <f t="shared" si="6"/>
        <v>12.387428571429</v>
      </c>
      <c r="G72" s="11">
        <f t="shared" si="10"/>
        <v>-72.695908000000003</v>
      </c>
      <c r="H72" s="83">
        <f t="shared" si="7"/>
        <v>-67.695908000000003</v>
      </c>
      <c r="J72">
        <v>10356785714.285999</v>
      </c>
      <c r="K72">
        <v>-9.7013940999999999</v>
      </c>
      <c r="N72" s="83">
        <f t="shared" si="8"/>
        <v>12.387428571429</v>
      </c>
      <c r="O72" s="11">
        <f t="shared" si="11"/>
        <v>-66.821728000000007</v>
      </c>
      <c r="P72" s="83">
        <f t="shared" si="9"/>
        <v>-61.821728</v>
      </c>
    </row>
    <row r="73" spans="2:16" x14ac:dyDescent="0.25">
      <c r="B73">
        <v>10489448979.591999</v>
      </c>
      <c r="C73">
        <v>-9.6177635000000006</v>
      </c>
      <c r="F73" s="83">
        <f t="shared" si="6"/>
        <v>12.530285714285998</v>
      </c>
      <c r="G73" s="11">
        <f t="shared" si="10"/>
        <v>-72.356032999999996</v>
      </c>
      <c r="H73" s="83">
        <f t="shared" si="7"/>
        <v>-67.356032999999996</v>
      </c>
      <c r="J73">
        <v>10489448979.591999</v>
      </c>
      <c r="K73">
        <v>-9.6833457999999997</v>
      </c>
      <c r="N73" s="83">
        <f t="shared" si="8"/>
        <v>12.530285714285998</v>
      </c>
      <c r="O73" s="11">
        <f t="shared" si="11"/>
        <v>-67.034637000000004</v>
      </c>
      <c r="P73" s="83">
        <f t="shared" si="9"/>
        <v>-62.034636999999996</v>
      </c>
    </row>
    <row r="74" spans="2:16" x14ac:dyDescent="0.25">
      <c r="B74">
        <v>10622112244.898001</v>
      </c>
      <c r="C74">
        <v>-9.6332474000000001</v>
      </c>
      <c r="F74" s="83">
        <f t="shared" si="6"/>
        <v>12.673142857143</v>
      </c>
      <c r="G74" s="11">
        <f t="shared" si="10"/>
        <v>-72.889144999999999</v>
      </c>
      <c r="H74" s="83">
        <f t="shared" si="7"/>
        <v>-67.889144999999999</v>
      </c>
      <c r="J74">
        <v>10622112244.898001</v>
      </c>
      <c r="K74">
        <v>-9.6484079000000005</v>
      </c>
      <c r="N74" s="83">
        <f t="shared" si="8"/>
        <v>12.673142857143</v>
      </c>
      <c r="O74" s="11">
        <f t="shared" si="11"/>
        <v>-69.182464999999993</v>
      </c>
      <c r="P74" s="83">
        <f t="shared" si="9"/>
        <v>-64.182464999999993</v>
      </c>
    </row>
    <row r="75" spans="2:16" x14ac:dyDescent="0.25">
      <c r="B75">
        <v>10754775510.204</v>
      </c>
      <c r="C75">
        <v>-9.5827065000000005</v>
      </c>
      <c r="F75" s="83">
        <f t="shared" si="6"/>
        <v>12.816000000000001</v>
      </c>
      <c r="G75" s="11">
        <f t="shared" si="10"/>
        <v>-74.004181000000003</v>
      </c>
      <c r="H75" s="83">
        <f t="shared" si="7"/>
        <v>-69.004181000000003</v>
      </c>
      <c r="J75">
        <v>10754775510.204</v>
      </c>
      <c r="K75">
        <v>-9.5866603999999995</v>
      </c>
      <c r="N75" s="83">
        <f t="shared" si="8"/>
        <v>12.816000000000001</v>
      </c>
      <c r="O75" s="11">
        <f t="shared" si="11"/>
        <v>-73.592072000000002</v>
      </c>
      <c r="P75" s="83">
        <f t="shared" si="9"/>
        <v>-68.592072000000002</v>
      </c>
    </row>
    <row r="76" spans="2:16" x14ac:dyDescent="0.25">
      <c r="B76">
        <v>10887438775.51</v>
      </c>
      <c r="C76">
        <v>-9.5584115999999995</v>
      </c>
      <c r="F76" s="83">
        <f t="shared" si="6"/>
        <v>12.958857142857001</v>
      </c>
      <c r="G76" s="11">
        <f t="shared" si="10"/>
        <v>-72.561874000000003</v>
      </c>
      <c r="H76" s="83">
        <f t="shared" si="7"/>
        <v>-67.561874000000003</v>
      </c>
      <c r="J76">
        <v>10887438775.51</v>
      </c>
      <c r="K76">
        <v>-9.5977192000000002</v>
      </c>
      <c r="N76" s="83">
        <f t="shared" si="8"/>
        <v>12.958857142857001</v>
      </c>
      <c r="O76" s="11">
        <f t="shared" si="11"/>
        <v>-74.668380999999997</v>
      </c>
      <c r="P76" s="83">
        <f t="shared" si="9"/>
        <v>-69.668380999999997</v>
      </c>
    </row>
    <row r="77" spans="2:16" x14ac:dyDescent="0.25">
      <c r="B77">
        <v>11020102040.816</v>
      </c>
      <c r="C77">
        <v>-9.535285</v>
      </c>
      <c r="F77" s="83">
        <f t="shared" si="6"/>
        <v>13.101714285714001</v>
      </c>
      <c r="G77" s="11">
        <f t="shared" si="10"/>
        <v>-69.771225000000001</v>
      </c>
      <c r="H77" s="83">
        <f t="shared" si="7"/>
        <v>-64.771225000000001</v>
      </c>
      <c r="J77">
        <v>11020102040.816</v>
      </c>
      <c r="K77">
        <v>-9.6442136999999999</v>
      </c>
      <c r="N77" s="83">
        <f t="shared" si="8"/>
        <v>13.101714285714001</v>
      </c>
      <c r="O77" s="11">
        <f t="shared" si="11"/>
        <v>-74.303832999999997</v>
      </c>
      <c r="P77" s="83">
        <f t="shared" si="9"/>
        <v>-69.303832999999997</v>
      </c>
    </row>
    <row r="78" spans="2:16" x14ac:dyDescent="0.25">
      <c r="B78">
        <v>11152765306.122</v>
      </c>
      <c r="C78">
        <v>-9.5173100999999996</v>
      </c>
      <c r="F78" s="83">
        <f t="shared" si="6"/>
        <v>13.244571428571</v>
      </c>
      <c r="G78" s="11">
        <f t="shared" si="10"/>
        <v>-66.316386999999992</v>
      </c>
      <c r="H78" s="83">
        <f t="shared" si="7"/>
        <v>-61.316386999999999</v>
      </c>
      <c r="J78">
        <v>11152765306.122</v>
      </c>
      <c r="K78">
        <v>-9.7292155999999999</v>
      </c>
      <c r="N78" s="83">
        <f t="shared" si="8"/>
        <v>13.244571428571</v>
      </c>
      <c r="O78" s="11">
        <f t="shared" si="11"/>
        <v>-70.368819999999999</v>
      </c>
      <c r="P78" s="83">
        <f t="shared" si="9"/>
        <v>-65.368819999999999</v>
      </c>
    </row>
    <row r="79" spans="2:16" x14ac:dyDescent="0.25">
      <c r="B79">
        <v>11285428571.429001</v>
      </c>
      <c r="C79">
        <v>-9.4742087999999995</v>
      </c>
      <c r="F79" s="83">
        <f t="shared" si="6"/>
        <v>13.387428571429</v>
      </c>
      <c r="G79" s="11">
        <f t="shared" si="10"/>
        <v>-64.814471999999995</v>
      </c>
      <c r="H79" s="83">
        <f t="shared" si="7"/>
        <v>-59.814472000000002</v>
      </c>
      <c r="J79">
        <v>11285428571.429001</v>
      </c>
      <c r="K79">
        <v>-9.7866973999999995</v>
      </c>
      <c r="N79" s="83">
        <f t="shared" si="8"/>
        <v>13.387428571429</v>
      </c>
      <c r="O79" s="11">
        <f t="shared" si="11"/>
        <v>-69.210464000000002</v>
      </c>
      <c r="P79" s="83">
        <f t="shared" si="9"/>
        <v>-64.210464000000002</v>
      </c>
    </row>
    <row r="80" spans="2:16" x14ac:dyDescent="0.25">
      <c r="B80">
        <v>11418091836.735001</v>
      </c>
      <c r="C80">
        <v>-9.4509430000000005</v>
      </c>
      <c r="F80" s="83">
        <f t="shared" si="6"/>
        <v>13.530285714285998</v>
      </c>
      <c r="G80" s="11">
        <f t="shared" si="10"/>
        <v>-64.487633000000002</v>
      </c>
      <c r="H80" s="83">
        <f t="shared" si="7"/>
        <v>-59.487633000000002</v>
      </c>
      <c r="J80">
        <v>11418091836.735001</v>
      </c>
      <c r="K80">
        <v>-9.8119230000000002</v>
      </c>
      <c r="N80" s="83">
        <f t="shared" si="8"/>
        <v>13.530285714285998</v>
      </c>
      <c r="O80" s="11">
        <f t="shared" si="11"/>
        <v>-69.029510000000002</v>
      </c>
      <c r="P80" s="83">
        <f t="shared" si="9"/>
        <v>-64.029510000000002</v>
      </c>
    </row>
    <row r="81" spans="2:16" x14ac:dyDescent="0.25">
      <c r="B81">
        <v>11550755102.041</v>
      </c>
      <c r="C81">
        <v>-9.4748163000000005</v>
      </c>
      <c r="F81" s="83">
        <f t="shared" si="6"/>
        <v>13.673142857143</v>
      </c>
      <c r="G81" s="11">
        <f t="shared" si="10"/>
        <v>-64.144119000000003</v>
      </c>
      <c r="H81" s="83">
        <f t="shared" si="7"/>
        <v>-59.144119000000003</v>
      </c>
      <c r="J81">
        <v>11550755102.041</v>
      </c>
      <c r="K81">
        <v>-9.8054618999999992</v>
      </c>
      <c r="N81" s="83">
        <f t="shared" si="8"/>
        <v>13.673142857143</v>
      </c>
      <c r="O81" s="11">
        <f t="shared" si="11"/>
        <v>-69.862671000000006</v>
      </c>
      <c r="P81" s="83">
        <f t="shared" si="9"/>
        <v>-64.862671000000006</v>
      </c>
    </row>
    <row r="82" spans="2:16" x14ac:dyDescent="0.25">
      <c r="B82">
        <v>11683418367.347</v>
      </c>
      <c r="C82">
        <v>-9.5436677999999997</v>
      </c>
      <c r="F82" s="83">
        <f t="shared" si="6"/>
        <v>13.816000000000001</v>
      </c>
      <c r="G82" s="11">
        <f t="shared" si="10"/>
        <v>-63.425694</v>
      </c>
      <c r="H82" s="83">
        <f t="shared" si="7"/>
        <v>-58.425694</v>
      </c>
      <c r="J82">
        <v>11683418367.347</v>
      </c>
      <c r="K82">
        <v>-9.7590494000000003</v>
      </c>
      <c r="N82" s="83">
        <f t="shared" si="8"/>
        <v>13.816000000000001</v>
      </c>
      <c r="O82" s="11">
        <f t="shared" si="11"/>
        <v>-69.682083000000006</v>
      </c>
      <c r="P82" s="83">
        <f t="shared" si="9"/>
        <v>-64.682083000000006</v>
      </c>
    </row>
    <row r="83" spans="2:16" x14ac:dyDescent="0.25">
      <c r="B83">
        <v>11816081632.653</v>
      </c>
      <c r="C83">
        <v>-9.6868124000000009</v>
      </c>
      <c r="F83" s="83">
        <f t="shared" si="6"/>
        <v>13.958857142857001</v>
      </c>
      <c r="G83" s="11">
        <f t="shared" si="10"/>
        <v>-62.605598000000001</v>
      </c>
      <c r="H83" s="83">
        <f t="shared" si="7"/>
        <v>-57.605598000000001</v>
      </c>
      <c r="J83">
        <v>11816081632.653</v>
      </c>
      <c r="K83">
        <v>-9.7500868000000001</v>
      </c>
      <c r="N83" s="83">
        <f t="shared" si="8"/>
        <v>13.958857142857001</v>
      </c>
      <c r="O83" s="11">
        <f t="shared" si="11"/>
        <v>-67.957684</v>
      </c>
      <c r="P83" s="83">
        <f t="shared" si="9"/>
        <v>-62.957684</v>
      </c>
    </row>
    <row r="84" spans="2:16" x14ac:dyDescent="0.25">
      <c r="B84">
        <v>11948744897.959</v>
      </c>
      <c r="C84">
        <v>-9.8679208999999997</v>
      </c>
      <c r="F84" s="83">
        <f t="shared" si="6"/>
        <v>14.101714285714001</v>
      </c>
      <c r="G84" s="11">
        <f t="shared" si="10"/>
        <v>-62.623840000000001</v>
      </c>
      <c r="H84" s="83">
        <f t="shared" si="7"/>
        <v>-57.623840000000001</v>
      </c>
      <c r="J84">
        <v>11948744897.959</v>
      </c>
      <c r="K84">
        <v>-9.7676324999999995</v>
      </c>
      <c r="N84" s="83">
        <f t="shared" si="8"/>
        <v>14.101714285714001</v>
      </c>
      <c r="O84" s="11">
        <f t="shared" si="11"/>
        <v>-65.867312999999996</v>
      </c>
      <c r="P84" s="83">
        <f t="shared" si="9"/>
        <v>-60.867313000000003</v>
      </c>
    </row>
    <row r="85" spans="2:16" x14ac:dyDescent="0.25">
      <c r="B85">
        <v>12081408163.264999</v>
      </c>
      <c r="C85">
        <v>-10.082357999999999</v>
      </c>
      <c r="F85" s="83">
        <f t="shared" si="6"/>
        <v>14.244571428571</v>
      </c>
      <c r="G85" s="11">
        <f t="shared" si="10"/>
        <v>-63.427455999999999</v>
      </c>
      <c r="H85" s="83">
        <f t="shared" si="7"/>
        <v>-58.427455999999999</v>
      </c>
      <c r="J85">
        <v>12081408163.264999</v>
      </c>
      <c r="K85">
        <v>-9.8456936000000006</v>
      </c>
      <c r="N85" s="83">
        <f t="shared" si="8"/>
        <v>14.244571428571</v>
      </c>
      <c r="O85" s="11">
        <f t="shared" si="11"/>
        <v>-63.826079999999997</v>
      </c>
      <c r="P85" s="83">
        <f t="shared" si="9"/>
        <v>-58.826079999999997</v>
      </c>
    </row>
    <row r="86" spans="2:16" x14ac:dyDescent="0.25">
      <c r="B86">
        <v>12214071428.570999</v>
      </c>
      <c r="C86">
        <v>-10.277093000000001</v>
      </c>
      <c r="F86" s="83">
        <f t="shared" si="6"/>
        <v>14.387428571429</v>
      </c>
      <c r="G86" s="11">
        <f t="shared" si="10"/>
        <v>-64.775204000000002</v>
      </c>
      <c r="H86" s="83">
        <f t="shared" si="7"/>
        <v>-59.775204000000002</v>
      </c>
      <c r="J86">
        <v>12214071428.570999</v>
      </c>
      <c r="K86">
        <v>-9.9522885999999993</v>
      </c>
      <c r="N86" s="83">
        <f t="shared" si="8"/>
        <v>14.387428571429</v>
      </c>
      <c r="O86" s="11">
        <f t="shared" si="11"/>
        <v>-62.746493999999998</v>
      </c>
      <c r="P86" s="83">
        <f t="shared" si="9"/>
        <v>-57.746493999999998</v>
      </c>
    </row>
    <row r="87" spans="2:16" x14ac:dyDescent="0.25">
      <c r="B87">
        <v>12346734693.878</v>
      </c>
      <c r="C87">
        <v>-10.464286</v>
      </c>
      <c r="F87" s="83">
        <f t="shared" si="6"/>
        <v>14.530285714285998</v>
      </c>
      <c r="G87" s="11">
        <f t="shared" si="10"/>
        <v>-64.997378999999995</v>
      </c>
      <c r="H87" s="83">
        <f t="shared" si="7"/>
        <v>-59.997379000000002</v>
      </c>
      <c r="J87">
        <v>12346734693.878</v>
      </c>
      <c r="K87">
        <v>-10.088618</v>
      </c>
      <c r="N87" s="83">
        <f t="shared" si="8"/>
        <v>14.530285714285998</v>
      </c>
      <c r="O87" s="11">
        <f t="shared" si="11"/>
        <v>-62.396717000000002</v>
      </c>
      <c r="P87" s="83">
        <f t="shared" si="9"/>
        <v>-57.396717000000002</v>
      </c>
    </row>
    <row r="88" spans="2:16" x14ac:dyDescent="0.25">
      <c r="B88">
        <v>12479397959.184</v>
      </c>
      <c r="C88">
        <v>-10.639932999999999</v>
      </c>
      <c r="F88" s="83">
        <f t="shared" si="6"/>
        <v>14.673142857143</v>
      </c>
      <c r="G88" s="11">
        <f t="shared" si="10"/>
        <v>-63.436996000000001</v>
      </c>
      <c r="H88" s="83">
        <f t="shared" si="7"/>
        <v>-58.436996000000001</v>
      </c>
      <c r="J88">
        <v>12479397959.184</v>
      </c>
      <c r="K88">
        <v>-10.240795</v>
      </c>
      <c r="N88" s="83">
        <f t="shared" si="8"/>
        <v>14.673142857143</v>
      </c>
      <c r="O88" s="11">
        <f t="shared" si="11"/>
        <v>-62.857109000000001</v>
      </c>
      <c r="P88" s="83">
        <f t="shared" si="9"/>
        <v>-57.857109000000001</v>
      </c>
    </row>
    <row r="89" spans="2:16" x14ac:dyDescent="0.25">
      <c r="B89">
        <v>12612061224.49</v>
      </c>
      <c r="C89">
        <v>-10.805963999999999</v>
      </c>
      <c r="F89" s="83">
        <f t="shared" si="6"/>
        <v>14.816000000000001</v>
      </c>
      <c r="G89" s="11">
        <f t="shared" si="10"/>
        <v>-60.194823999999997</v>
      </c>
      <c r="H89" s="83">
        <f t="shared" si="7"/>
        <v>-55.194823999999997</v>
      </c>
      <c r="J89">
        <v>12612061224.49</v>
      </c>
      <c r="K89">
        <v>-10.404204</v>
      </c>
      <c r="N89" s="83">
        <f t="shared" si="8"/>
        <v>14.816000000000001</v>
      </c>
      <c r="O89" s="11">
        <f t="shared" si="11"/>
        <v>-62.473782</v>
      </c>
      <c r="P89" s="83">
        <f t="shared" si="9"/>
        <v>-57.473782</v>
      </c>
    </row>
    <row r="90" spans="2:16" x14ac:dyDescent="0.25">
      <c r="B90">
        <v>12744724489.796</v>
      </c>
      <c r="C90">
        <v>-10.947649</v>
      </c>
      <c r="F90" s="83">
        <f t="shared" si="6"/>
        <v>14.958857142857001</v>
      </c>
      <c r="G90" s="11">
        <f t="shared" si="10"/>
        <v>-57.384548000000002</v>
      </c>
      <c r="H90" s="83">
        <f t="shared" si="7"/>
        <v>-52.384548000000002</v>
      </c>
      <c r="J90">
        <v>12744724489.796</v>
      </c>
      <c r="K90">
        <v>-10.551377</v>
      </c>
      <c r="N90" s="83">
        <f t="shared" si="8"/>
        <v>14.958857142857001</v>
      </c>
      <c r="O90" s="11">
        <f t="shared" si="11"/>
        <v>-61.139415999999997</v>
      </c>
      <c r="P90" s="83">
        <f t="shared" si="9"/>
        <v>-56.139415999999997</v>
      </c>
    </row>
    <row r="91" spans="2:16" x14ac:dyDescent="0.25">
      <c r="B91">
        <v>12877387755.101999</v>
      </c>
      <c r="C91">
        <v>-11.097282999999999</v>
      </c>
      <c r="F91" s="83">
        <f t="shared" si="6"/>
        <v>15.101714285714001</v>
      </c>
      <c r="G91" s="11">
        <f t="shared" si="10"/>
        <v>-55.670054999999998</v>
      </c>
      <c r="H91" s="83">
        <f t="shared" si="7"/>
        <v>-50.670054999999998</v>
      </c>
      <c r="J91">
        <v>12877387755.101999</v>
      </c>
      <c r="K91">
        <v>-10.711589</v>
      </c>
      <c r="N91" s="83">
        <f t="shared" si="8"/>
        <v>15.101714285714001</v>
      </c>
      <c r="O91" s="11">
        <f t="shared" si="11"/>
        <v>-59.625552999999996</v>
      </c>
      <c r="P91" s="83">
        <f t="shared" si="9"/>
        <v>-54.625552999999996</v>
      </c>
    </row>
    <row r="92" spans="2:16" x14ac:dyDescent="0.25">
      <c r="B92">
        <v>13010051020.408001</v>
      </c>
      <c r="C92">
        <v>-11.223689</v>
      </c>
      <c r="F92" s="83">
        <f t="shared" si="6"/>
        <v>15.244571428571</v>
      </c>
      <c r="G92" s="11">
        <f t="shared" si="10"/>
        <v>-54.468387999999997</v>
      </c>
      <c r="H92" s="83">
        <f t="shared" si="7"/>
        <v>-49.468387999999997</v>
      </c>
      <c r="J92">
        <v>13010051020.408001</v>
      </c>
      <c r="K92">
        <v>-10.844395</v>
      </c>
      <c r="N92" s="83">
        <f t="shared" si="8"/>
        <v>15.244571428571</v>
      </c>
      <c r="O92" s="11">
        <f t="shared" si="11"/>
        <v>-58.780571000000002</v>
      </c>
      <c r="P92" s="83">
        <f t="shared" si="9"/>
        <v>-53.780571000000002</v>
      </c>
    </row>
    <row r="93" spans="2:16" x14ac:dyDescent="0.25">
      <c r="B93">
        <v>13142714285.714001</v>
      </c>
      <c r="C93">
        <v>-11.363702</v>
      </c>
      <c r="F93" s="83">
        <f t="shared" si="6"/>
        <v>15.387428571429</v>
      </c>
      <c r="G93" s="11">
        <f t="shared" si="10"/>
        <v>-52.700943000000002</v>
      </c>
      <c r="H93" s="83">
        <f t="shared" si="7"/>
        <v>-47.700943000000002</v>
      </c>
      <c r="J93">
        <v>13142714285.714001</v>
      </c>
      <c r="K93">
        <v>-11.004362</v>
      </c>
      <c r="N93" s="83">
        <f t="shared" si="8"/>
        <v>15.387428571429</v>
      </c>
      <c r="O93" s="11">
        <f t="shared" si="11"/>
        <v>-58.506767000000004</v>
      </c>
      <c r="P93" s="83">
        <f t="shared" si="9"/>
        <v>-53.506767000000004</v>
      </c>
    </row>
    <row r="94" spans="2:16" x14ac:dyDescent="0.25">
      <c r="B94">
        <v>13275377551.02</v>
      </c>
      <c r="C94">
        <v>-11.449801000000001</v>
      </c>
      <c r="F94" s="83">
        <f t="shared" si="6"/>
        <v>15.530285714285998</v>
      </c>
      <c r="G94" s="11">
        <f t="shared" si="10"/>
        <v>-50.441352999999999</v>
      </c>
      <c r="H94" s="83">
        <f t="shared" si="7"/>
        <v>-45.441352999999999</v>
      </c>
      <c r="J94">
        <v>13275377551.02</v>
      </c>
      <c r="K94">
        <v>-11.128387</v>
      </c>
      <c r="N94" s="83">
        <f t="shared" si="8"/>
        <v>15.530285714285998</v>
      </c>
      <c r="O94" s="11">
        <f t="shared" si="11"/>
        <v>-58.816082000000002</v>
      </c>
      <c r="P94" s="83">
        <f t="shared" si="9"/>
        <v>-53.816082000000002</v>
      </c>
    </row>
    <row r="95" spans="2:16" x14ac:dyDescent="0.25">
      <c r="B95">
        <v>13408040816.327</v>
      </c>
      <c r="C95">
        <v>-11.568122000000001</v>
      </c>
      <c r="F95" s="83">
        <f t="shared" si="6"/>
        <v>15.673142857143</v>
      </c>
      <c r="G95" s="11">
        <f t="shared" si="10"/>
        <v>-48.02129</v>
      </c>
      <c r="H95" s="83">
        <f t="shared" si="7"/>
        <v>-43.02129</v>
      </c>
      <c r="J95">
        <v>13408040816.327</v>
      </c>
      <c r="K95">
        <v>-11.294661</v>
      </c>
      <c r="N95" s="83">
        <f t="shared" si="8"/>
        <v>15.673142857143</v>
      </c>
      <c r="O95" s="11">
        <f t="shared" si="11"/>
        <v>-58.971386000000003</v>
      </c>
      <c r="P95" s="83">
        <f t="shared" si="9"/>
        <v>-53.971386000000003</v>
      </c>
    </row>
    <row r="96" spans="2:16" x14ac:dyDescent="0.25">
      <c r="B96">
        <v>13540704081.632999</v>
      </c>
      <c r="C96">
        <v>-11.686665</v>
      </c>
      <c r="F96" s="83">
        <f t="shared" si="6"/>
        <v>15.816000000000001</v>
      </c>
      <c r="G96" s="11">
        <f t="shared" si="10"/>
        <v>-45.553238</v>
      </c>
      <c r="H96" s="83">
        <f t="shared" si="7"/>
        <v>-40.553238</v>
      </c>
      <c r="J96">
        <v>13540704081.632999</v>
      </c>
      <c r="K96">
        <v>-11.466868</v>
      </c>
      <c r="N96" s="83">
        <f t="shared" si="8"/>
        <v>15.816000000000001</v>
      </c>
      <c r="O96" s="11">
        <f t="shared" si="11"/>
        <v>-58.736240000000002</v>
      </c>
      <c r="P96" s="83">
        <f t="shared" si="9"/>
        <v>-53.736240000000002</v>
      </c>
    </row>
    <row r="97" spans="2:16" x14ac:dyDescent="0.25">
      <c r="B97">
        <v>13673367346.938999</v>
      </c>
      <c r="C97">
        <v>-11.831063</v>
      </c>
      <c r="F97" s="83">
        <f t="shared" si="6"/>
        <v>15.958857142857001</v>
      </c>
      <c r="G97" s="11">
        <f t="shared" si="10"/>
        <v>-43.961154999999998</v>
      </c>
      <c r="H97" s="83">
        <f t="shared" si="7"/>
        <v>-38.961154999999998</v>
      </c>
      <c r="J97">
        <v>13673367346.938999</v>
      </c>
      <c r="K97">
        <v>-11.653071000000001</v>
      </c>
      <c r="N97" s="83">
        <f t="shared" si="8"/>
        <v>15.958857142857001</v>
      </c>
      <c r="O97" s="11">
        <f t="shared" si="11"/>
        <v>-58.233646</v>
      </c>
      <c r="P97" s="83">
        <f t="shared" si="9"/>
        <v>-53.233646</v>
      </c>
    </row>
    <row r="98" spans="2:16" x14ac:dyDescent="0.25">
      <c r="B98">
        <v>13806030612.245001</v>
      </c>
      <c r="C98">
        <v>-11.927557</v>
      </c>
      <c r="F98" s="83">
        <f t="shared" si="6"/>
        <v>16.101714285713999</v>
      </c>
      <c r="G98" s="11">
        <f t="shared" si="10"/>
        <v>-43.951180000000001</v>
      </c>
      <c r="H98" s="83">
        <f t="shared" si="7"/>
        <v>-38.951180000000001</v>
      </c>
      <c r="J98">
        <v>13806030612.245001</v>
      </c>
      <c r="K98">
        <v>-11.787615000000001</v>
      </c>
      <c r="N98" s="83">
        <f t="shared" si="8"/>
        <v>16.101714285713999</v>
      </c>
      <c r="O98" s="11">
        <f t="shared" si="11"/>
        <v>-57.997020999999997</v>
      </c>
      <c r="P98" s="83">
        <f t="shared" si="9"/>
        <v>-52.997020999999997</v>
      </c>
    </row>
    <row r="99" spans="2:16" x14ac:dyDescent="0.25">
      <c r="B99">
        <v>13938693877.551001</v>
      </c>
      <c r="C99">
        <v>-12.028565</v>
      </c>
      <c r="F99" s="83">
        <f t="shared" si="6"/>
        <v>16.244571428571</v>
      </c>
      <c r="G99" s="11">
        <f t="shared" si="10"/>
        <v>-45.977015999999999</v>
      </c>
      <c r="H99" s="83">
        <f t="shared" si="7"/>
        <v>-40.977015999999999</v>
      </c>
      <c r="J99">
        <v>13938693877.551001</v>
      </c>
      <c r="K99">
        <v>-11.913466</v>
      </c>
      <c r="N99" s="83">
        <f t="shared" si="8"/>
        <v>16.244571428571</v>
      </c>
      <c r="O99" s="11">
        <f t="shared" si="11"/>
        <v>-57.858364000000002</v>
      </c>
      <c r="P99" s="83">
        <f t="shared" si="9"/>
        <v>-52.858364000000002</v>
      </c>
    </row>
    <row r="100" spans="2:16" x14ac:dyDescent="0.25">
      <c r="B100">
        <v>14071357142.857</v>
      </c>
      <c r="C100">
        <v>-12.086449999999999</v>
      </c>
      <c r="F100" s="83">
        <f t="shared" si="6"/>
        <v>16.387428571429002</v>
      </c>
      <c r="G100" s="11">
        <f t="shared" si="10"/>
        <v>-47.795493999999998</v>
      </c>
      <c r="H100" s="83">
        <f t="shared" si="7"/>
        <v>-42.795493999999998</v>
      </c>
      <c r="J100">
        <v>14071357142.857</v>
      </c>
      <c r="K100">
        <v>-11.998056999999999</v>
      </c>
      <c r="N100" s="83">
        <f t="shared" si="8"/>
        <v>16.387428571429002</v>
      </c>
      <c r="O100" s="11">
        <f t="shared" si="11"/>
        <v>-56.941741999999998</v>
      </c>
      <c r="P100" s="83">
        <f t="shared" si="9"/>
        <v>-51.941741999999998</v>
      </c>
    </row>
    <row r="101" spans="2:16" x14ac:dyDescent="0.25">
      <c r="B101">
        <v>14204020408.163</v>
      </c>
      <c r="C101">
        <v>-12.139866</v>
      </c>
      <c r="F101" s="83">
        <f>B209/1000000000</f>
        <v>16.530285714285998</v>
      </c>
      <c r="G101" s="11">
        <f t="shared" si="10"/>
        <v>-48.278885000000002</v>
      </c>
      <c r="H101" s="83">
        <f>D209</f>
        <v>-43.278885000000002</v>
      </c>
      <c r="J101">
        <v>14204020408.163</v>
      </c>
      <c r="K101">
        <v>-12.098202000000001</v>
      </c>
      <c r="N101" s="83">
        <f>J209/1000000000</f>
        <v>16.530285714285998</v>
      </c>
      <c r="O101" s="11">
        <f t="shared" si="11"/>
        <v>-55.197208000000003</v>
      </c>
      <c r="P101" s="83">
        <f>L209</f>
        <v>-50.197208000000003</v>
      </c>
    </row>
    <row r="102" spans="2:16" x14ac:dyDescent="0.25">
      <c r="B102">
        <v>14336683673.469</v>
      </c>
      <c r="C102">
        <v>-12.222039000000001</v>
      </c>
      <c r="F102" s="83">
        <f>B210/1000000000</f>
        <v>16.673142857142999</v>
      </c>
      <c r="G102" s="11">
        <f t="shared" si="10"/>
        <v>-47.069144999999999</v>
      </c>
      <c r="H102" s="83">
        <f>D210</f>
        <v>-42.069144999999999</v>
      </c>
      <c r="J102">
        <v>14336683673.469</v>
      </c>
      <c r="K102">
        <v>-12.276880999999999</v>
      </c>
      <c r="N102" s="83">
        <f>J210/1000000000</f>
        <v>16.673142857142999</v>
      </c>
      <c r="O102" s="11">
        <f t="shared" si="11"/>
        <v>-52.864078999999997</v>
      </c>
      <c r="P102" s="83">
        <f>L210</f>
        <v>-47.864078999999997</v>
      </c>
    </row>
    <row r="103" spans="2:16" x14ac:dyDescent="0.25">
      <c r="B103">
        <v>14469346938.775999</v>
      </c>
      <c r="C103">
        <v>-12.297383</v>
      </c>
      <c r="F103" s="83">
        <f>B211/1000000000</f>
        <v>16.815999999999999</v>
      </c>
      <c r="G103" s="11">
        <f t="shared" si="10"/>
        <v>-45.995967999999998</v>
      </c>
      <c r="H103" s="83">
        <f>D211</f>
        <v>-40.995967999999998</v>
      </c>
      <c r="J103">
        <v>14469346938.775999</v>
      </c>
      <c r="K103">
        <v>-12.501757</v>
      </c>
      <c r="N103" s="83">
        <f>J211/1000000000</f>
        <v>16.815999999999999</v>
      </c>
      <c r="O103" s="11">
        <f t="shared" si="11"/>
        <v>-51.283347999999997</v>
      </c>
      <c r="P103" s="83">
        <f>L211</f>
        <v>-46.283347999999997</v>
      </c>
    </row>
    <row r="104" spans="2:16" x14ac:dyDescent="0.25">
      <c r="B104">
        <v>14602010204.082001</v>
      </c>
      <c r="C104">
        <v>-12.411683999999999</v>
      </c>
      <c r="J104">
        <v>14602010204.082001</v>
      </c>
      <c r="K104">
        <v>-12.795422</v>
      </c>
    </row>
    <row r="105" spans="2:16" x14ac:dyDescent="0.25">
      <c r="B105">
        <v>14734673469.388</v>
      </c>
      <c r="C105">
        <v>-12.568191000000001</v>
      </c>
      <c r="J105">
        <v>14734673469.388</v>
      </c>
      <c r="K105">
        <v>-13.121786999999999</v>
      </c>
    </row>
    <row r="106" spans="2:16" x14ac:dyDescent="0.25">
      <c r="B106">
        <v>14867336734.694</v>
      </c>
      <c r="C106">
        <v>-12.873946</v>
      </c>
      <c r="J106">
        <v>14867336734.694</v>
      </c>
      <c r="K106">
        <v>-13.577750999999999</v>
      </c>
    </row>
    <row r="107" spans="2:16" x14ac:dyDescent="0.25">
      <c r="B107">
        <v>15000000000</v>
      </c>
      <c r="C107">
        <v>-13.129137999999999</v>
      </c>
      <c r="J107">
        <v>15000000000</v>
      </c>
      <c r="K107">
        <v>-13.921619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254</v>
      </c>
      <c r="D112" t="s">
        <v>81</v>
      </c>
      <c r="J112" t="s">
        <v>23</v>
      </c>
      <c r="K112" t="s">
        <v>254</v>
      </c>
      <c r="L112" t="s">
        <v>81</v>
      </c>
    </row>
    <row r="113" spans="2:12" x14ac:dyDescent="0.25">
      <c r="B113">
        <v>2816000000</v>
      </c>
      <c r="C113">
        <v>-47.046180999999997</v>
      </c>
      <c r="D113">
        <v>-34.347884999999998</v>
      </c>
      <c r="J113">
        <v>2816000000</v>
      </c>
      <c r="K113">
        <v>-56.105988000000004</v>
      </c>
      <c r="L113">
        <v>-47.92868</v>
      </c>
    </row>
    <row r="114" spans="2:12" x14ac:dyDescent="0.25">
      <c r="B114">
        <v>2958857142.8571</v>
      </c>
      <c r="C114">
        <v>-46.673591999999999</v>
      </c>
      <c r="D114">
        <v>-35.074207000000001</v>
      </c>
      <c r="J114">
        <v>2958857142.8571</v>
      </c>
      <c r="K114">
        <v>-53.891232000000002</v>
      </c>
      <c r="L114">
        <v>-46.092464</v>
      </c>
    </row>
    <row r="115" spans="2:12" x14ac:dyDescent="0.25">
      <c r="B115">
        <v>3101714285.7143002</v>
      </c>
      <c r="C115">
        <v>-49.924061000000002</v>
      </c>
      <c r="D115">
        <v>-39.553223000000003</v>
      </c>
      <c r="J115">
        <v>3101714285.7143002</v>
      </c>
      <c r="K115">
        <v>-58.708343999999997</v>
      </c>
      <c r="L115">
        <v>-51.224209000000002</v>
      </c>
    </row>
    <row r="116" spans="2:12" x14ac:dyDescent="0.25">
      <c r="B116">
        <v>3244571428.5714002</v>
      </c>
      <c r="C116">
        <v>-54.558307999999997</v>
      </c>
      <c r="D116">
        <v>-45.086384000000002</v>
      </c>
      <c r="J116">
        <v>3244571428.5714002</v>
      </c>
      <c r="K116">
        <v>-62.018847999999998</v>
      </c>
      <c r="L116">
        <v>-54.663471000000001</v>
      </c>
    </row>
    <row r="117" spans="2:12" x14ac:dyDescent="0.25">
      <c r="B117">
        <v>3387428571.4285998</v>
      </c>
      <c r="C117">
        <v>-64.628676999999996</v>
      </c>
      <c r="D117">
        <v>-55.642234999999999</v>
      </c>
      <c r="J117">
        <v>3387428571.4285998</v>
      </c>
      <c r="K117">
        <v>-64.948959000000002</v>
      </c>
      <c r="L117">
        <v>-57.637520000000002</v>
      </c>
    </row>
    <row r="118" spans="2:12" x14ac:dyDescent="0.25">
      <c r="B118">
        <v>3530285714.2856998</v>
      </c>
      <c r="C118">
        <v>-75.945785999999998</v>
      </c>
      <c r="D118">
        <v>-67.458336000000003</v>
      </c>
      <c r="J118">
        <v>3530285714.2856998</v>
      </c>
      <c r="K118">
        <v>-61.561714000000002</v>
      </c>
      <c r="L118">
        <v>-54.437705999999999</v>
      </c>
    </row>
    <row r="119" spans="2:12" x14ac:dyDescent="0.25">
      <c r="B119">
        <v>3673142857.1429</v>
      </c>
      <c r="C119">
        <v>-77.673119</v>
      </c>
      <c r="D119">
        <v>-69.396225000000001</v>
      </c>
      <c r="J119">
        <v>3673142857.1429</v>
      </c>
      <c r="K119">
        <v>-58.912211999999997</v>
      </c>
      <c r="L119">
        <v>-51.844085999999997</v>
      </c>
    </row>
    <row r="120" spans="2:12" x14ac:dyDescent="0.25">
      <c r="B120">
        <v>3816000000</v>
      </c>
      <c r="C120">
        <v>-80.276741000000001</v>
      </c>
      <c r="D120">
        <v>-72.239075</v>
      </c>
      <c r="J120">
        <v>3816000000</v>
      </c>
      <c r="K120">
        <v>-58.269924000000003</v>
      </c>
      <c r="L120">
        <v>-51.221541999999999</v>
      </c>
    </row>
    <row r="121" spans="2:12" x14ac:dyDescent="0.25">
      <c r="B121">
        <v>3958857142.8571</v>
      </c>
      <c r="C121">
        <v>-74.626816000000005</v>
      </c>
      <c r="D121">
        <v>-66.691635000000005</v>
      </c>
      <c r="J121">
        <v>3958857142.8571</v>
      </c>
      <c r="K121">
        <v>-60.080879000000003</v>
      </c>
      <c r="L121">
        <v>-52.960845999999997</v>
      </c>
    </row>
    <row r="122" spans="2:12" x14ac:dyDescent="0.25">
      <c r="B122">
        <v>4101714285.7143002</v>
      </c>
      <c r="C122">
        <v>-76.845787000000001</v>
      </c>
      <c r="D122">
        <v>-69.050415000000001</v>
      </c>
      <c r="J122">
        <v>4101714285.7143002</v>
      </c>
      <c r="K122">
        <v>-64.333572000000004</v>
      </c>
      <c r="L122">
        <v>-57.195141</v>
      </c>
    </row>
    <row r="123" spans="2:12" x14ac:dyDescent="0.25">
      <c r="B123">
        <v>4244571428.5714002</v>
      </c>
      <c r="C123">
        <v>-70.4953</v>
      </c>
      <c r="D123">
        <v>-62.745936999999998</v>
      </c>
      <c r="J123">
        <v>4244571428.5714002</v>
      </c>
      <c r="K123">
        <v>-67.738418999999993</v>
      </c>
      <c r="L123">
        <v>-60.563408000000003</v>
      </c>
    </row>
    <row r="124" spans="2:12" x14ac:dyDescent="0.25">
      <c r="B124">
        <v>4387428571.4286003</v>
      </c>
      <c r="C124">
        <v>-65.821472</v>
      </c>
      <c r="D124">
        <v>-58.066291999999997</v>
      </c>
      <c r="J124">
        <v>4387428571.4286003</v>
      </c>
      <c r="K124">
        <v>-67.912079000000006</v>
      </c>
      <c r="L124">
        <v>-60.648108999999998</v>
      </c>
    </row>
    <row r="125" spans="2:12" x14ac:dyDescent="0.25">
      <c r="B125">
        <v>4530285714.2856998</v>
      </c>
      <c r="C125">
        <v>-65.086928999999998</v>
      </c>
      <c r="D125">
        <v>-57.333621999999998</v>
      </c>
      <c r="J125">
        <v>4530285714.2856998</v>
      </c>
      <c r="K125">
        <v>-68.496780000000001</v>
      </c>
      <c r="L125">
        <v>-61.188079999999999</v>
      </c>
    </row>
    <row r="126" spans="2:12" x14ac:dyDescent="0.25">
      <c r="B126">
        <v>4673142857.1429005</v>
      </c>
      <c r="C126">
        <v>-62.420527999999997</v>
      </c>
      <c r="D126">
        <v>-54.570129000000001</v>
      </c>
      <c r="J126">
        <v>4673142857.1429005</v>
      </c>
      <c r="K126">
        <v>-69.30986</v>
      </c>
      <c r="L126">
        <v>-61.859772</v>
      </c>
    </row>
    <row r="127" spans="2:12" x14ac:dyDescent="0.25">
      <c r="B127">
        <v>4816000000</v>
      </c>
      <c r="C127">
        <v>-62.757854000000002</v>
      </c>
      <c r="D127">
        <v>-54.884399000000002</v>
      </c>
      <c r="J127">
        <v>4816000000</v>
      </c>
      <c r="K127">
        <v>-70.048088000000007</v>
      </c>
      <c r="L127">
        <v>-62.526463</v>
      </c>
    </row>
    <row r="128" spans="2:12" x14ac:dyDescent="0.25">
      <c r="B128">
        <v>4958857142.8570995</v>
      </c>
      <c r="C128">
        <v>-57.871226999999998</v>
      </c>
      <c r="D128">
        <v>-49.842922000000002</v>
      </c>
      <c r="J128">
        <v>4958857142.8570995</v>
      </c>
      <c r="K128">
        <v>-71.593322999999998</v>
      </c>
      <c r="L128">
        <v>-63.86515</v>
      </c>
    </row>
    <row r="129" spans="2:12" x14ac:dyDescent="0.25">
      <c r="B129">
        <v>5101714285.7143002</v>
      </c>
      <c r="C129">
        <v>-62.005009000000001</v>
      </c>
      <c r="D129">
        <v>-54.000270999999998</v>
      </c>
      <c r="J129">
        <v>5101714285.7143002</v>
      </c>
      <c r="K129">
        <v>-70.318061999999998</v>
      </c>
      <c r="L129">
        <v>-62.569149000000003</v>
      </c>
    </row>
    <row r="130" spans="2:12" x14ac:dyDescent="0.25">
      <c r="B130">
        <v>5244571428.5713997</v>
      </c>
      <c r="C130">
        <v>-64.015686000000002</v>
      </c>
      <c r="D130">
        <v>-55.942532</v>
      </c>
      <c r="J130">
        <v>5244571428.5713997</v>
      </c>
      <c r="K130">
        <v>-67.459868999999998</v>
      </c>
      <c r="L130">
        <v>-59.574100000000001</v>
      </c>
    </row>
    <row r="131" spans="2:12" x14ac:dyDescent="0.25">
      <c r="B131">
        <v>5387428571.4286003</v>
      </c>
      <c r="C131">
        <v>-69.265083000000004</v>
      </c>
      <c r="D131">
        <v>-61.350067000000003</v>
      </c>
      <c r="J131">
        <v>5387428571.4286003</v>
      </c>
      <c r="K131">
        <v>-65.504517000000007</v>
      </c>
      <c r="L131">
        <v>-57.707630000000002</v>
      </c>
    </row>
    <row r="132" spans="2:12" x14ac:dyDescent="0.25">
      <c r="B132">
        <v>5530285714.2856998</v>
      </c>
      <c r="C132">
        <v>-68.540199000000001</v>
      </c>
      <c r="D132">
        <v>-60.640101999999999</v>
      </c>
      <c r="J132">
        <v>5530285714.2856998</v>
      </c>
      <c r="K132">
        <v>-65.879790999999997</v>
      </c>
      <c r="L132">
        <v>-58.031666000000001</v>
      </c>
    </row>
    <row r="133" spans="2:12" x14ac:dyDescent="0.25">
      <c r="B133">
        <v>5673142857.1429005</v>
      </c>
      <c r="C133">
        <v>-69.364029000000002</v>
      </c>
      <c r="D133">
        <v>-61.668049000000003</v>
      </c>
      <c r="J133">
        <v>5673142857.1429005</v>
      </c>
      <c r="K133">
        <v>-67.190880000000007</v>
      </c>
      <c r="L133">
        <v>-59.517254000000001</v>
      </c>
    </row>
    <row r="134" spans="2:12" x14ac:dyDescent="0.25">
      <c r="B134">
        <v>5816000000</v>
      </c>
      <c r="C134">
        <v>-70.059044</v>
      </c>
      <c r="D134">
        <v>-62.390610000000002</v>
      </c>
      <c r="J134">
        <v>5816000000</v>
      </c>
      <c r="K134">
        <v>-66.756439</v>
      </c>
      <c r="L134">
        <v>-59.106479999999998</v>
      </c>
    </row>
    <row r="135" spans="2:12" x14ac:dyDescent="0.25">
      <c r="B135">
        <v>5958857142.8570995</v>
      </c>
      <c r="C135">
        <v>-70.844657999999995</v>
      </c>
      <c r="D135">
        <v>-63.348675</v>
      </c>
      <c r="J135">
        <v>5958857142.8570995</v>
      </c>
      <c r="K135">
        <v>-68.029160000000005</v>
      </c>
      <c r="L135">
        <v>-60.537384000000003</v>
      </c>
    </row>
    <row r="136" spans="2:12" x14ac:dyDescent="0.25">
      <c r="B136">
        <v>6101714285.7143002</v>
      </c>
      <c r="C136">
        <v>-70.143508999999995</v>
      </c>
      <c r="D136">
        <v>-62.641658999999997</v>
      </c>
      <c r="J136">
        <v>6101714285.7143002</v>
      </c>
      <c r="K136">
        <v>-70.274994000000007</v>
      </c>
      <c r="L136">
        <v>-62.767493999999999</v>
      </c>
    </row>
    <row r="137" spans="2:12" x14ac:dyDescent="0.25">
      <c r="B137">
        <v>6244571428.5713997</v>
      </c>
      <c r="C137">
        <v>-68.331458999999995</v>
      </c>
      <c r="D137">
        <v>-60.914059000000002</v>
      </c>
      <c r="J137">
        <v>6244571428.5713997</v>
      </c>
      <c r="K137">
        <v>-70.952095</v>
      </c>
      <c r="L137">
        <v>-63.494633</v>
      </c>
    </row>
    <row r="138" spans="2:12" x14ac:dyDescent="0.25">
      <c r="B138">
        <v>6387428571.4286003</v>
      </c>
      <c r="C138">
        <v>-65.675392000000002</v>
      </c>
      <c r="D138">
        <v>-58.211433</v>
      </c>
      <c r="J138">
        <v>6387428571.4286003</v>
      </c>
      <c r="K138">
        <v>-70.768082000000007</v>
      </c>
      <c r="L138">
        <v>-63.242412999999999</v>
      </c>
    </row>
    <row r="139" spans="2:12" x14ac:dyDescent="0.25">
      <c r="B139">
        <v>6530285714.2856998</v>
      </c>
      <c r="C139">
        <v>-64.757507000000004</v>
      </c>
      <c r="D139">
        <v>-57.308483000000003</v>
      </c>
      <c r="J139">
        <v>6530285714.2856998</v>
      </c>
      <c r="K139">
        <v>-68.898078999999996</v>
      </c>
      <c r="L139">
        <v>-61.362395999999997</v>
      </c>
    </row>
    <row r="140" spans="2:12" x14ac:dyDescent="0.25">
      <c r="B140">
        <v>6673142857.1429005</v>
      </c>
      <c r="C140">
        <v>-65.310997</v>
      </c>
      <c r="D140">
        <v>-57.781016999999999</v>
      </c>
      <c r="J140">
        <v>6673142857.1429005</v>
      </c>
      <c r="K140">
        <v>-67.600632000000004</v>
      </c>
      <c r="L140">
        <v>-59.928573999999998</v>
      </c>
    </row>
    <row r="141" spans="2:12" x14ac:dyDescent="0.25">
      <c r="B141">
        <v>6816000000</v>
      </c>
      <c r="C141">
        <v>-66.811501000000007</v>
      </c>
      <c r="D141">
        <v>-59.312125999999999</v>
      </c>
      <c r="J141">
        <v>6816000000</v>
      </c>
      <c r="K141">
        <v>-68.447533000000007</v>
      </c>
      <c r="L141">
        <v>-60.732532999999997</v>
      </c>
    </row>
    <row r="142" spans="2:12" x14ac:dyDescent="0.25">
      <c r="B142">
        <v>6958857142.8570995</v>
      </c>
      <c r="C142">
        <v>-67.802002000000002</v>
      </c>
      <c r="D142">
        <v>-60.296695999999997</v>
      </c>
      <c r="J142">
        <v>6958857142.8570995</v>
      </c>
      <c r="K142">
        <v>-70.073920999999999</v>
      </c>
      <c r="L142">
        <v>-62.280127999999998</v>
      </c>
    </row>
    <row r="143" spans="2:12" x14ac:dyDescent="0.25">
      <c r="B143">
        <v>7101714285.7143002</v>
      </c>
      <c r="C143">
        <v>-69.584114</v>
      </c>
      <c r="D143">
        <v>-62.125934999999998</v>
      </c>
      <c r="J143">
        <v>7101714285.7143002</v>
      </c>
      <c r="K143">
        <v>-71.770447000000004</v>
      </c>
      <c r="L143">
        <v>-63.999119</v>
      </c>
    </row>
    <row r="144" spans="2:12" x14ac:dyDescent="0.25">
      <c r="B144">
        <v>7244571428.5713997</v>
      </c>
      <c r="C144">
        <v>-70.438461000000004</v>
      </c>
      <c r="D144">
        <v>-62.918140000000001</v>
      </c>
      <c r="J144">
        <v>7244571428.5713997</v>
      </c>
      <c r="K144">
        <v>-72.474570999999997</v>
      </c>
      <c r="L144">
        <v>-64.673064999999994</v>
      </c>
    </row>
    <row r="145" spans="2:12" x14ac:dyDescent="0.25">
      <c r="B145">
        <v>7387428571.4286003</v>
      </c>
      <c r="C145">
        <v>-69.826828000000006</v>
      </c>
      <c r="D145">
        <v>-62.261124000000002</v>
      </c>
      <c r="J145">
        <v>7387428571.4286003</v>
      </c>
      <c r="K145">
        <v>-71.086974999999995</v>
      </c>
      <c r="L145">
        <v>-63.340828000000002</v>
      </c>
    </row>
    <row r="146" spans="2:12" x14ac:dyDescent="0.25">
      <c r="B146">
        <v>7530285714.2856998</v>
      </c>
      <c r="C146">
        <v>-67.609863000000004</v>
      </c>
      <c r="D146">
        <v>-59.961948</v>
      </c>
      <c r="J146">
        <v>7530285714.2856998</v>
      </c>
      <c r="K146">
        <v>-67.338515999999998</v>
      </c>
      <c r="L146">
        <v>-59.616084999999998</v>
      </c>
    </row>
    <row r="147" spans="2:12" x14ac:dyDescent="0.25">
      <c r="B147">
        <v>7673142857.1429005</v>
      </c>
      <c r="C147">
        <v>-67.551910000000007</v>
      </c>
      <c r="D147">
        <v>-59.8703</v>
      </c>
      <c r="J147">
        <v>7673142857.1429005</v>
      </c>
      <c r="K147">
        <v>-62.167271</v>
      </c>
      <c r="L147">
        <v>-54.478149000000002</v>
      </c>
    </row>
    <row r="148" spans="2:12" x14ac:dyDescent="0.25">
      <c r="B148">
        <v>7816000000</v>
      </c>
      <c r="C148">
        <v>-72.089798000000002</v>
      </c>
      <c r="D148">
        <v>-64.367401000000001</v>
      </c>
      <c r="J148">
        <v>7816000000</v>
      </c>
      <c r="K148">
        <v>-63.007465000000003</v>
      </c>
      <c r="L148">
        <v>-55.284945999999998</v>
      </c>
    </row>
    <row r="149" spans="2:12" x14ac:dyDescent="0.25">
      <c r="B149">
        <v>7958857142.8570995</v>
      </c>
      <c r="C149">
        <v>-76.690162999999998</v>
      </c>
      <c r="D149">
        <v>-68.944473000000002</v>
      </c>
      <c r="J149">
        <v>7958857142.8570995</v>
      </c>
      <c r="K149">
        <v>-67.432395999999997</v>
      </c>
      <c r="L149">
        <v>-59.700054000000002</v>
      </c>
    </row>
    <row r="150" spans="2:12" x14ac:dyDescent="0.25">
      <c r="B150">
        <v>8101714285.7143002</v>
      </c>
      <c r="C150">
        <v>-77.246337999999994</v>
      </c>
      <c r="D150">
        <v>-69.450958</v>
      </c>
      <c r="J150">
        <v>8101714285.7143002</v>
      </c>
      <c r="K150">
        <v>-69.338325999999995</v>
      </c>
      <c r="L150">
        <v>-61.551963999999998</v>
      </c>
    </row>
    <row r="151" spans="2:12" x14ac:dyDescent="0.25">
      <c r="B151">
        <v>8244571428.5713997</v>
      </c>
      <c r="C151">
        <v>-72.620941000000002</v>
      </c>
      <c r="D151">
        <v>-64.811081000000001</v>
      </c>
      <c r="J151">
        <v>8244571428.5713997</v>
      </c>
      <c r="K151">
        <v>-69.092406999999994</v>
      </c>
      <c r="L151">
        <v>-61.214011999999997</v>
      </c>
    </row>
    <row r="152" spans="2:12" x14ac:dyDescent="0.25">
      <c r="B152">
        <v>8387428571.4286003</v>
      </c>
      <c r="C152">
        <v>-68.578979000000004</v>
      </c>
      <c r="D152">
        <v>-60.798881999999999</v>
      </c>
      <c r="J152">
        <v>8387428571.4286003</v>
      </c>
      <c r="K152">
        <v>-67.323386999999997</v>
      </c>
      <c r="L152">
        <v>-59.364272999999997</v>
      </c>
    </row>
    <row r="153" spans="2:12" x14ac:dyDescent="0.25">
      <c r="B153">
        <v>8530285714.2856998</v>
      </c>
      <c r="C153">
        <v>-67.622398000000004</v>
      </c>
      <c r="D153">
        <v>-59.900531999999998</v>
      </c>
      <c r="J153">
        <v>8530285714.2856998</v>
      </c>
      <c r="K153">
        <v>-67.984772000000007</v>
      </c>
      <c r="L153">
        <v>-59.998016</v>
      </c>
    </row>
    <row r="154" spans="2:12" x14ac:dyDescent="0.25">
      <c r="B154">
        <v>8673142857.1429005</v>
      </c>
      <c r="C154">
        <v>-68.499001000000007</v>
      </c>
      <c r="D154">
        <v>-60.837626999999998</v>
      </c>
      <c r="J154">
        <v>8673142857.1429005</v>
      </c>
      <c r="K154">
        <v>-67.841437999999997</v>
      </c>
      <c r="L154">
        <v>-59.928139000000002</v>
      </c>
    </row>
    <row r="155" spans="2:12" x14ac:dyDescent="0.25">
      <c r="B155">
        <v>8816000000</v>
      </c>
      <c r="C155">
        <v>-68.755477999999997</v>
      </c>
      <c r="D155">
        <v>-61.090255999999997</v>
      </c>
      <c r="J155">
        <v>8816000000</v>
      </c>
      <c r="K155">
        <v>-67.252007000000006</v>
      </c>
      <c r="L155">
        <v>-59.382069000000001</v>
      </c>
    </row>
    <row r="156" spans="2:12" x14ac:dyDescent="0.25">
      <c r="B156">
        <v>8958857142.8570995</v>
      </c>
      <c r="C156">
        <v>-68.609076999999999</v>
      </c>
      <c r="D156">
        <v>-60.898463999999997</v>
      </c>
      <c r="J156">
        <v>8958857142.8570995</v>
      </c>
      <c r="K156">
        <v>-66.645531000000005</v>
      </c>
      <c r="L156">
        <v>-58.806449999999998</v>
      </c>
    </row>
    <row r="157" spans="2:12" x14ac:dyDescent="0.25">
      <c r="B157">
        <v>9101714285.7143002</v>
      </c>
      <c r="C157">
        <v>-68.438407999999995</v>
      </c>
      <c r="D157">
        <v>-60.612343000000003</v>
      </c>
      <c r="J157">
        <v>9101714285.7143002</v>
      </c>
      <c r="K157">
        <v>-65.866714000000002</v>
      </c>
      <c r="L157">
        <v>-57.979228999999997</v>
      </c>
    </row>
    <row r="158" spans="2:12" x14ac:dyDescent="0.25">
      <c r="B158">
        <v>9244571428.5713997</v>
      </c>
      <c r="C158">
        <v>-68.951392999999996</v>
      </c>
      <c r="D158">
        <v>-60.988799999999998</v>
      </c>
      <c r="J158">
        <v>9244571428.5713997</v>
      </c>
      <c r="K158">
        <v>-66.110550000000003</v>
      </c>
      <c r="L158">
        <v>-58.131100000000004</v>
      </c>
    </row>
    <row r="159" spans="2:12" x14ac:dyDescent="0.25">
      <c r="B159">
        <v>9387428571.4286003</v>
      </c>
      <c r="C159">
        <v>-69.245650999999995</v>
      </c>
      <c r="D159">
        <v>-61.136536</v>
      </c>
      <c r="J159">
        <v>9387428571.4286003</v>
      </c>
      <c r="K159">
        <v>-66.955627000000007</v>
      </c>
      <c r="L159">
        <v>-58.838180999999999</v>
      </c>
    </row>
    <row r="160" spans="2:12" x14ac:dyDescent="0.25">
      <c r="B160">
        <v>9530285714.2856998</v>
      </c>
      <c r="C160">
        <v>-67.931434999999993</v>
      </c>
      <c r="D160">
        <v>-59.69746</v>
      </c>
      <c r="J160">
        <v>9530285714.2856998</v>
      </c>
      <c r="K160">
        <v>-67.950142</v>
      </c>
      <c r="L160">
        <v>-59.672600000000003</v>
      </c>
    </row>
    <row r="161" spans="2:12" x14ac:dyDescent="0.25">
      <c r="B161">
        <v>9673142857.1429005</v>
      </c>
      <c r="C161">
        <v>-65.693755999999993</v>
      </c>
      <c r="D161">
        <v>-57.330703999999997</v>
      </c>
      <c r="J161">
        <v>9673142857.1429005</v>
      </c>
      <c r="K161">
        <v>-68.493065000000001</v>
      </c>
      <c r="L161">
        <v>-60.023406999999999</v>
      </c>
    </row>
    <row r="162" spans="2:12" x14ac:dyDescent="0.25">
      <c r="B162">
        <v>9816000000</v>
      </c>
      <c r="C162">
        <v>-64.323402000000002</v>
      </c>
      <c r="D162">
        <v>-55.868774000000002</v>
      </c>
      <c r="J162">
        <v>9816000000</v>
      </c>
      <c r="K162">
        <v>-68.473213000000001</v>
      </c>
      <c r="L162">
        <v>-59.840530000000001</v>
      </c>
    </row>
    <row r="163" spans="2:12" x14ac:dyDescent="0.25">
      <c r="B163">
        <v>9958857142.8570995</v>
      </c>
      <c r="C163">
        <v>-65.435051000000001</v>
      </c>
      <c r="D163">
        <v>-56.896790000000003</v>
      </c>
      <c r="J163">
        <v>9958857142.8570995</v>
      </c>
      <c r="K163">
        <v>-68.347213999999994</v>
      </c>
      <c r="L163">
        <v>-59.549168000000002</v>
      </c>
    </row>
    <row r="164" spans="2:12" x14ac:dyDescent="0.25">
      <c r="B164">
        <v>10101714285.714001</v>
      </c>
      <c r="C164">
        <v>-70.050788999999995</v>
      </c>
      <c r="D164">
        <v>-61.467869</v>
      </c>
      <c r="J164">
        <v>10101714285.714001</v>
      </c>
      <c r="K164">
        <v>-68.703841999999995</v>
      </c>
      <c r="L164">
        <v>-59.778151999999999</v>
      </c>
    </row>
    <row r="165" spans="2:12" x14ac:dyDescent="0.25">
      <c r="B165">
        <v>10244571428.570999</v>
      </c>
      <c r="C165">
        <v>-74.187927000000002</v>
      </c>
      <c r="D165">
        <v>-65.531302999999994</v>
      </c>
      <c r="J165">
        <v>10244571428.570999</v>
      </c>
      <c r="K165">
        <v>-70.319923000000003</v>
      </c>
      <c r="L165">
        <v>-61.252944999999997</v>
      </c>
    </row>
    <row r="166" spans="2:12" x14ac:dyDescent="0.25">
      <c r="B166">
        <v>10387428571.429001</v>
      </c>
      <c r="C166">
        <v>-78.826911999999993</v>
      </c>
      <c r="D166">
        <v>-70.130538999999999</v>
      </c>
      <c r="J166">
        <v>10387428571.429001</v>
      </c>
      <c r="K166">
        <v>-75.557793000000004</v>
      </c>
      <c r="L166">
        <v>-66.427666000000002</v>
      </c>
    </row>
    <row r="167" spans="2:12" x14ac:dyDescent="0.25">
      <c r="B167">
        <v>10530285714.285999</v>
      </c>
      <c r="C167">
        <v>-76.606537000000003</v>
      </c>
      <c r="D167">
        <v>-67.834632999999997</v>
      </c>
      <c r="J167">
        <v>10530285714.285999</v>
      </c>
      <c r="K167">
        <v>-83.213515999999998</v>
      </c>
      <c r="L167">
        <v>-74.024253999999999</v>
      </c>
    </row>
    <row r="168" spans="2:12" x14ac:dyDescent="0.25">
      <c r="B168">
        <v>10673142857.143</v>
      </c>
      <c r="C168">
        <v>-72.623412999999999</v>
      </c>
      <c r="D168">
        <v>-63.761574000000003</v>
      </c>
      <c r="J168">
        <v>10673142857.143</v>
      </c>
      <c r="K168">
        <v>-85.154167000000001</v>
      </c>
      <c r="L168">
        <v>-75.907730000000001</v>
      </c>
    </row>
    <row r="169" spans="2:12" x14ac:dyDescent="0.25">
      <c r="B169">
        <v>10816000000</v>
      </c>
      <c r="C169">
        <v>-66.720061999999999</v>
      </c>
      <c r="D169">
        <v>-57.736874</v>
      </c>
      <c r="J169">
        <v>10816000000</v>
      </c>
      <c r="K169">
        <v>-82.259026000000006</v>
      </c>
      <c r="L169">
        <v>-72.907768000000004</v>
      </c>
    </row>
    <row r="170" spans="2:12" x14ac:dyDescent="0.25">
      <c r="B170">
        <v>10958857142.857</v>
      </c>
      <c r="C170">
        <v>-64.621016999999995</v>
      </c>
      <c r="D170">
        <v>-55.525635000000001</v>
      </c>
      <c r="J170">
        <v>10958857142.857</v>
      </c>
      <c r="K170">
        <v>-76.826012000000006</v>
      </c>
      <c r="L170">
        <v>-67.396713000000005</v>
      </c>
    </row>
    <row r="171" spans="2:12" x14ac:dyDescent="0.25">
      <c r="B171">
        <v>11101714285.714001</v>
      </c>
      <c r="C171">
        <v>-64.597342999999995</v>
      </c>
      <c r="D171">
        <v>-55.449874999999999</v>
      </c>
      <c r="J171">
        <v>11101714285.714001</v>
      </c>
      <c r="K171">
        <v>-75.038360999999995</v>
      </c>
      <c r="L171">
        <v>-65.598701000000005</v>
      </c>
    </row>
    <row r="172" spans="2:12" x14ac:dyDescent="0.25">
      <c r="B172">
        <v>11244571428.570999</v>
      </c>
      <c r="C172">
        <v>-65.084457</v>
      </c>
      <c r="D172">
        <v>-55.820011000000001</v>
      </c>
      <c r="J172">
        <v>11244571428.570999</v>
      </c>
      <c r="K172">
        <v>-72.602965999999995</v>
      </c>
      <c r="L172">
        <v>-63.134200999999997</v>
      </c>
    </row>
    <row r="173" spans="2:12" x14ac:dyDescent="0.25">
      <c r="B173">
        <v>11387428571.429001</v>
      </c>
      <c r="C173">
        <v>-65.463988999999998</v>
      </c>
      <c r="D173">
        <v>-56.124901000000001</v>
      </c>
      <c r="J173">
        <v>11387428571.429001</v>
      </c>
      <c r="K173">
        <v>-69.623054999999994</v>
      </c>
      <c r="L173">
        <v>-60.132725000000001</v>
      </c>
    </row>
    <row r="174" spans="2:12" x14ac:dyDescent="0.25">
      <c r="B174">
        <v>11530285714.285999</v>
      </c>
      <c r="C174">
        <v>-65.825812999999997</v>
      </c>
      <c r="D174">
        <v>-56.349133000000002</v>
      </c>
      <c r="J174">
        <v>11530285714.285999</v>
      </c>
      <c r="K174">
        <v>-67.448966999999996</v>
      </c>
      <c r="L174">
        <v>-57.855946000000003</v>
      </c>
    </row>
    <row r="175" spans="2:12" x14ac:dyDescent="0.25">
      <c r="B175">
        <v>11673142857.143</v>
      </c>
      <c r="C175">
        <v>-67.051597999999998</v>
      </c>
      <c r="D175">
        <v>-57.527687</v>
      </c>
      <c r="J175">
        <v>11673142857.143</v>
      </c>
      <c r="K175">
        <v>-68.394844000000006</v>
      </c>
      <c r="L175">
        <v>-58.744399999999999</v>
      </c>
    </row>
    <row r="176" spans="2:12" x14ac:dyDescent="0.25">
      <c r="B176">
        <v>11816000000</v>
      </c>
      <c r="C176">
        <v>-69.451103000000003</v>
      </c>
      <c r="D176">
        <v>-59.852679999999999</v>
      </c>
      <c r="J176">
        <v>11816000000</v>
      </c>
      <c r="K176">
        <v>-70.784453999999997</v>
      </c>
      <c r="L176">
        <v>-61.083064999999998</v>
      </c>
    </row>
    <row r="177" spans="2:12" x14ac:dyDescent="0.25">
      <c r="B177">
        <v>11958857142.857</v>
      </c>
      <c r="C177">
        <v>-73.435164999999998</v>
      </c>
      <c r="D177">
        <v>-63.817405999999998</v>
      </c>
      <c r="J177">
        <v>11958857142.857</v>
      </c>
      <c r="K177">
        <v>-73.884276999999997</v>
      </c>
      <c r="L177">
        <v>-64.200935000000001</v>
      </c>
    </row>
    <row r="178" spans="2:12" x14ac:dyDescent="0.25">
      <c r="B178">
        <v>12101714285.714001</v>
      </c>
      <c r="C178">
        <v>-76.541077000000001</v>
      </c>
      <c r="D178">
        <v>-66.907821999999996</v>
      </c>
      <c r="J178">
        <v>12101714285.714001</v>
      </c>
      <c r="K178">
        <v>-74.380989</v>
      </c>
      <c r="L178">
        <v>-64.732581999999994</v>
      </c>
    </row>
    <row r="179" spans="2:12" x14ac:dyDescent="0.25">
      <c r="B179">
        <v>12244571428.570999</v>
      </c>
      <c r="C179">
        <v>-78.002601999999996</v>
      </c>
      <c r="D179">
        <v>-68.419891000000007</v>
      </c>
      <c r="J179">
        <v>12244571428.570999</v>
      </c>
      <c r="K179">
        <v>-73.009674000000004</v>
      </c>
      <c r="L179">
        <v>-63.423018999999996</v>
      </c>
    </row>
    <row r="180" spans="2:12" x14ac:dyDescent="0.25">
      <c r="B180">
        <v>12387428571.429001</v>
      </c>
      <c r="C180">
        <v>-77.254317999999998</v>
      </c>
      <c r="D180">
        <v>-67.695908000000003</v>
      </c>
      <c r="J180">
        <v>12387428571.429001</v>
      </c>
      <c r="K180">
        <v>-71.419449</v>
      </c>
      <c r="L180">
        <v>-61.821728</v>
      </c>
    </row>
    <row r="181" spans="2:12" x14ac:dyDescent="0.25">
      <c r="B181">
        <v>12530285714.285999</v>
      </c>
      <c r="C181">
        <v>-76.891311999999999</v>
      </c>
      <c r="D181">
        <v>-67.356032999999996</v>
      </c>
      <c r="J181">
        <v>12530285714.285999</v>
      </c>
      <c r="K181">
        <v>-71.678855999999996</v>
      </c>
      <c r="L181">
        <v>-62.034636999999996</v>
      </c>
    </row>
    <row r="182" spans="2:12" x14ac:dyDescent="0.25">
      <c r="B182">
        <v>12673142857.143</v>
      </c>
      <c r="C182">
        <v>-77.406456000000006</v>
      </c>
      <c r="D182">
        <v>-67.889144999999999</v>
      </c>
      <c r="J182">
        <v>12673142857.143</v>
      </c>
      <c r="K182">
        <v>-73.911681999999999</v>
      </c>
      <c r="L182">
        <v>-64.182464999999993</v>
      </c>
    </row>
    <row r="183" spans="2:12" x14ac:dyDescent="0.25">
      <c r="B183">
        <v>12816000000</v>
      </c>
      <c r="C183">
        <v>-78.478386</v>
      </c>
      <c r="D183">
        <v>-69.004181000000003</v>
      </c>
      <c r="J183">
        <v>12816000000</v>
      </c>
      <c r="K183">
        <v>-78.378776999999999</v>
      </c>
      <c r="L183">
        <v>-68.592072000000002</v>
      </c>
    </row>
    <row r="184" spans="2:12" x14ac:dyDescent="0.25">
      <c r="B184">
        <v>12958857142.857</v>
      </c>
      <c r="C184">
        <v>-77.012816999999998</v>
      </c>
      <c r="D184">
        <v>-67.561874000000003</v>
      </c>
      <c r="J184">
        <v>12958857142.857</v>
      </c>
      <c r="K184">
        <v>-79.480300999999997</v>
      </c>
      <c r="L184">
        <v>-69.668380999999997</v>
      </c>
    </row>
    <row r="185" spans="2:12" x14ac:dyDescent="0.25">
      <c r="B185">
        <v>13101714285.714001</v>
      </c>
      <c r="C185">
        <v>-74.246039999999994</v>
      </c>
      <c r="D185">
        <v>-64.771225000000001</v>
      </c>
      <c r="J185">
        <v>13101714285.714001</v>
      </c>
      <c r="K185">
        <v>-79.109290999999999</v>
      </c>
      <c r="L185">
        <v>-69.303832999999997</v>
      </c>
    </row>
    <row r="186" spans="2:12" x14ac:dyDescent="0.25">
      <c r="B186">
        <v>13244571428.570999</v>
      </c>
      <c r="C186">
        <v>-70.860054000000005</v>
      </c>
      <c r="D186">
        <v>-61.316386999999999</v>
      </c>
      <c r="J186">
        <v>13244571428.570999</v>
      </c>
      <c r="K186">
        <v>-75.127869000000004</v>
      </c>
      <c r="L186">
        <v>-65.368819999999999</v>
      </c>
    </row>
    <row r="187" spans="2:12" x14ac:dyDescent="0.25">
      <c r="B187">
        <v>13387428571.429001</v>
      </c>
      <c r="C187">
        <v>-69.501282000000003</v>
      </c>
      <c r="D187">
        <v>-59.814472000000002</v>
      </c>
      <c r="J187">
        <v>13387428571.429001</v>
      </c>
      <c r="K187">
        <v>-73.960548000000003</v>
      </c>
      <c r="L187">
        <v>-64.210464000000002</v>
      </c>
    </row>
    <row r="188" spans="2:12" x14ac:dyDescent="0.25">
      <c r="B188">
        <v>13530285714.285999</v>
      </c>
      <c r="C188">
        <v>-69.355553</v>
      </c>
      <c r="D188">
        <v>-59.487633000000002</v>
      </c>
      <c r="J188">
        <v>13530285714.285999</v>
      </c>
      <c r="K188">
        <v>-73.797141999999994</v>
      </c>
      <c r="L188">
        <v>-64.029510000000002</v>
      </c>
    </row>
    <row r="189" spans="2:12" x14ac:dyDescent="0.25">
      <c r="B189">
        <v>13673142857.143</v>
      </c>
      <c r="C189">
        <v>-69.226478999999998</v>
      </c>
      <c r="D189">
        <v>-59.144119000000003</v>
      </c>
      <c r="J189">
        <v>13673142857.143</v>
      </c>
      <c r="K189">
        <v>-74.708359000000002</v>
      </c>
      <c r="L189">
        <v>-64.862671000000006</v>
      </c>
    </row>
    <row r="190" spans="2:12" x14ac:dyDescent="0.25">
      <c r="B190">
        <v>13816000000</v>
      </c>
      <c r="C190">
        <v>-68.702788999999996</v>
      </c>
      <c r="D190">
        <v>-58.425694</v>
      </c>
      <c r="J190">
        <v>13816000000</v>
      </c>
      <c r="K190">
        <v>-74.634369000000007</v>
      </c>
      <c r="L190">
        <v>-64.682083000000006</v>
      </c>
    </row>
    <row r="191" spans="2:12" x14ac:dyDescent="0.25">
      <c r="B191">
        <v>13958857142.857</v>
      </c>
      <c r="C191">
        <v>-68.069884999999999</v>
      </c>
      <c r="D191">
        <v>-57.605598000000001</v>
      </c>
      <c r="J191">
        <v>13958857142.857</v>
      </c>
      <c r="K191">
        <v>-73.046302999999995</v>
      </c>
      <c r="L191">
        <v>-62.957684</v>
      </c>
    </row>
    <row r="192" spans="2:12" x14ac:dyDescent="0.25">
      <c r="B192">
        <v>14101714285.714001</v>
      </c>
      <c r="C192">
        <v>-68.263771000000006</v>
      </c>
      <c r="D192">
        <v>-57.623840000000001</v>
      </c>
      <c r="J192">
        <v>14101714285.714001</v>
      </c>
      <c r="K192">
        <v>-71.108108999999999</v>
      </c>
      <c r="L192">
        <v>-60.867313000000003</v>
      </c>
    </row>
    <row r="193" spans="2:12" x14ac:dyDescent="0.25">
      <c r="B193">
        <v>14244571428.570999</v>
      </c>
      <c r="C193">
        <v>-69.233421000000007</v>
      </c>
      <c r="D193">
        <v>-58.427455999999999</v>
      </c>
      <c r="J193">
        <v>14244571428.570999</v>
      </c>
      <c r="K193">
        <v>-69.230286000000007</v>
      </c>
      <c r="L193">
        <v>-58.826079999999997</v>
      </c>
    </row>
    <row r="194" spans="2:12" x14ac:dyDescent="0.25">
      <c r="B194">
        <v>14387428571.429001</v>
      </c>
      <c r="C194">
        <v>-70.722854999999996</v>
      </c>
      <c r="D194">
        <v>-59.775204000000002</v>
      </c>
      <c r="J194">
        <v>14387428571.429001</v>
      </c>
      <c r="K194">
        <v>-68.297873999999993</v>
      </c>
      <c r="L194">
        <v>-57.746493999999998</v>
      </c>
    </row>
    <row r="195" spans="2:12" x14ac:dyDescent="0.25">
      <c r="B195">
        <v>14530285714.285999</v>
      </c>
      <c r="C195">
        <v>-71.094666000000004</v>
      </c>
      <c r="D195">
        <v>-59.997379000000002</v>
      </c>
      <c r="J195">
        <v>14530285714.285999</v>
      </c>
      <c r="K195">
        <v>-68.108306999999996</v>
      </c>
      <c r="L195">
        <v>-57.396717000000002</v>
      </c>
    </row>
    <row r="196" spans="2:12" x14ac:dyDescent="0.25">
      <c r="B196">
        <v>14673142857.143</v>
      </c>
      <c r="C196">
        <v>-69.660683000000006</v>
      </c>
      <c r="D196">
        <v>-58.436996000000001</v>
      </c>
      <c r="J196">
        <v>14673142857.143</v>
      </c>
      <c r="K196">
        <v>-68.701499999999996</v>
      </c>
      <c r="L196">
        <v>-57.857109000000001</v>
      </c>
    </row>
    <row r="197" spans="2:12" x14ac:dyDescent="0.25">
      <c r="B197">
        <v>14816000000</v>
      </c>
      <c r="C197">
        <v>-66.558525000000003</v>
      </c>
      <c r="D197">
        <v>-55.194823999999997</v>
      </c>
      <c r="J197">
        <v>14816000000</v>
      </c>
      <c r="K197">
        <v>-68.478142000000005</v>
      </c>
      <c r="L197">
        <v>-57.473782</v>
      </c>
    </row>
    <row r="198" spans="2:12" x14ac:dyDescent="0.25">
      <c r="B198">
        <v>14958857142.857</v>
      </c>
      <c r="C198">
        <v>-63.834350999999998</v>
      </c>
      <c r="D198">
        <v>-52.384548000000002</v>
      </c>
      <c r="J198">
        <v>14958857142.857</v>
      </c>
      <c r="K198">
        <v>-67.267798999999997</v>
      </c>
      <c r="L198">
        <v>-56.139415999999997</v>
      </c>
    </row>
    <row r="199" spans="2:12" x14ac:dyDescent="0.25">
      <c r="B199">
        <v>15101714285.714001</v>
      </c>
      <c r="C199">
        <v>-62.238174000000001</v>
      </c>
      <c r="D199">
        <v>-50.670054999999998</v>
      </c>
      <c r="J199">
        <v>15101714285.714001</v>
      </c>
      <c r="K199">
        <v>-65.920212000000006</v>
      </c>
      <c r="L199">
        <v>-54.625552999999996</v>
      </c>
    </row>
    <row r="200" spans="2:12" x14ac:dyDescent="0.25">
      <c r="B200">
        <v>15244571428.570999</v>
      </c>
      <c r="C200">
        <v>-61.155051999999998</v>
      </c>
      <c r="D200">
        <v>-49.468387999999997</v>
      </c>
      <c r="J200">
        <v>15244571428.570999</v>
      </c>
      <c r="K200">
        <v>-65.247437000000005</v>
      </c>
      <c r="L200">
        <v>-53.780571000000002</v>
      </c>
    </row>
    <row r="201" spans="2:12" x14ac:dyDescent="0.25">
      <c r="B201">
        <v>15387428571.429001</v>
      </c>
      <c r="C201">
        <v>-59.532004999999998</v>
      </c>
      <c r="D201">
        <v>-47.700943000000002</v>
      </c>
      <c r="J201">
        <v>15387428571.429001</v>
      </c>
      <c r="K201">
        <v>-65.159835999999999</v>
      </c>
      <c r="L201">
        <v>-53.506767000000004</v>
      </c>
    </row>
    <row r="202" spans="2:12" x14ac:dyDescent="0.25">
      <c r="B202">
        <v>15530285714.285999</v>
      </c>
      <c r="C202">
        <v>-57.368912000000002</v>
      </c>
      <c r="D202">
        <v>-45.441352999999999</v>
      </c>
      <c r="J202">
        <v>15530285714.285999</v>
      </c>
      <c r="K202">
        <v>-65.603699000000006</v>
      </c>
      <c r="L202">
        <v>-53.816082000000002</v>
      </c>
    </row>
    <row r="203" spans="2:12" x14ac:dyDescent="0.25">
      <c r="B203">
        <v>15673142857.143</v>
      </c>
      <c r="C203">
        <v>-55.049858</v>
      </c>
      <c r="D203">
        <v>-43.02129</v>
      </c>
      <c r="J203">
        <v>15673142857.143</v>
      </c>
      <c r="K203">
        <v>-65.88485</v>
      </c>
      <c r="L203">
        <v>-53.971386000000003</v>
      </c>
    </row>
    <row r="204" spans="2:12" x14ac:dyDescent="0.25">
      <c r="B204">
        <v>15816000000</v>
      </c>
      <c r="C204">
        <v>-52.639690000000002</v>
      </c>
      <c r="D204">
        <v>-40.553238</v>
      </c>
      <c r="J204">
        <v>15816000000</v>
      </c>
      <c r="K204">
        <v>-65.734298999999993</v>
      </c>
      <c r="L204">
        <v>-53.736240000000002</v>
      </c>
    </row>
    <row r="205" spans="2:12" x14ac:dyDescent="0.25">
      <c r="B205">
        <v>15958857142.857</v>
      </c>
      <c r="C205">
        <v>-51.101021000000003</v>
      </c>
      <c r="D205">
        <v>-38.961154999999998</v>
      </c>
      <c r="J205">
        <v>15958857142.857</v>
      </c>
      <c r="K205">
        <v>-65.331847999999994</v>
      </c>
      <c r="L205">
        <v>-53.233646</v>
      </c>
    </row>
    <row r="206" spans="2:12" x14ac:dyDescent="0.25">
      <c r="B206">
        <v>16101714285.714001</v>
      </c>
      <c r="C206">
        <v>-51.173217999999999</v>
      </c>
      <c r="D206">
        <v>-38.951180000000001</v>
      </c>
      <c r="J206">
        <v>16101714285.714001</v>
      </c>
      <c r="K206">
        <v>-65.273903000000004</v>
      </c>
      <c r="L206">
        <v>-52.997020999999997</v>
      </c>
    </row>
    <row r="207" spans="2:12" x14ac:dyDescent="0.25">
      <c r="B207">
        <v>16244571428.570999</v>
      </c>
      <c r="C207">
        <v>-53.274399000000003</v>
      </c>
      <c r="D207">
        <v>-40.977015999999999</v>
      </c>
      <c r="J207">
        <v>16244571428.570999</v>
      </c>
      <c r="K207">
        <v>-65.360123000000002</v>
      </c>
      <c r="L207">
        <v>-52.858364000000002</v>
      </c>
    </row>
    <row r="208" spans="2:12" x14ac:dyDescent="0.25">
      <c r="B208">
        <v>16387428571.429001</v>
      </c>
      <c r="C208">
        <v>-55.207180000000001</v>
      </c>
      <c r="D208">
        <v>-42.795493999999998</v>
      </c>
      <c r="J208">
        <v>16387428571.429001</v>
      </c>
      <c r="K208">
        <v>-64.737160000000003</v>
      </c>
      <c r="L208">
        <v>-51.941741999999998</v>
      </c>
    </row>
    <row r="209" spans="2:12" x14ac:dyDescent="0.25">
      <c r="B209">
        <v>16530285714.285999</v>
      </c>
      <c r="C209">
        <v>-55.847076000000001</v>
      </c>
      <c r="D209">
        <v>-43.278885000000002</v>
      </c>
      <c r="J209">
        <v>16530285714.285999</v>
      </c>
      <c r="K209">
        <v>-63.318995999999999</v>
      </c>
      <c r="L209">
        <v>-50.197208000000003</v>
      </c>
    </row>
    <row r="210" spans="2:12" x14ac:dyDescent="0.25">
      <c r="B210">
        <v>16673142857.143</v>
      </c>
      <c r="C210">
        <v>-54.943092</v>
      </c>
      <c r="D210">
        <v>-42.069144999999999</v>
      </c>
      <c r="J210">
        <v>16673142857.143</v>
      </c>
      <c r="K210">
        <v>-61.441830000000003</v>
      </c>
      <c r="L210">
        <v>-47.864078999999997</v>
      </c>
    </row>
    <row r="211" spans="2:12" x14ac:dyDescent="0.25">
      <c r="B211">
        <v>16816000000</v>
      </c>
      <c r="C211">
        <v>-54.125103000000003</v>
      </c>
      <c r="D211">
        <v>-40.995967999999998</v>
      </c>
      <c r="J211">
        <v>16816000000</v>
      </c>
      <c r="K211">
        <v>-60.204967000000003</v>
      </c>
      <c r="L211">
        <v>-46.283347999999997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48"/>
  <sheetViews>
    <sheetView workbookViewId="0">
      <selection activeCell="H1" sqref="H1:H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5" t="s">
        <v>335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5" t="s">
        <v>335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225</v>
      </c>
      <c r="C4" t="s">
        <v>310</v>
      </c>
      <c r="D4" t="s">
        <v>333</v>
      </c>
      <c r="E4" s="10"/>
      <c r="G4" s="41" t="s">
        <v>24</v>
      </c>
      <c r="J4" t="s">
        <v>225</v>
      </c>
      <c r="K4" t="s">
        <v>310</v>
      </c>
      <c r="L4" t="s">
        <v>334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H5" s="6"/>
      <c r="J5" t="s">
        <v>106</v>
      </c>
      <c r="M5" s="10"/>
      <c r="N5" s="6" t="s">
        <v>22</v>
      </c>
      <c r="P5" s="88"/>
      <c r="Q5" s="10"/>
    </row>
    <row r="6" spans="1:17" ht="15.75" x14ac:dyDescent="0.25">
      <c r="E6" s="10"/>
      <c r="F6" s="6" t="s">
        <v>23</v>
      </c>
      <c r="G6" s="6" t="str">
        <f t="shared" ref="G6:G25" si="0">D32</f>
        <v>1Rx0L dBc Log Mag(dB)</v>
      </c>
      <c r="H6" s="35">
        <v>1</v>
      </c>
      <c r="M6" s="10"/>
      <c r="N6" s="6" t="s">
        <v>23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-10.804394</v>
      </c>
      <c r="H7" s="36">
        <f>ABS(AVERAGE(G7:G25)-(H6-1)*5)</f>
        <v>26.560047578947373</v>
      </c>
      <c r="J7" t="s">
        <v>107</v>
      </c>
      <c r="M7" s="10"/>
      <c r="N7" s="6">
        <f t="shared" ref="N7:N25" si="3">J33/1000000000</f>
        <v>1</v>
      </c>
      <c r="O7" s="6">
        <f t="shared" si="1"/>
        <v>-16.441573999999999</v>
      </c>
      <c r="P7" s="36">
        <f>ABS(AVERAGE(O7:O25)-(P6-1)*5)</f>
        <v>31.241696421052637</v>
      </c>
      <c r="Q7" s="10"/>
    </row>
    <row r="8" spans="1:17" x14ac:dyDescent="0.25">
      <c r="B8" t="s">
        <v>23</v>
      </c>
      <c r="C8" t="s">
        <v>123</v>
      </c>
      <c r="E8" s="10"/>
      <c r="F8" s="6">
        <f t="shared" si="2"/>
        <v>1.6666666666666998</v>
      </c>
      <c r="G8" s="6">
        <f t="shared" si="0"/>
        <v>-17.902346000000001</v>
      </c>
      <c r="H8" s="6"/>
      <c r="J8" t="s">
        <v>23</v>
      </c>
      <c r="K8" t="s">
        <v>123</v>
      </c>
      <c r="M8" s="10"/>
      <c r="N8" s="6">
        <f t="shared" si="3"/>
        <v>1.6666666666666998</v>
      </c>
      <c r="O8" s="6">
        <f t="shared" si="1"/>
        <v>-26.750976999999999</v>
      </c>
      <c r="P8" s="88"/>
      <c r="Q8" s="10"/>
    </row>
    <row r="9" spans="1:17" x14ac:dyDescent="0.25">
      <c r="B9">
        <v>1000000000</v>
      </c>
      <c r="C9">
        <v>-11.021898</v>
      </c>
      <c r="E9" s="10"/>
      <c r="F9" s="6">
        <f t="shared" si="2"/>
        <v>2.3333333333333002</v>
      </c>
      <c r="G9" s="6">
        <f t="shared" si="0"/>
        <v>-21.309218999999999</v>
      </c>
      <c r="H9" s="6"/>
      <c r="J9">
        <v>1000000000</v>
      </c>
      <c r="K9">
        <v>-13.015093</v>
      </c>
      <c r="M9" s="10"/>
      <c r="N9" s="6">
        <f t="shared" si="3"/>
        <v>2.3333333333333002</v>
      </c>
      <c r="O9" s="6">
        <f t="shared" si="1"/>
        <v>-31.527134</v>
      </c>
      <c r="P9" s="88"/>
      <c r="Q9" s="10"/>
    </row>
    <row r="10" spans="1:17" x14ac:dyDescent="0.25">
      <c r="B10">
        <v>1666666666.6666999</v>
      </c>
      <c r="C10">
        <v>-7.7288246000000003</v>
      </c>
      <c r="E10" s="10"/>
      <c r="F10" s="6">
        <f t="shared" si="2"/>
        <v>3</v>
      </c>
      <c r="G10" s="6">
        <f t="shared" si="0"/>
        <v>-24.439833</v>
      </c>
      <c r="H10" s="6"/>
      <c r="J10">
        <v>1666666666.6666999</v>
      </c>
      <c r="K10">
        <v>-9.0495386</v>
      </c>
      <c r="M10" s="10"/>
      <c r="N10" s="6">
        <f t="shared" si="3"/>
        <v>3</v>
      </c>
      <c r="O10" s="6">
        <f t="shared" si="1"/>
        <v>-32.043132999999997</v>
      </c>
      <c r="P10" s="88"/>
      <c r="Q10" s="10"/>
    </row>
    <row r="11" spans="1:17" x14ac:dyDescent="0.25">
      <c r="B11">
        <v>2333333333.3333001</v>
      </c>
      <c r="C11">
        <v>-7.8313154999999997</v>
      </c>
      <c r="E11" s="10"/>
      <c r="F11" s="6">
        <f t="shared" si="2"/>
        <v>3.6666666666666998</v>
      </c>
      <c r="G11" s="6">
        <f t="shared" si="0"/>
        <v>-26.366516000000001</v>
      </c>
      <c r="H11" s="6"/>
      <c r="J11">
        <v>2333333333.3333001</v>
      </c>
      <c r="K11">
        <v>-8.1213245000000001</v>
      </c>
      <c r="M11" s="10"/>
      <c r="N11" s="6">
        <f t="shared" si="3"/>
        <v>3.6666666666666998</v>
      </c>
      <c r="O11" s="6">
        <f t="shared" si="1"/>
        <v>-32.445144999999997</v>
      </c>
      <c r="P11" s="88"/>
      <c r="Q11" s="10"/>
    </row>
    <row r="12" spans="1:17" x14ac:dyDescent="0.25">
      <c r="B12">
        <v>3000000000</v>
      </c>
      <c r="C12">
        <v>-7.6746812000000002</v>
      </c>
      <c r="E12" s="10"/>
      <c r="F12" s="6">
        <f t="shared" si="2"/>
        <v>4.3333333333332993</v>
      </c>
      <c r="G12" s="6">
        <f t="shared" si="0"/>
        <v>-27.028091</v>
      </c>
      <c r="H12" s="6"/>
      <c r="J12">
        <v>3000000000</v>
      </c>
      <c r="K12">
        <v>-7.6375770999999997</v>
      </c>
      <c r="M12" s="10"/>
      <c r="N12" s="6">
        <f t="shared" si="3"/>
        <v>4.3333333333332993</v>
      </c>
      <c r="O12" s="6">
        <f t="shared" si="1"/>
        <v>-31.879874999999998</v>
      </c>
      <c r="P12" s="88"/>
      <c r="Q12" s="10"/>
    </row>
    <row r="13" spans="1:17" x14ac:dyDescent="0.25">
      <c r="B13">
        <v>3666666666.6666999</v>
      </c>
      <c r="C13">
        <v>-8.2149657999999999</v>
      </c>
      <c r="E13" s="10"/>
      <c r="F13" s="6">
        <f t="shared" si="2"/>
        <v>5</v>
      </c>
      <c r="G13" s="6">
        <f t="shared" si="0"/>
        <v>-31.412994000000001</v>
      </c>
      <c r="H13" s="6"/>
      <c r="J13">
        <v>3666666666.6666999</v>
      </c>
      <c r="K13">
        <v>-7.6149253999999997</v>
      </c>
      <c r="M13" s="10"/>
      <c r="N13" s="6">
        <f t="shared" si="3"/>
        <v>5</v>
      </c>
      <c r="O13" s="6">
        <f t="shared" si="1"/>
        <v>-31.705652000000001</v>
      </c>
      <c r="P13" s="88"/>
      <c r="Q13" s="10"/>
    </row>
    <row r="14" spans="1:17" x14ac:dyDescent="0.25">
      <c r="B14">
        <v>4333333333.3332996</v>
      </c>
      <c r="C14">
        <v>-8.8230038000000004</v>
      </c>
      <c r="E14" s="10"/>
      <c r="F14" s="6">
        <f t="shared" si="2"/>
        <v>5.6666666666667007</v>
      </c>
      <c r="G14" s="6">
        <f t="shared" si="0"/>
        <v>-30.058803999999999</v>
      </c>
      <c r="H14" s="6"/>
      <c r="J14">
        <v>4333333333.3332996</v>
      </c>
      <c r="K14">
        <v>-8.0491486000000005</v>
      </c>
      <c r="M14" s="10"/>
      <c r="N14" s="6">
        <f t="shared" si="3"/>
        <v>5.6666666666667007</v>
      </c>
      <c r="O14" s="6">
        <f t="shared" si="1"/>
        <v>-40.127735000000001</v>
      </c>
      <c r="P14" s="88"/>
      <c r="Q14" s="10"/>
    </row>
    <row r="15" spans="1:17" x14ac:dyDescent="0.25">
      <c r="B15">
        <v>5000000000</v>
      </c>
      <c r="C15">
        <v>-7.8156141999999997</v>
      </c>
      <c r="E15" s="10"/>
      <c r="F15" s="6">
        <f t="shared" si="2"/>
        <v>6.3333333333332993</v>
      </c>
      <c r="G15" s="6">
        <f t="shared" si="0"/>
        <v>-29.277947999999999</v>
      </c>
      <c r="H15" s="6"/>
      <c r="J15">
        <v>5000000000</v>
      </c>
      <c r="K15">
        <v>-8.0500994000000006</v>
      </c>
      <c r="M15" s="10"/>
      <c r="N15" s="6">
        <f t="shared" si="3"/>
        <v>6.3333333333332993</v>
      </c>
      <c r="O15" s="6">
        <f t="shared" si="1"/>
        <v>-37.570045</v>
      </c>
      <c r="P15" s="88"/>
      <c r="Q15" s="10"/>
    </row>
    <row r="16" spans="1:17" x14ac:dyDescent="0.25">
      <c r="B16">
        <v>5666666666.6667004</v>
      </c>
      <c r="C16">
        <v>-7.8359379999999996</v>
      </c>
      <c r="E16" s="10"/>
      <c r="F16" s="6">
        <f t="shared" si="2"/>
        <v>7</v>
      </c>
      <c r="G16" s="6">
        <f t="shared" si="0"/>
        <v>-36.882705999999999</v>
      </c>
      <c r="H16" s="6"/>
      <c r="J16">
        <v>5666666666.6667004</v>
      </c>
      <c r="K16">
        <v>-7.6827006000000004</v>
      </c>
      <c r="M16" s="10"/>
      <c r="N16" s="6">
        <f t="shared" si="3"/>
        <v>7</v>
      </c>
      <c r="O16" s="6">
        <f t="shared" si="1"/>
        <v>-39.801200999999999</v>
      </c>
      <c r="P16" s="88"/>
      <c r="Q16" s="10"/>
    </row>
    <row r="17" spans="2:17" x14ac:dyDescent="0.25">
      <c r="B17">
        <v>6333333333.3332996</v>
      </c>
      <c r="C17">
        <v>-7.6800927999999997</v>
      </c>
      <c r="E17" s="10"/>
      <c r="F17" s="6">
        <f t="shared" si="2"/>
        <v>7.6666666666667007</v>
      </c>
      <c r="G17" s="6">
        <f t="shared" si="0"/>
        <v>-28.670532000000001</v>
      </c>
      <c r="H17" s="6"/>
      <c r="J17">
        <v>6333333333.3332996</v>
      </c>
      <c r="K17">
        <v>-7.7501863999999996</v>
      </c>
      <c r="M17" s="10"/>
      <c r="N17" s="6">
        <f t="shared" si="3"/>
        <v>7.6666666666667007</v>
      </c>
      <c r="O17" s="6">
        <f t="shared" si="1"/>
        <v>-33.990870999999999</v>
      </c>
      <c r="P17" s="88"/>
      <c r="Q17" s="10"/>
    </row>
    <row r="18" spans="2:17" x14ac:dyDescent="0.25">
      <c r="B18">
        <v>7000000000</v>
      </c>
      <c r="C18">
        <v>-8.0282364000000008</v>
      </c>
      <c r="E18" s="10"/>
      <c r="F18" s="6">
        <f t="shared" si="2"/>
        <v>8.3333333333333002</v>
      </c>
      <c r="G18" s="6">
        <f t="shared" si="0"/>
        <v>-23.584101</v>
      </c>
      <c r="H18" s="6"/>
      <c r="J18">
        <v>7000000000</v>
      </c>
      <c r="K18">
        <v>-7.8704352000000002</v>
      </c>
      <c r="M18" s="10"/>
      <c r="N18" s="6">
        <f t="shared" si="3"/>
        <v>8.3333333333333002</v>
      </c>
      <c r="O18" s="6">
        <f t="shared" si="1"/>
        <v>-29.922671999999999</v>
      </c>
      <c r="P18" s="88"/>
      <c r="Q18" s="10"/>
    </row>
    <row r="19" spans="2:17" x14ac:dyDescent="0.25">
      <c r="B19">
        <v>7666666666.6667004</v>
      </c>
      <c r="C19">
        <v>-8.4294537999999992</v>
      </c>
      <c r="E19" s="10"/>
      <c r="F19" s="6">
        <f t="shared" si="2"/>
        <v>9</v>
      </c>
      <c r="G19" s="6">
        <f t="shared" si="0"/>
        <v>-20.89958</v>
      </c>
      <c r="H19" s="6"/>
      <c r="J19">
        <v>7666666666.6667004</v>
      </c>
      <c r="K19">
        <v>-8.1843243000000001</v>
      </c>
      <c r="M19" s="10"/>
      <c r="N19" s="6">
        <f t="shared" si="3"/>
        <v>9</v>
      </c>
      <c r="O19" s="6">
        <f t="shared" si="1"/>
        <v>-27.734686</v>
      </c>
      <c r="P19" s="88"/>
      <c r="Q19" s="10"/>
    </row>
    <row r="20" spans="2:17" x14ac:dyDescent="0.25">
      <c r="B20">
        <v>8333333333.3332996</v>
      </c>
      <c r="C20">
        <v>-8.1452016999999994</v>
      </c>
      <c r="E20" s="10"/>
      <c r="F20" s="6">
        <f t="shared" si="2"/>
        <v>9.6666666666666998</v>
      </c>
      <c r="G20" s="6">
        <f t="shared" si="0"/>
        <v>-21.407658000000001</v>
      </c>
      <c r="H20" s="6"/>
      <c r="J20">
        <v>8333333333.3332996</v>
      </c>
      <c r="K20">
        <v>-8.4608621999999993</v>
      </c>
      <c r="M20" s="10"/>
      <c r="N20" s="6">
        <f t="shared" si="3"/>
        <v>9.6666666666666998</v>
      </c>
      <c r="O20" s="6">
        <f t="shared" si="1"/>
        <v>-27.78895</v>
      </c>
      <c r="P20" s="88"/>
      <c r="Q20" s="10"/>
    </row>
    <row r="21" spans="2:17" x14ac:dyDescent="0.25">
      <c r="B21">
        <v>9000000000</v>
      </c>
      <c r="C21">
        <v>-8.6040334999999999</v>
      </c>
      <c r="E21" s="10"/>
      <c r="F21" s="6">
        <f t="shared" si="2"/>
        <v>10.333333333333</v>
      </c>
      <c r="G21" s="6">
        <f t="shared" si="0"/>
        <v>-23.127656999999999</v>
      </c>
      <c r="H21" s="6"/>
      <c r="J21">
        <v>9000000000</v>
      </c>
      <c r="K21">
        <v>-8.7794380000000007</v>
      </c>
      <c r="M21" s="10"/>
      <c r="N21" s="6">
        <f t="shared" si="3"/>
        <v>10.333333333333</v>
      </c>
      <c r="O21" s="6">
        <f t="shared" si="1"/>
        <v>-28.293156</v>
      </c>
      <c r="P21" s="88"/>
      <c r="Q21" s="10"/>
    </row>
    <row r="22" spans="2:17" x14ac:dyDescent="0.25">
      <c r="B22">
        <v>9666666666.6667004</v>
      </c>
      <c r="C22">
        <v>-8.9344090999999999</v>
      </c>
      <c r="E22" s="10"/>
      <c r="F22" s="6">
        <f t="shared" si="2"/>
        <v>11</v>
      </c>
      <c r="G22" s="6">
        <f t="shared" si="0"/>
        <v>-26.016210999999998</v>
      </c>
      <c r="H22" s="6"/>
      <c r="J22">
        <v>9666666666.6667004</v>
      </c>
      <c r="K22">
        <v>-8.9183693000000002</v>
      </c>
      <c r="M22" s="10"/>
      <c r="N22" s="6">
        <f t="shared" si="3"/>
        <v>11</v>
      </c>
      <c r="O22" s="6">
        <f t="shared" si="1"/>
        <v>-29.291516999999999</v>
      </c>
      <c r="P22" s="88"/>
      <c r="Q22" s="10"/>
    </row>
    <row r="23" spans="2:17" x14ac:dyDescent="0.25">
      <c r="B23">
        <v>10333333333.333</v>
      </c>
      <c r="C23">
        <v>-8.6510019000000007</v>
      </c>
      <c r="E23" s="10"/>
      <c r="F23" s="6">
        <f t="shared" si="2"/>
        <v>11.666666666667</v>
      </c>
      <c r="G23" s="6">
        <f t="shared" si="0"/>
        <v>-28.970811999999999</v>
      </c>
      <c r="H23" s="6"/>
      <c r="J23">
        <v>10333333333.333</v>
      </c>
      <c r="K23">
        <v>-8.8643093000000004</v>
      </c>
      <c r="M23" s="10"/>
      <c r="N23" s="6">
        <f t="shared" si="3"/>
        <v>11.666666666667</v>
      </c>
      <c r="O23" s="6">
        <f t="shared" si="1"/>
        <v>-28.637093</v>
      </c>
      <c r="P23" s="88"/>
      <c r="Q23" s="10"/>
    </row>
    <row r="24" spans="2:17" x14ac:dyDescent="0.25">
      <c r="B24">
        <v>11000000000</v>
      </c>
      <c r="C24">
        <v>-8.8646773999999997</v>
      </c>
      <c r="E24" s="10"/>
      <c r="F24" s="6">
        <f t="shared" si="2"/>
        <v>12.333333333333</v>
      </c>
      <c r="G24" s="6">
        <f t="shared" si="0"/>
        <v>-33.700507999999999</v>
      </c>
      <c r="H24" s="6"/>
      <c r="J24">
        <v>11000000000</v>
      </c>
      <c r="K24">
        <v>-9.0274687</v>
      </c>
      <c r="M24" s="10"/>
      <c r="N24" s="6">
        <f t="shared" si="3"/>
        <v>12.333333333333</v>
      </c>
      <c r="O24" s="6">
        <f t="shared" si="1"/>
        <v>-33.390571999999999</v>
      </c>
      <c r="P24" s="88"/>
      <c r="Q24" s="10"/>
    </row>
    <row r="25" spans="2:17" x14ac:dyDescent="0.25">
      <c r="B25">
        <v>11666666666.667</v>
      </c>
      <c r="C25">
        <v>-9.2626600000000003</v>
      </c>
      <c r="E25" s="10"/>
      <c r="F25" s="6">
        <f t="shared" si="2"/>
        <v>13</v>
      </c>
      <c r="G25" s="6">
        <f t="shared" si="0"/>
        <v>-42.780994</v>
      </c>
      <c r="H25" s="6"/>
      <c r="J25">
        <v>11666666666.667</v>
      </c>
      <c r="K25">
        <v>-9.2796154000000008</v>
      </c>
      <c r="M25" s="10"/>
      <c r="N25" s="6">
        <f t="shared" si="3"/>
        <v>13</v>
      </c>
      <c r="O25" s="6">
        <f t="shared" si="1"/>
        <v>-34.250244000000002</v>
      </c>
      <c r="P25" s="88"/>
      <c r="Q25" s="10"/>
    </row>
    <row r="26" spans="2:17" x14ac:dyDescent="0.25">
      <c r="B26">
        <v>12333333333.333</v>
      </c>
      <c r="C26">
        <v>-9.9885587999999998</v>
      </c>
      <c r="E26" s="10"/>
      <c r="F26" s="6" t="s">
        <v>25</v>
      </c>
      <c r="H26" s="6"/>
      <c r="J26">
        <v>12333333333.333</v>
      </c>
      <c r="K26">
        <v>-9.6979655999999999</v>
      </c>
      <c r="M26" s="10"/>
      <c r="N26" s="6" t="s">
        <v>25</v>
      </c>
      <c r="P26" s="88"/>
      <c r="Q26" s="10"/>
    </row>
    <row r="27" spans="2:17" x14ac:dyDescent="0.25">
      <c r="B27">
        <v>13000000000</v>
      </c>
      <c r="C27">
        <v>-10.857354000000001</v>
      </c>
      <c r="E27" s="10"/>
      <c r="H27" s="6"/>
      <c r="J27">
        <v>13000000000</v>
      </c>
      <c r="K27">
        <v>-10.211294000000001</v>
      </c>
      <c r="M27" s="10"/>
      <c r="P27" s="88"/>
      <c r="Q27" s="10"/>
    </row>
    <row r="28" spans="2:17" x14ac:dyDescent="0.25">
      <c r="B28" t="s">
        <v>25</v>
      </c>
      <c r="E28" s="10"/>
      <c r="H28" s="6"/>
      <c r="J28" t="s">
        <v>25</v>
      </c>
      <c r="M28" s="10"/>
      <c r="P28" s="88"/>
      <c r="Q28" s="10"/>
    </row>
    <row r="29" spans="2:17" x14ac:dyDescent="0.25">
      <c r="E29" s="10"/>
      <c r="F29" s="6" t="s">
        <v>26</v>
      </c>
      <c r="H29" s="6"/>
      <c r="M29" s="10"/>
      <c r="N29" s="6" t="s">
        <v>26</v>
      </c>
      <c r="P29" s="88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2Rx0L dBc Log Mag(dB)</v>
      </c>
      <c r="H30" s="35">
        <v>2</v>
      </c>
      <c r="M30" s="10"/>
      <c r="N30" s="6" t="s">
        <v>23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</v>
      </c>
      <c r="G31" s="6">
        <f t="shared" si="4"/>
        <v>-59.052208</v>
      </c>
      <c r="H31" s="36">
        <f>ABS(AVERAGE(G31:G49)-(H30-1)*5)</f>
        <v>60.082718526315809</v>
      </c>
      <c r="J31" t="s">
        <v>22</v>
      </c>
      <c r="M31" s="10"/>
      <c r="N31" s="6">
        <f t="shared" ref="N31:N49" si="7">J57/1000000000</f>
        <v>2</v>
      </c>
      <c r="O31" s="6">
        <f t="shared" si="5"/>
        <v>-60.476044000000002</v>
      </c>
      <c r="P31" s="36">
        <f>ABS(AVERAGE(O31:O49)-(P30-1)*5)</f>
        <v>59.175840421052641</v>
      </c>
      <c r="Q31" s="10"/>
    </row>
    <row r="32" spans="2:17" x14ac:dyDescent="0.25">
      <c r="B32" t="s">
        <v>23</v>
      </c>
      <c r="C32" t="s">
        <v>287</v>
      </c>
      <c r="D32" t="s">
        <v>288</v>
      </c>
      <c r="E32" s="10"/>
      <c r="F32" s="6">
        <f t="shared" si="6"/>
        <v>2.6111111111111001</v>
      </c>
      <c r="G32" s="6">
        <f t="shared" si="4"/>
        <v>-55.504555000000003</v>
      </c>
      <c r="H32" s="6"/>
      <c r="J32" t="s">
        <v>23</v>
      </c>
      <c r="K32" t="s">
        <v>287</v>
      </c>
      <c r="L32" t="s">
        <v>288</v>
      </c>
      <c r="M32" s="10"/>
      <c r="N32" s="6">
        <f t="shared" si="7"/>
        <v>2.6111111111111001</v>
      </c>
      <c r="O32" s="6">
        <f t="shared" si="5"/>
        <v>-59.503376000000003</v>
      </c>
      <c r="P32" s="88"/>
      <c r="Q32" s="10"/>
    </row>
    <row r="33" spans="2:17" x14ac:dyDescent="0.25">
      <c r="B33">
        <v>1000000000</v>
      </c>
      <c r="C33">
        <v>-21.826291999999999</v>
      </c>
      <c r="D33">
        <v>-10.804394</v>
      </c>
      <c r="E33" s="10"/>
      <c r="F33" s="6">
        <f t="shared" si="6"/>
        <v>3.2222222222222001</v>
      </c>
      <c r="G33" s="6">
        <f t="shared" si="4"/>
        <v>-56.230998999999997</v>
      </c>
      <c r="H33" s="6"/>
      <c r="J33">
        <v>1000000000</v>
      </c>
      <c r="K33">
        <v>-29.456666999999999</v>
      </c>
      <c r="L33">
        <v>-16.441573999999999</v>
      </c>
      <c r="M33" s="10"/>
      <c r="N33" s="6">
        <f t="shared" si="7"/>
        <v>3.2222222222222001</v>
      </c>
      <c r="O33" s="6">
        <f t="shared" si="5"/>
        <v>-62.195087000000001</v>
      </c>
      <c r="P33" s="88"/>
      <c r="Q33" s="10"/>
    </row>
    <row r="34" spans="2:17" x14ac:dyDescent="0.25">
      <c r="B34">
        <v>1666666666.6666999</v>
      </c>
      <c r="C34">
        <v>-25.631171999999999</v>
      </c>
      <c r="D34">
        <v>-17.902346000000001</v>
      </c>
      <c r="E34" s="10"/>
      <c r="F34" s="6">
        <f t="shared" si="6"/>
        <v>3.8333333333333002</v>
      </c>
      <c r="G34" s="6">
        <f t="shared" si="4"/>
        <v>-56.320065</v>
      </c>
      <c r="H34" s="6"/>
      <c r="J34">
        <v>1666666666.6666999</v>
      </c>
      <c r="K34">
        <v>-35.800517999999997</v>
      </c>
      <c r="L34">
        <v>-26.750976999999999</v>
      </c>
      <c r="M34" s="10"/>
      <c r="N34" s="6">
        <f t="shared" si="7"/>
        <v>3.8333333333333002</v>
      </c>
      <c r="O34" s="6">
        <f t="shared" si="5"/>
        <v>-61.422137999999997</v>
      </c>
      <c r="P34" s="88"/>
      <c r="Q34" s="10"/>
    </row>
    <row r="35" spans="2:17" x14ac:dyDescent="0.25">
      <c r="B35">
        <v>2333333333.3333001</v>
      </c>
      <c r="C35">
        <v>-29.140533000000001</v>
      </c>
      <c r="D35">
        <v>-21.309218999999999</v>
      </c>
      <c r="E35" s="10"/>
      <c r="F35" s="6">
        <f t="shared" si="6"/>
        <v>4.4444444444444002</v>
      </c>
      <c r="G35" s="6">
        <f t="shared" si="4"/>
        <v>-61.072105000000001</v>
      </c>
      <c r="H35" s="6"/>
      <c r="J35">
        <v>2333333333.3333001</v>
      </c>
      <c r="K35">
        <v>-39.648457000000001</v>
      </c>
      <c r="L35">
        <v>-31.527134</v>
      </c>
      <c r="M35" s="10"/>
      <c r="N35" s="6">
        <f t="shared" si="7"/>
        <v>4.4444444444444002</v>
      </c>
      <c r="O35" s="6">
        <f t="shared" si="5"/>
        <v>-58.785423000000002</v>
      </c>
      <c r="P35" s="88"/>
      <c r="Q35" s="10"/>
    </row>
    <row r="36" spans="2:17" x14ac:dyDescent="0.25">
      <c r="B36">
        <v>3000000000</v>
      </c>
      <c r="C36">
        <v>-32.114513000000002</v>
      </c>
      <c r="D36">
        <v>-24.439833</v>
      </c>
      <c r="E36" s="10"/>
      <c r="F36" s="6">
        <f t="shared" si="6"/>
        <v>5.0555555555555998</v>
      </c>
      <c r="G36" s="6">
        <f t="shared" si="4"/>
        <v>-61.075015999999998</v>
      </c>
      <c r="H36" s="6"/>
      <c r="J36">
        <v>3000000000</v>
      </c>
      <c r="K36">
        <v>-39.680709999999998</v>
      </c>
      <c r="L36">
        <v>-32.043132999999997</v>
      </c>
      <c r="M36" s="10"/>
      <c r="N36" s="6">
        <f t="shared" si="7"/>
        <v>5.0555555555555998</v>
      </c>
      <c r="O36" s="6">
        <f t="shared" si="5"/>
        <v>-53.255775</v>
      </c>
      <c r="P36" s="88"/>
      <c r="Q36" s="10"/>
    </row>
    <row r="37" spans="2:17" x14ac:dyDescent="0.25">
      <c r="B37">
        <v>3666666666.6666999</v>
      </c>
      <c r="C37">
        <v>-34.581482000000001</v>
      </c>
      <c r="D37">
        <v>-26.366516000000001</v>
      </c>
      <c r="E37" s="10"/>
      <c r="F37" s="6">
        <f t="shared" si="6"/>
        <v>5.6666666666667007</v>
      </c>
      <c r="G37" s="6">
        <f t="shared" si="4"/>
        <v>-60.889724999999999</v>
      </c>
      <c r="H37" s="6"/>
      <c r="J37">
        <v>3666666666.6666999</v>
      </c>
      <c r="K37">
        <v>-40.060070000000003</v>
      </c>
      <c r="L37">
        <v>-32.445144999999997</v>
      </c>
      <c r="M37" s="10"/>
      <c r="N37" s="6">
        <f t="shared" si="7"/>
        <v>5.6666666666667007</v>
      </c>
      <c r="O37" s="6">
        <f t="shared" si="5"/>
        <v>-53.826729</v>
      </c>
      <c r="P37" s="88"/>
      <c r="Q37" s="10"/>
    </row>
    <row r="38" spans="2:17" x14ac:dyDescent="0.25">
      <c r="B38">
        <v>4333333333.3332996</v>
      </c>
      <c r="C38">
        <v>-35.851092999999999</v>
      </c>
      <c r="D38">
        <v>-27.028091</v>
      </c>
      <c r="E38" s="10"/>
      <c r="F38" s="6">
        <f t="shared" si="6"/>
        <v>6.2777777777777999</v>
      </c>
      <c r="G38" s="6">
        <f t="shared" si="4"/>
        <v>-59.208157</v>
      </c>
      <c r="H38" s="6"/>
      <c r="J38">
        <v>4333333333.3332996</v>
      </c>
      <c r="K38">
        <v>-39.929023999999998</v>
      </c>
      <c r="L38">
        <v>-31.879874999999998</v>
      </c>
      <c r="M38" s="10"/>
      <c r="N38" s="6">
        <f t="shared" si="7"/>
        <v>6.2777777777777999</v>
      </c>
      <c r="O38" s="6">
        <f t="shared" si="5"/>
        <v>-54.322051999999999</v>
      </c>
      <c r="P38" s="88"/>
      <c r="Q38" s="10"/>
    </row>
    <row r="39" spans="2:17" x14ac:dyDescent="0.25">
      <c r="B39">
        <v>5000000000</v>
      </c>
      <c r="C39">
        <v>-39.228606999999997</v>
      </c>
      <c r="D39">
        <v>-31.412994000000001</v>
      </c>
      <c r="E39" s="10"/>
      <c r="F39" s="6">
        <f t="shared" si="6"/>
        <v>6.8888888888888999</v>
      </c>
      <c r="G39" s="6">
        <f t="shared" si="4"/>
        <v>-54.515034</v>
      </c>
      <c r="H39" s="6"/>
      <c r="J39">
        <v>5000000000</v>
      </c>
      <c r="K39">
        <v>-39.755752999999999</v>
      </c>
      <c r="L39">
        <v>-31.705652000000001</v>
      </c>
      <c r="M39" s="10"/>
      <c r="N39" s="6">
        <f t="shared" si="7"/>
        <v>6.8888888888888999</v>
      </c>
      <c r="O39" s="6">
        <f t="shared" si="5"/>
        <v>-56.076847000000001</v>
      </c>
      <c r="P39" s="88"/>
      <c r="Q39" s="10"/>
    </row>
    <row r="40" spans="2:17" x14ac:dyDescent="0.25">
      <c r="B40">
        <v>5666666666.6667004</v>
      </c>
      <c r="C40">
        <v>-37.894741000000003</v>
      </c>
      <c r="D40">
        <v>-30.058803999999999</v>
      </c>
      <c r="E40" s="10"/>
      <c r="F40" s="6">
        <f t="shared" si="6"/>
        <v>7.5</v>
      </c>
      <c r="G40" s="6">
        <f t="shared" si="4"/>
        <v>-51.121513</v>
      </c>
      <c r="H40" s="6"/>
      <c r="J40">
        <v>5666666666.6667004</v>
      </c>
      <c r="K40">
        <v>-47.810436000000003</v>
      </c>
      <c r="L40">
        <v>-40.127735000000001</v>
      </c>
      <c r="M40" s="10"/>
      <c r="N40" s="6">
        <f t="shared" si="7"/>
        <v>7.5</v>
      </c>
      <c r="O40" s="6">
        <f t="shared" si="5"/>
        <v>-54.874755999999998</v>
      </c>
      <c r="P40" s="88"/>
      <c r="Q40" s="10"/>
    </row>
    <row r="41" spans="2:17" x14ac:dyDescent="0.25">
      <c r="B41">
        <v>6333333333.3332996</v>
      </c>
      <c r="C41">
        <v>-36.958041999999999</v>
      </c>
      <c r="D41">
        <v>-29.277947999999999</v>
      </c>
      <c r="E41" s="10"/>
      <c r="F41" s="6">
        <f t="shared" si="6"/>
        <v>8.1111111111111001</v>
      </c>
      <c r="G41" s="6">
        <f t="shared" si="4"/>
        <v>-49.095759999999999</v>
      </c>
      <c r="H41" s="6"/>
      <c r="J41">
        <v>6333333333.3332996</v>
      </c>
      <c r="K41">
        <v>-45.320231999999997</v>
      </c>
      <c r="L41">
        <v>-37.570045</v>
      </c>
      <c r="M41" s="10"/>
      <c r="N41" s="6">
        <f t="shared" si="7"/>
        <v>8.1111111111111001</v>
      </c>
      <c r="O41" s="6">
        <f t="shared" si="5"/>
        <v>-53.184627999999996</v>
      </c>
      <c r="P41" s="88"/>
      <c r="Q41" s="10"/>
    </row>
    <row r="42" spans="2:17" x14ac:dyDescent="0.25">
      <c r="B42">
        <v>7000000000</v>
      </c>
      <c r="C42">
        <v>-44.910941999999999</v>
      </c>
      <c r="D42">
        <v>-36.882705999999999</v>
      </c>
      <c r="E42" s="10"/>
      <c r="F42" s="6">
        <f t="shared" si="6"/>
        <v>8.7222222222222001</v>
      </c>
      <c r="G42" s="6">
        <f t="shared" si="4"/>
        <v>-48.008586999999999</v>
      </c>
      <c r="H42" s="6"/>
      <c r="J42">
        <v>7000000000</v>
      </c>
      <c r="K42">
        <v>-47.671638000000002</v>
      </c>
      <c r="L42">
        <v>-39.801200999999999</v>
      </c>
      <c r="M42" s="10"/>
      <c r="N42" s="6">
        <f t="shared" si="7"/>
        <v>8.7222222222222001</v>
      </c>
      <c r="O42" s="6">
        <f t="shared" si="5"/>
        <v>-48.678542999999998</v>
      </c>
      <c r="P42" s="88"/>
      <c r="Q42" s="10"/>
    </row>
    <row r="43" spans="2:17" x14ac:dyDescent="0.25">
      <c r="B43">
        <v>7666666666.6667004</v>
      </c>
      <c r="C43">
        <v>-37.099986999999999</v>
      </c>
      <c r="D43">
        <v>-28.670532000000001</v>
      </c>
      <c r="E43" s="10"/>
      <c r="F43" s="6">
        <f t="shared" si="6"/>
        <v>9.3333333333333002</v>
      </c>
      <c r="G43" s="6">
        <f t="shared" si="4"/>
        <v>-46.252464000000003</v>
      </c>
      <c r="H43" s="6"/>
      <c r="J43">
        <v>7666666666.6667004</v>
      </c>
      <c r="K43">
        <v>-42.175193999999998</v>
      </c>
      <c r="L43">
        <v>-33.990870999999999</v>
      </c>
      <c r="M43" s="10"/>
      <c r="N43" s="6">
        <f t="shared" si="7"/>
        <v>9.3333333333333002</v>
      </c>
      <c r="O43" s="6">
        <f t="shared" si="5"/>
        <v>-46.887905000000003</v>
      </c>
      <c r="P43" s="88"/>
      <c r="Q43" s="10"/>
    </row>
    <row r="44" spans="2:17" x14ac:dyDescent="0.25">
      <c r="B44">
        <v>8333333333.3332996</v>
      </c>
      <c r="C44">
        <v>-31.729303000000002</v>
      </c>
      <c r="D44">
        <v>-23.584101</v>
      </c>
      <c r="E44" s="10"/>
      <c r="F44" s="6">
        <f t="shared" si="6"/>
        <v>9.9444444444444002</v>
      </c>
      <c r="G44" s="6">
        <f t="shared" si="4"/>
        <v>-44.962971000000003</v>
      </c>
      <c r="H44" s="6"/>
      <c r="J44">
        <v>8333333333.3332996</v>
      </c>
      <c r="K44">
        <v>-38.383533</v>
      </c>
      <c r="L44">
        <v>-29.922671999999999</v>
      </c>
      <c r="M44" s="10"/>
      <c r="N44" s="6">
        <f t="shared" si="7"/>
        <v>9.9444444444444002</v>
      </c>
      <c r="O44" s="6">
        <f t="shared" si="5"/>
        <v>-48.149428999999998</v>
      </c>
      <c r="P44" s="88"/>
      <c r="Q44" s="10"/>
    </row>
    <row r="45" spans="2:17" x14ac:dyDescent="0.25">
      <c r="B45">
        <v>9000000000</v>
      </c>
      <c r="C45">
        <v>-29.503613999999999</v>
      </c>
      <c r="D45">
        <v>-20.89958</v>
      </c>
      <c r="E45" s="10"/>
      <c r="F45" s="6">
        <f t="shared" si="6"/>
        <v>10.555555555555999</v>
      </c>
      <c r="G45" s="6">
        <f t="shared" si="4"/>
        <v>-45.988773000000002</v>
      </c>
      <c r="H45" s="6"/>
      <c r="J45">
        <v>9000000000</v>
      </c>
      <c r="K45">
        <v>-36.514125999999997</v>
      </c>
      <c r="L45">
        <v>-27.734686</v>
      </c>
      <c r="M45" s="10"/>
      <c r="N45" s="6">
        <f t="shared" si="7"/>
        <v>10.555555555555999</v>
      </c>
      <c r="O45" s="6">
        <f t="shared" si="5"/>
        <v>-53.284858999999997</v>
      </c>
      <c r="P45" s="88"/>
      <c r="Q45" s="10"/>
    </row>
    <row r="46" spans="2:17" x14ac:dyDescent="0.25">
      <c r="B46">
        <v>9666666666.6667004</v>
      </c>
      <c r="C46">
        <v>-30.342065999999999</v>
      </c>
      <c r="D46">
        <v>-21.407658000000001</v>
      </c>
      <c r="E46" s="10"/>
      <c r="F46" s="6">
        <f t="shared" si="6"/>
        <v>11.166666666667</v>
      </c>
      <c r="G46" s="6">
        <f t="shared" si="4"/>
        <v>-46.588721999999997</v>
      </c>
      <c r="H46" s="6"/>
      <c r="J46">
        <v>9666666666.6667004</v>
      </c>
      <c r="K46">
        <v>-36.707321</v>
      </c>
      <c r="L46">
        <v>-27.78895</v>
      </c>
      <c r="M46" s="10"/>
      <c r="N46" s="6">
        <f t="shared" si="7"/>
        <v>11.166666666667</v>
      </c>
      <c r="O46" s="6">
        <f t="shared" si="5"/>
        <v>-49.785972999999998</v>
      </c>
      <c r="P46" s="88"/>
      <c r="Q46" s="10"/>
    </row>
    <row r="47" spans="2:17" x14ac:dyDescent="0.25">
      <c r="B47">
        <v>10333333333.333</v>
      </c>
      <c r="C47">
        <v>-31.778658</v>
      </c>
      <c r="D47">
        <v>-23.127656999999999</v>
      </c>
      <c r="E47" s="10"/>
      <c r="F47" s="6">
        <f t="shared" si="6"/>
        <v>11.777777777778001</v>
      </c>
      <c r="G47" s="6">
        <f t="shared" si="4"/>
        <v>-50.721305999999998</v>
      </c>
      <c r="H47" s="6"/>
      <c r="J47">
        <v>10333333333.333</v>
      </c>
      <c r="K47">
        <v>-37.157463</v>
      </c>
      <c r="L47">
        <v>-28.293156</v>
      </c>
      <c r="M47" s="10"/>
      <c r="N47" s="6">
        <f t="shared" si="7"/>
        <v>11.777777777778001</v>
      </c>
      <c r="O47" s="6">
        <f t="shared" si="5"/>
        <v>-49.939106000000002</v>
      </c>
      <c r="P47" s="88"/>
      <c r="Q47" s="10"/>
    </row>
    <row r="48" spans="2:17" x14ac:dyDescent="0.25">
      <c r="B48">
        <v>11000000000</v>
      </c>
      <c r="C48">
        <v>-34.880890000000001</v>
      </c>
      <c r="D48">
        <v>-26.016210999999998</v>
      </c>
      <c r="E48" s="10"/>
      <c r="F48" s="6">
        <f t="shared" si="6"/>
        <v>12.388888888888999</v>
      </c>
      <c r="G48" s="6">
        <f t="shared" si="4"/>
        <v>-79.859177000000003</v>
      </c>
      <c r="H48" s="6"/>
      <c r="J48">
        <v>11000000000</v>
      </c>
      <c r="K48">
        <v>-38.318984999999998</v>
      </c>
      <c r="L48">
        <v>-29.291516999999999</v>
      </c>
      <c r="M48" s="10"/>
      <c r="N48" s="6">
        <f t="shared" si="7"/>
        <v>12.388888888888999</v>
      </c>
      <c r="O48" s="6">
        <f t="shared" si="5"/>
        <v>-48.343307000000003</v>
      </c>
      <c r="P48" s="88"/>
      <c r="Q48" s="10"/>
    </row>
    <row r="49" spans="2:17" x14ac:dyDescent="0.25">
      <c r="B49">
        <v>11666666666.667</v>
      </c>
      <c r="C49">
        <v>-38.233471000000002</v>
      </c>
      <c r="D49">
        <v>-28.970811999999999</v>
      </c>
      <c r="E49" s="10"/>
      <c r="F49" s="6">
        <f t="shared" si="6"/>
        <v>13</v>
      </c>
      <c r="G49" s="6">
        <f t="shared" si="4"/>
        <v>-60.104514999999999</v>
      </c>
      <c r="H49" s="6"/>
      <c r="J49">
        <v>11666666666.667</v>
      </c>
      <c r="K49">
        <v>-37.916710000000002</v>
      </c>
      <c r="L49">
        <v>-28.637093</v>
      </c>
      <c r="M49" s="10"/>
      <c r="N49" s="6">
        <f t="shared" si="7"/>
        <v>13</v>
      </c>
      <c r="O49" s="6">
        <f t="shared" si="5"/>
        <v>-56.348990999999998</v>
      </c>
      <c r="P49" s="88"/>
      <c r="Q49" s="10"/>
    </row>
    <row r="50" spans="2:17" x14ac:dyDescent="0.25">
      <c r="B50">
        <v>12333333333.333</v>
      </c>
      <c r="C50">
        <v>-43.689067999999999</v>
      </c>
      <c r="D50">
        <v>-33.700507999999999</v>
      </c>
      <c r="E50" s="10"/>
      <c r="F50" s="6" t="s">
        <v>25</v>
      </c>
      <c r="H50" s="6"/>
      <c r="J50">
        <v>12333333333.333</v>
      </c>
      <c r="K50">
        <v>-43.088535</v>
      </c>
      <c r="L50">
        <v>-33.390571999999999</v>
      </c>
      <c r="M50" s="10"/>
      <c r="N50" s="6" t="s">
        <v>25</v>
      </c>
      <c r="P50" s="88"/>
      <c r="Q50" s="10"/>
    </row>
    <row r="51" spans="2:17" x14ac:dyDescent="0.25">
      <c r="B51">
        <v>13000000000</v>
      </c>
      <c r="C51">
        <v>-53.638348000000001</v>
      </c>
      <c r="D51">
        <v>-42.780994</v>
      </c>
      <c r="E51" s="10"/>
      <c r="H51" s="6"/>
      <c r="J51">
        <v>13000000000</v>
      </c>
      <c r="K51">
        <v>-44.461539999999999</v>
      </c>
      <c r="L51">
        <v>-34.250244000000002</v>
      </c>
      <c r="M51" s="10"/>
      <c r="P51" s="88"/>
      <c r="Q51" s="10"/>
    </row>
    <row r="52" spans="2:17" x14ac:dyDescent="0.25">
      <c r="B52" t="s">
        <v>25</v>
      </c>
      <c r="E52" s="8"/>
      <c r="H52" s="6"/>
      <c r="J52" t="s">
        <v>25</v>
      </c>
      <c r="M52" s="8"/>
      <c r="P52" s="88"/>
      <c r="Q52" s="8"/>
    </row>
    <row r="53" spans="2:17" x14ac:dyDescent="0.25">
      <c r="E53" s="8"/>
      <c r="F53" s="6" t="s">
        <v>27</v>
      </c>
      <c r="H53" s="6"/>
      <c r="M53" s="8"/>
      <c r="N53" s="6" t="s">
        <v>27</v>
      </c>
      <c r="P53" s="88"/>
      <c r="Q53" s="8"/>
    </row>
    <row r="54" spans="2:17" ht="15.75" x14ac:dyDescent="0.25">
      <c r="E54" s="8"/>
      <c r="F54" s="6" t="s">
        <v>23</v>
      </c>
      <c r="G54" s="6" t="str">
        <f>D80</f>
        <v>3Rx0L dBc Log Mag(dB)</v>
      </c>
      <c r="H54" s="35">
        <v>3</v>
      </c>
      <c r="M54" s="8"/>
      <c r="N54" s="6" t="s">
        <v>23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3</v>
      </c>
      <c r="G55" s="6">
        <f>D81</f>
        <v>-87.990059000000002</v>
      </c>
      <c r="H55" s="36">
        <f>ABS(AVERAGE(G55:G73)-(H54-1)*10)</f>
        <v>105.09152305263157</v>
      </c>
      <c r="J55" t="s">
        <v>26</v>
      </c>
      <c r="M55" s="8"/>
      <c r="N55" s="6">
        <f>J81/1000000000</f>
        <v>3</v>
      </c>
      <c r="O55" s="6">
        <f>L81</f>
        <v>-87.318496999999994</v>
      </c>
      <c r="P55" s="36">
        <f>ABS(AVERAGE(O55:O73)-(P54-1)*10)</f>
        <v>97.447327105263142</v>
      </c>
      <c r="Q55" s="8"/>
    </row>
    <row r="56" spans="2:17" x14ac:dyDescent="0.25">
      <c r="B56" t="s">
        <v>23</v>
      </c>
      <c r="C56" t="s">
        <v>289</v>
      </c>
      <c r="D56" t="s">
        <v>290</v>
      </c>
      <c r="E56" s="8"/>
      <c r="F56" s="6">
        <v>19805555555.556</v>
      </c>
      <c r="G56" s="82">
        <f t="shared" ref="G56:G73" si="8">D82</f>
        <v>-90.680565000000001</v>
      </c>
      <c r="H56" s="6"/>
      <c r="J56" t="s">
        <v>23</v>
      </c>
      <c r="K56" t="s">
        <v>289</v>
      </c>
      <c r="L56" t="s">
        <v>290</v>
      </c>
      <c r="M56" s="8"/>
      <c r="N56" s="6">
        <v>19805555555.556</v>
      </c>
      <c r="O56" s="82">
        <f t="shared" ref="O56:O73" si="9">L82</f>
        <v>-84.290001000000004</v>
      </c>
      <c r="P56" s="88"/>
      <c r="Q56" s="8"/>
    </row>
    <row r="57" spans="2:17" x14ac:dyDescent="0.25">
      <c r="B57">
        <v>2000000000</v>
      </c>
      <c r="C57">
        <v>-70.074104000000005</v>
      </c>
      <c r="D57">
        <v>-59.052208</v>
      </c>
      <c r="E57" s="8"/>
      <c r="F57" s="6">
        <v>20111111111.111</v>
      </c>
      <c r="G57" s="82">
        <f t="shared" si="8"/>
        <v>-86.367797999999993</v>
      </c>
      <c r="H57" s="6"/>
      <c r="J57">
        <v>2000000000</v>
      </c>
      <c r="K57">
        <v>-73.491135</v>
      </c>
      <c r="L57">
        <v>-60.476044000000002</v>
      </c>
      <c r="M57" s="8"/>
      <c r="N57" s="6">
        <v>20111111111.111</v>
      </c>
      <c r="O57" s="82">
        <f t="shared" si="9"/>
        <v>-83.002303999999995</v>
      </c>
      <c r="P57" s="88"/>
      <c r="Q57" s="8"/>
    </row>
    <row r="58" spans="2:17" x14ac:dyDescent="0.25">
      <c r="B58">
        <v>2611111111.1111002</v>
      </c>
      <c r="C58">
        <v>-63.233383000000003</v>
      </c>
      <c r="D58">
        <v>-55.504555000000003</v>
      </c>
      <c r="E58" s="8"/>
      <c r="F58" s="6">
        <v>20416666666.667</v>
      </c>
      <c r="G58" s="82">
        <f t="shared" si="8"/>
        <v>-89.790131000000002</v>
      </c>
      <c r="H58" s="6"/>
      <c r="J58">
        <v>2611111111.1111002</v>
      </c>
      <c r="K58">
        <v>-68.552916999999994</v>
      </c>
      <c r="L58">
        <v>-59.503376000000003</v>
      </c>
      <c r="M58" s="8"/>
      <c r="N58" s="6">
        <v>20416666666.667</v>
      </c>
      <c r="O58" s="82">
        <f t="shared" si="9"/>
        <v>-78.663207999999997</v>
      </c>
      <c r="P58" s="88"/>
      <c r="Q58" s="8"/>
    </row>
    <row r="59" spans="2:17" x14ac:dyDescent="0.25">
      <c r="B59">
        <v>3222222222.2221999</v>
      </c>
      <c r="C59">
        <v>-64.062316999999993</v>
      </c>
      <c r="D59">
        <v>-56.230998999999997</v>
      </c>
      <c r="E59" s="8"/>
      <c r="F59" s="6">
        <v>20722222222.222</v>
      </c>
      <c r="G59" s="82">
        <f t="shared" si="8"/>
        <v>-90.587196000000006</v>
      </c>
      <c r="H59" s="6"/>
      <c r="J59">
        <v>3222222222.2221999</v>
      </c>
      <c r="K59">
        <v>-70.316413999999995</v>
      </c>
      <c r="L59">
        <v>-62.195087000000001</v>
      </c>
      <c r="M59" s="8"/>
      <c r="N59" s="6">
        <v>20722222222.222</v>
      </c>
      <c r="O59" s="82">
        <f t="shared" si="9"/>
        <v>-77.363006999999996</v>
      </c>
      <c r="P59" s="88"/>
      <c r="Q59" s="8"/>
    </row>
    <row r="60" spans="2:17" x14ac:dyDescent="0.25">
      <c r="B60">
        <v>3833333333.3333001</v>
      </c>
      <c r="C60">
        <v>-63.994746999999997</v>
      </c>
      <c r="D60">
        <v>-56.320065</v>
      </c>
      <c r="E60" s="8"/>
      <c r="F60" s="6">
        <v>21027777777.778</v>
      </c>
      <c r="G60" s="82">
        <f t="shared" si="8"/>
        <v>-89.122437000000005</v>
      </c>
      <c r="H60" s="6"/>
      <c r="J60">
        <v>3833333333.3333001</v>
      </c>
      <c r="K60">
        <v>-69.059714999999997</v>
      </c>
      <c r="L60">
        <v>-61.422137999999997</v>
      </c>
      <c r="M60" s="8"/>
      <c r="N60" s="6">
        <v>21027777777.778</v>
      </c>
      <c r="O60" s="82">
        <f t="shared" si="9"/>
        <v>-72.750434999999996</v>
      </c>
      <c r="P60" s="88"/>
      <c r="Q60" s="8"/>
    </row>
    <row r="61" spans="2:17" x14ac:dyDescent="0.25">
      <c r="B61">
        <v>4444444444.4443998</v>
      </c>
      <c r="C61">
        <v>-69.287070999999997</v>
      </c>
      <c r="D61">
        <v>-61.072105000000001</v>
      </c>
      <c r="E61" s="8"/>
      <c r="F61" s="6">
        <v>21333333333.333</v>
      </c>
      <c r="G61" s="82">
        <f t="shared" si="8"/>
        <v>-84.581244999999996</v>
      </c>
      <c r="H61" s="6"/>
      <c r="J61">
        <v>4444444444.4443998</v>
      </c>
      <c r="K61">
        <v>-66.400345000000002</v>
      </c>
      <c r="L61">
        <v>-58.785423000000002</v>
      </c>
      <c r="M61" s="8"/>
      <c r="N61" s="6">
        <v>21333333333.333</v>
      </c>
      <c r="O61" s="82">
        <f t="shared" si="9"/>
        <v>-73.710915</v>
      </c>
      <c r="P61" s="88"/>
      <c r="Q61" s="8"/>
    </row>
    <row r="62" spans="2:17" x14ac:dyDescent="0.25">
      <c r="B62">
        <v>5055555555.5556002</v>
      </c>
      <c r="C62">
        <v>-69.898017999999993</v>
      </c>
      <c r="D62">
        <v>-61.075015999999998</v>
      </c>
      <c r="E62" s="8"/>
      <c r="F62" s="6">
        <v>21638888888.889</v>
      </c>
      <c r="G62" s="82">
        <f t="shared" si="8"/>
        <v>-79.486808999999994</v>
      </c>
      <c r="H62" s="6"/>
      <c r="J62">
        <v>5055555555.5556002</v>
      </c>
      <c r="K62">
        <v>-61.304924</v>
      </c>
      <c r="L62">
        <v>-53.255775</v>
      </c>
      <c r="M62" s="8"/>
      <c r="N62" s="6">
        <v>21638888888.889</v>
      </c>
      <c r="O62" s="82">
        <f t="shared" si="9"/>
        <v>-74.390572000000006</v>
      </c>
      <c r="P62" s="88"/>
      <c r="Q62" s="8"/>
    </row>
    <row r="63" spans="2:17" x14ac:dyDescent="0.25">
      <c r="B63">
        <v>5666666666.6667004</v>
      </c>
      <c r="C63">
        <v>-68.705337999999998</v>
      </c>
      <c r="D63">
        <v>-60.889724999999999</v>
      </c>
      <c r="E63" s="8"/>
      <c r="F63" s="6">
        <v>21944444444.444</v>
      </c>
      <c r="G63" s="82">
        <f t="shared" si="8"/>
        <v>-80.000045999999998</v>
      </c>
      <c r="H63" s="6"/>
      <c r="J63">
        <v>5666666666.6667004</v>
      </c>
      <c r="K63">
        <v>-61.876831000000003</v>
      </c>
      <c r="L63">
        <v>-53.826729</v>
      </c>
      <c r="M63" s="8"/>
      <c r="N63" s="6">
        <v>21944444444.444</v>
      </c>
      <c r="O63" s="82">
        <f t="shared" si="9"/>
        <v>-75.317504999999997</v>
      </c>
      <c r="P63" s="88"/>
      <c r="Q63" s="8"/>
    </row>
    <row r="64" spans="2:17" x14ac:dyDescent="0.25">
      <c r="B64">
        <v>6277777777.7777996</v>
      </c>
      <c r="C64">
        <v>-67.044098000000005</v>
      </c>
      <c r="D64">
        <v>-59.208157</v>
      </c>
      <c r="E64" s="8"/>
      <c r="F64" s="6">
        <v>22250000000</v>
      </c>
      <c r="G64" s="82">
        <f t="shared" si="8"/>
        <v>-81.196265999999994</v>
      </c>
      <c r="H64" s="6"/>
      <c r="J64">
        <v>6277777777.7777996</v>
      </c>
      <c r="K64">
        <v>-62.004753000000001</v>
      </c>
      <c r="L64">
        <v>-54.322051999999999</v>
      </c>
      <c r="M64" s="8"/>
      <c r="N64" s="6">
        <v>22250000000</v>
      </c>
      <c r="O64" s="82">
        <f t="shared" si="9"/>
        <v>-78.965378000000001</v>
      </c>
      <c r="P64" s="88"/>
      <c r="Q64" s="8"/>
    </row>
    <row r="65" spans="2:17" x14ac:dyDescent="0.25">
      <c r="B65">
        <v>6888888888.8888998</v>
      </c>
      <c r="C65">
        <v>-62.195126000000002</v>
      </c>
      <c r="D65">
        <v>-54.515034</v>
      </c>
      <c r="E65" s="8"/>
      <c r="F65" s="6">
        <v>22555555555.556</v>
      </c>
      <c r="G65" s="82">
        <f t="shared" si="8"/>
        <v>-81.471999999999994</v>
      </c>
      <c r="H65" s="6"/>
      <c r="J65">
        <v>6888888888.8888998</v>
      </c>
      <c r="K65">
        <v>-63.827033999999998</v>
      </c>
      <c r="L65">
        <v>-56.076847000000001</v>
      </c>
      <c r="M65" s="8"/>
      <c r="N65" s="6">
        <v>22555555555.556</v>
      </c>
      <c r="O65" s="82">
        <f t="shared" si="9"/>
        <v>-79.232001999999994</v>
      </c>
      <c r="P65" s="88"/>
      <c r="Q65" s="8"/>
    </row>
    <row r="66" spans="2:17" x14ac:dyDescent="0.25">
      <c r="B66">
        <v>7500000000</v>
      </c>
      <c r="C66">
        <v>-59.149749999999997</v>
      </c>
      <c r="D66">
        <v>-51.121513</v>
      </c>
      <c r="E66" s="8"/>
      <c r="F66" s="6">
        <v>22861111111.111</v>
      </c>
      <c r="G66" s="82">
        <f t="shared" si="8"/>
        <v>-87.684432999999999</v>
      </c>
      <c r="H66" s="6"/>
      <c r="J66">
        <v>7500000000</v>
      </c>
      <c r="K66">
        <v>-62.745190000000001</v>
      </c>
      <c r="L66">
        <v>-54.874755999999998</v>
      </c>
      <c r="M66" s="8"/>
      <c r="N66" s="6">
        <v>22861111111.111</v>
      </c>
      <c r="O66" s="82">
        <f t="shared" si="9"/>
        <v>-76.797141999999994</v>
      </c>
      <c r="P66" s="88"/>
      <c r="Q66" s="8"/>
    </row>
    <row r="67" spans="2:17" x14ac:dyDescent="0.25">
      <c r="B67">
        <v>8111111111.1111002</v>
      </c>
      <c r="C67">
        <v>-57.525215000000003</v>
      </c>
      <c r="D67">
        <v>-49.095759999999999</v>
      </c>
      <c r="E67" s="8"/>
      <c r="F67" s="6">
        <v>23166666666.667</v>
      </c>
      <c r="G67" s="82">
        <f t="shared" si="8"/>
        <v>-82.647735999999995</v>
      </c>
      <c r="H67" s="6"/>
      <c r="J67">
        <v>8111111111.1111002</v>
      </c>
      <c r="K67">
        <v>-61.368949999999998</v>
      </c>
      <c r="L67">
        <v>-53.184627999999996</v>
      </c>
      <c r="M67" s="8"/>
      <c r="N67" s="6">
        <v>23166666666.667</v>
      </c>
      <c r="O67" s="82">
        <f t="shared" si="9"/>
        <v>-75.605582999999996</v>
      </c>
      <c r="P67" s="88"/>
      <c r="Q67" s="8"/>
    </row>
    <row r="68" spans="2:17" x14ac:dyDescent="0.25">
      <c r="B68">
        <v>8722222222.2222004</v>
      </c>
      <c r="C68">
        <v>-56.153790000000001</v>
      </c>
      <c r="D68">
        <v>-48.008586999999999</v>
      </c>
      <c r="E68" s="8"/>
      <c r="F68" s="6">
        <v>23472222222.222</v>
      </c>
      <c r="G68" s="82">
        <f t="shared" si="8"/>
        <v>-81.205544000000003</v>
      </c>
      <c r="H68" s="6"/>
      <c r="J68">
        <v>8722222222.2222004</v>
      </c>
      <c r="K68">
        <v>-57.139408000000003</v>
      </c>
      <c r="L68">
        <v>-48.678542999999998</v>
      </c>
      <c r="M68" s="8"/>
      <c r="N68" s="6">
        <v>23472222222.222</v>
      </c>
      <c r="O68" s="82">
        <f t="shared" si="9"/>
        <v>-75.690528999999998</v>
      </c>
      <c r="P68" s="88"/>
      <c r="Q68" s="8"/>
    </row>
    <row r="69" spans="2:17" x14ac:dyDescent="0.25">
      <c r="B69">
        <v>9333333333.3332996</v>
      </c>
      <c r="C69">
        <v>-54.856498999999999</v>
      </c>
      <c r="D69">
        <v>-46.252464000000003</v>
      </c>
      <c r="E69" s="8"/>
      <c r="F69" s="6">
        <v>23777777777.778</v>
      </c>
      <c r="G69" s="82">
        <f t="shared" si="8"/>
        <v>-85.310599999999994</v>
      </c>
      <c r="H69" s="6"/>
      <c r="J69">
        <v>9333333333.3332996</v>
      </c>
      <c r="K69">
        <v>-55.667343000000002</v>
      </c>
      <c r="L69">
        <v>-46.887905000000003</v>
      </c>
      <c r="M69" s="8"/>
      <c r="N69" s="6">
        <v>23777777777.778</v>
      </c>
      <c r="O69" s="82">
        <f t="shared" si="9"/>
        <v>-74.321426000000002</v>
      </c>
      <c r="P69" s="88"/>
      <c r="Q69" s="8"/>
    </row>
    <row r="70" spans="2:17" x14ac:dyDescent="0.25">
      <c r="B70">
        <v>9944444444.4444008</v>
      </c>
      <c r="C70">
        <v>-53.897381000000003</v>
      </c>
      <c r="D70">
        <v>-44.962971000000003</v>
      </c>
      <c r="E70" s="8"/>
      <c r="F70" s="6">
        <v>24083333333.333</v>
      </c>
      <c r="G70" s="82">
        <f t="shared" si="8"/>
        <v>-88.946960000000004</v>
      </c>
      <c r="H70" s="6"/>
      <c r="J70">
        <v>9944444444.4444008</v>
      </c>
      <c r="K70">
        <v>-57.067802</v>
      </c>
      <c r="L70">
        <v>-48.149428999999998</v>
      </c>
      <c r="M70" s="8"/>
      <c r="N70" s="6">
        <v>24083333333.333</v>
      </c>
      <c r="O70" s="82">
        <f t="shared" si="9"/>
        <v>-75.423446999999996</v>
      </c>
      <c r="P70" s="88"/>
      <c r="Q70" s="8"/>
    </row>
    <row r="71" spans="2:17" x14ac:dyDescent="0.25">
      <c r="B71">
        <v>10555555555.556</v>
      </c>
      <c r="C71">
        <v>-54.639774000000003</v>
      </c>
      <c r="D71">
        <v>-45.988773000000002</v>
      </c>
      <c r="E71" s="8"/>
      <c r="F71" s="6">
        <v>24388888888.889</v>
      </c>
      <c r="G71" s="82">
        <f t="shared" si="8"/>
        <v>-85.272544999999994</v>
      </c>
      <c r="H71" s="6"/>
      <c r="J71">
        <v>10555555555.556</v>
      </c>
      <c r="K71">
        <v>-62.149169999999998</v>
      </c>
      <c r="L71">
        <v>-53.284858999999997</v>
      </c>
      <c r="M71" s="8"/>
      <c r="N71" s="6">
        <v>24388888888.889</v>
      </c>
      <c r="O71" s="82">
        <f t="shared" si="9"/>
        <v>-76.727722</v>
      </c>
      <c r="P71" s="88"/>
      <c r="Q71" s="8"/>
    </row>
    <row r="72" spans="2:17" x14ac:dyDescent="0.25">
      <c r="B72">
        <v>11166666666.667</v>
      </c>
      <c r="C72">
        <v>-55.453400000000002</v>
      </c>
      <c r="D72">
        <v>-46.588721999999997</v>
      </c>
      <c r="E72" s="8"/>
      <c r="F72" s="6">
        <v>24694444444.444</v>
      </c>
      <c r="G72" s="82">
        <f t="shared" si="8"/>
        <v>-80.573813999999999</v>
      </c>
      <c r="H72" s="6"/>
      <c r="J72">
        <v>11166666666.667</v>
      </c>
      <c r="K72">
        <v>-58.813442000000002</v>
      </c>
      <c r="L72">
        <v>-49.785972999999998</v>
      </c>
      <c r="M72" s="8"/>
      <c r="N72" s="6">
        <v>24694444444.444</v>
      </c>
      <c r="O72" s="82">
        <f t="shared" si="9"/>
        <v>-75.095764000000003</v>
      </c>
      <c r="P72" s="88"/>
      <c r="Q72" s="8"/>
    </row>
    <row r="73" spans="2:17" x14ac:dyDescent="0.25">
      <c r="B73">
        <v>11777777777.778</v>
      </c>
      <c r="C73">
        <v>-59.983967</v>
      </c>
      <c r="D73">
        <v>-50.721305999999998</v>
      </c>
      <c r="E73" s="8"/>
      <c r="F73" s="6">
        <v>25000000000</v>
      </c>
      <c r="G73" s="82">
        <f t="shared" si="8"/>
        <v>-83.822754000000003</v>
      </c>
      <c r="H73" s="6"/>
      <c r="J73">
        <v>11777777777.778</v>
      </c>
      <c r="K73">
        <v>-59.218722999999997</v>
      </c>
      <c r="L73">
        <v>-49.939106000000002</v>
      </c>
      <c r="M73" s="8"/>
      <c r="N73" s="6">
        <v>25000000000</v>
      </c>
      <c r="O73" s="82">
        <f t="shared" si="9"/>
        <v>-76.833777999999995</v>
      </c>
      <c r="P73" s="88"/>
      <c r="Q73" s="8"/>
    </row>
    <row r="74" spans="2:17" x14ac:dyDescent="0.25">
      <c r="B74">
        <v>12388888888.889</v>
      </c>
      <c r="C74">
        <v>-89.847740000000002</v>
      </c>
      <c r="D74">
        <v>-79.859177000000003</v>
      </c>
      <c r="E74" s="8"/>
      <c r="F74" s="6" t="s">
        <v>25</v>
      </c>
      <c r="H74" s="6"/>
      <c r="J74">
        <v>12388888888.889</v>
      </c>
      <c r="K74">
        <v>-58.041271000000002</v>
      </c>
      <c r="L74">
        <v>-48.343307000000003</v>
      </c>
      <c r="M74" s="8"/>
      <c r="N74" s="6" t="s">
        <v>25</v>
      </c>
      <c r="P74" s="88"/>
      <c r="Q74" s="8"/>
    </row>
    <row r="75" spans="2:17" x14ac:dyDescent="0.25">
      <c r="B75">
        <v>13000000000</v>
      </c>
      <c r="C75">
        <v>-70.961867999999996</v>
      </c>
      <c r="D75">
        <v>-60.104514999999999</v>
      </c>
      <c r="H75" s="6"/>
      <c r="J75">
        <v>13000000000</v>
      </c>
      <c r="K75">
        <v>-66.560287000000002</v>
      </c>
      <c r="L75">
        <v>-56.348990999999998</v>
      </c>
      <c r="P75" s="88"/>
    </row>
    <row r="76" spans="2:17" x14ac:dyDescent="0.25">
      <c r="B76" t="s">
        <v>25</v>
      </c>
      <c r="H76" s="6"/>
      <c r="J76" t="s">
        <v>25</v>
      </c>
      <c r="P76" s="88"/>
    </row>
    <row r="77" spans="2:17" x14ac:dyDescent="0.25">
      <c r="F77" s="6" t="s">
        <v>28</v>
      </c>
      <c r="H77" s="6"/>
      <c r="N77" s="6" t="s">
        <v>28</v>
      </c>
      <c r="P77" s="88"/>
    </row>
    <row r="78" spans="2:17" ht="15.75" x14ac:dyDescent="0.25">
      <c r="F78" s="6" t="s">
        <v>23</v>
      </c>
      <c r="G78" s="6" t="str">
        <f t="shared" ref="G78:G97" si="10">D104</f>
        <v>4Rx0L dBc Log Mag(dB)</v>
      </c>
      <c r="H78" s="35">
        <v>4</v>
      </c>
      <c r="N78" s="6" t="s">
        <v>23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4</v>
      </c>
      <c r="G79" s="6">
        <f t="shared" si="10"/>
        <v>-85.381873999999996</v>
      </c>
      <c r="H79" s="36">
        <f>ABS(AVERAGE(G79:G97)-(H78-1)*15)</f>
        <v>125.73778331578947</v>
      </c>
      <c r="J79" t="s">
        <v>27</v>
      </c>
      <c r="N79" s="6">
        <f t="shared" ref="N79:N97" si="13">J105/1000000000</f>
        <v>4</v>
      </c>
      <c r="O79" s="6">
        <f t="shared" si="11"/>
        <v>-89.710044999999994</v>
      </c>
      <c r="P79" s="36">
        <f>ABS(AVERAGE(O79:O97)-(P78-1)*15)</f>
        <v>128.38765031578947</v>
      </c>
    </row>
    <row r="80" spans="2:17" x14ac:dyDescent="0.25">
      <c r="B80" t="s">
        <v>23</v>
      </c>
      <c r="C80" t="s">
        <v>291</v>
      </c>
      <c r="D80" t="s">
        <v>292</v>
      </c>
      <c r="F80" s="6">
        <f t="shared" si="12"/>
        <v>4.5</v>
      </c>
      <c r="G80" s="6">
        <f t="shared" si="10"/>
        <v>-91.294585999999995</v>
      </c>
      <c r="H80" s="6"/>
      <c r="J80" t="s">
        <v>23</v>
      </c>
      <c r="K80" t="s">
        <v>291</v>
      </c>
      <c r="L80" t="s">
        <v>292</v>
      </c>
      <c r="N80" s="6">
        <f t="shared" si="13"/>
        <v>4.5</v>
      </c>
      <c r="O80" s="6">
        <f t="shared" si="11"/>
        <v>-88.281730999999994</v>
      </c>
      <c r="P80" s="88"/>
    </row>
    <row r="81" spans="2:16" x14ac:dyDescent="0.25">
      <c r="B81">
        <v>3000000000</v>
      </c>
      <c r="C81">
        <v>-99.011955</v>
      </c>
      <c r="D81">
        <v>-87.990059000000002</v>
      </c>
      <c r="F81" s="6">
        <f t="shared" si="12"/>
        <v>5</v>
      </c>
      <c r="G81" s="6">
        <f t="shared" si="10"/>
        <v>-89.610534999999999</v>
      </c>
      <c r="H81" s="6"/>
      <c r="J81">
        <v>3000000000</v>
      </c>
      <c r="K81">
        <v>-100.33359</v>
      </c>
      <c r="L81">
        <v>-87.318496999999994</v>
      </c>
      <c r="N81" s="6">
        <f t="shared" si="13"/>
        <v>5</v>
      </c>
      <c r="O81" s="6">
        <f t="shared" si="11"/>
        <v>-87.393135000000001</v>
      </c>
      <c r="P81" s="88"/>
    </row>
    <row r="82" spans="2:16" x14ac:dyDescent="0.25">
      <c r="B82">
        <v>3555555500</v>
      </c>
      <c r="C82">
        <v>-98.409392999999994</v>
      </c>
      <c r="D82">
        <v>-90.680565000000001</v>
      </c>
      <c r="F82" s="6">
        <f t="shared" si="12"/>
        <v>5.5</v>
      </c>
      <c r="G82" s="6">
        <f t="shared" si="10"/>
        <v>-92.453582999999995</v>
      </c>
      <c r="H82" s="6"/>
      <c r="J82">
        <v>3555555500</v>
      </c>
      <c r="K82">
        <v>-93.339539000000002</v>
      </c>
      <c r="L82">
        <v>-84.290001000000004</v>
      </c>
      <c r="N82" s="6">
        <f t="shared" si="13"/>
        <v>5.5</v>
      </c>
      <c r="O82" s="6">
        <f t="shared" si="11"/>
        <v>-86.709511000000006</v>
      </c>
      <c r="P82" s="88"/>
    </row>
    <row r="83" spans="2:16" x14ac:dyDescent="0.25">
      <c r="B83">
        <v>4111111000</v>
      </c>
      <c r="C83">
        <v>-94.199112</v>
      </c>
      <c r="D83">
        <v>-86.367797999999993</v>
      </c>
      <c r="F83" s="6">
        <f t="shared" si="12"/>
        <v>6</v>
      </c>
      <c r="G83" s="6">
        <f t="shared" si="10"/>
        <v>-94.248444000000006</v>
      </c>
      <c r="H83" s="6"/>
      <c r="J83">
        <v>4111111000</v>
      </c>
      <c r="K83">
        <v>-91.123633999999996</v>
      </c>
      <c r="L83">
        <v>-83.002303999999995</v>
      </c>
      <c r="N83" s="6">
        <f t="shared" si="13"/>
        <v>6</v>
      </c>
      <c r="O83" s="6">
        <f t="shared" si="11"/>
        <v>-87.956558000000001</v>
      </c>
      <c r="P83" s="88"/>
    </row>
    <row r="84" spans="2:16" x14ac:dyDescent="0.25">
      <c r="B84">
        <v>4666666500</v>
      </c>
      <c r="C84">
        <v>-97.464813000000007</v>
      </c>
      <c r="D84">
        <v>-89.790131000000002</v>
      </c>
      <c r="F84" s="6">
        <f t="shared" si="12"/>
        <v>6.5</v>
      </c>
      <c r="G84" s="6">
        <f t="shared" si="10"/>
        <v>-87.263649000000001</v>
      </c>
      <c r="H84" s="6"/>
      <c r="J84">
        <v>4666666500</v>
      </c>
      <c r="K84">
        <v>-86.300781000000001</v>
      </c>
      <c r="L84">
        <v>-78.663207999999997</v>
      </c>
      <c r="N84" s="6">
        <f t="shared" si="13"/>
        <v>6.5</v>
      </c>
      <c r="O84" s="6">
        <f t="shared" si="11"/>
        <v>-82.858040000000003</v>
      </c>
      <c r="P84" s="88"/>
    </row>
    <row r="85" spans="2:16" x14ac:dyDescent="0.25">
      <c r="B85">
        <v>5222222000</v>
      </c>
      <c r="C85">
        <v>-98.802161999999996</v>
      </c>
      <c r="D85">
        <v>-90.587196000000006</v>
      </c>
      <c r="F85" s="6">
        <f t="shared" si="12"/>
        <v>7</v>
      </c>
      <c r="G85" s="6">
        <f t="shared" si="10"/>
        <v>-83.464782999999997</v>
      </c>
      <c r="H85" s="6"/>
      <c r="J85">
        <v>5222222000</v>
      </c>
      <c r="K85">
        <v>-84.977936</v>
      </c>
      <c r="L85">
        <v>-77.363006999999996</v>
      </c>
      <c r="N85" s="6">
        <f t="shared" si="13"/>
        <v>7</v>
      </c>
      <c r="O85" s="6">
        <f t="shared" si="11"/>
        <v>-81.400986000000003</v>
      </c>
      <c r="P85" s="88"/>
    </row>
    <row r="86" spans="2:16" x14ac:dyDescent="0.25">
      <c r="B86">
        <v>5777777500</v>
      </c>
      <c r="C86">
        <v>-97.945435000000003</v>
      </c>
      <c r="D86">
        <v>-89.122437000000005</v>
      </c>
      <c r="F86" s="6">
        <f t="shared" si="12"/>
        <v>7.5</v>
      </c>
      <c r="G86" s="6">
        <f t="shared" si="10"/>
        <v>-82.505493000000001</v>
      </c>
      <c r="H86" s="6"/>
      <c r="J86">
        <v>5777777500</v>
      </c>
      <c r="K86">
        <v>-80.799582999999998</v>
      </c>
      <c r="L86">
        <v>-72.750434999999996</v>
      </c>
      <c r="N86" s="6">
        <f t="shared" si="13"/>
        <v>7.5</v>
      </c>
      <c r="O86" s="6">
        <f t="shared" si="11"/>
        <v>-83.757964999999999</v>
      </c>
      <c r="P86" s="88"/>
    </row>
    <row r="87" spans="2:16" x14ac:dyDescent="0.25">
      <c r="B87">
        <v>6333333000</v>
      </c>
      <c r="C87">
        <v>-92.396857999999995</v>
      </c>
      <c r="D87">
        <v>-84.581244999999996</v>
      </c>
      <c r="F87" s="6">
        <f t="shared" si="12"/>
        <v>8</v>
      </c>
      <c r="G87" s="6">
        <f t="shared" si="10"/>
        <v>-78.258621000000005</v>
      </c>
      <c r="H87" s="6"/>
      <c r="J87">
        <v>6333333000</v>
      </c>
      <c r="K87">
        <v>-81.761016999999995</v>
      </c>
      <c r="L87">
        <v>-73.710915</v>
      </c>
      <c r="N87" s="6">
        <f t="shared" si="13"/>
        <v>8</v>
      </c>
      <c r="O87" s="6">
        <f t="shared" si="11"/>
        <v>-81.330710999999994</v>
      </c>
      <c r="P87" s="88"/>
    </row>
    <row r="88" spans="2:16" x14ac:dyDescent="0.25">
      <c r="B88">
        <v>6888888500</v>
      </c>
      <c r="C88">
        <v>-87.322745999999995</v>
      </c>
      <c r="D88">
        <v>-79.486808999999994</v>
      </c>
      <c r="F88" s="6">
        <f t="shared" si="12"/>
        <v>8.5</v>
      </c>
      <c r="G88" s="6">
        <f t="shared" si="10"/>
        <v>-75.850555</v>
      </c>
      <c r="H88" s="6"/>
      <c r="J88">
        <v>6888888500</v>
      </c>
      <c r="K88">
        <v>-82.073265000000006</v>
      </c>
      <c r="L88">
        <v>-74.390572000000006</v>
      </c>
      <c r="N88" s="6">
        <f t="shared" si="13"/>
        <v>8.5</v>
      </c>
      <c r="O88" s="6">
        <f t="shared" si="11"/>
        <v>-77.213402000000002</v>
      </c>
      <c r="P88" s="88"/>
    </row>
    <row r="89" spans="2:16" x14ac:dyDescent="0.25">
      <c r="B89">
        <v>7444444000</v>
      </c>
      <c r="C89">
        <v>-87.680137999999999</v>
      </c>
      <c r="D89">
        <v>-80.000045999999998</v>
      </c>
      <c r="F89" s="6">
        <f t="shared" si="12"/>
        <v>9</v>
      </c>
      <c r="G89" s="6">
        <f t="shared" si="10"/>
        <v>-72.783019999999993</v>
      </c>
      <c r="H89" s="6"/>
      <c r="J89">
        <v>7444444000</v>
      </c>
      <c r="K89">
        <v>-83.067688000000004</v>
      </c>
      <c r="L89">
        <v>-75.317504999999997</v>
      </c>
      <c r="N89" s="6">
        <f t="shared" si="13"/>
        <v>9</v>
      </c>
      <c r="O89" s="6">
        <f t="shared" si="11"/>
        <v>-76.109099999999998</v>
      </c>
      <c r="P89" s="88"/>
    </row>
    <row r="90" spans="2:16" x14ac:dyDescent="0.25">
      <c r="B90">
        <v>7999999500</v>
      </c>
      <c r="C90">
        <v>-89.224502999999999</v>
      </c>
      <c r="D90">
        <v>-81.196265999999994</v>
      </c>
      <c r="F90" s="6">
        <f t="shared" si="12"/>
        <v>9.5</v>
      </c>
      <c r="G90" s="6">
        <f t="shared" si="10"/>
        <v>-73.516341999999995</v>
      </c>
      <c r="H90" s="6"/>
      <c r="J90">
        <v>7999999500</v>
      </c>
      <c r="K90">
        <v>-86.835808</v>
      </c>
      <c r="L90">
        <v>-78.965378000000001</v>
      </c>
      <c r="N90" s="6">
        <f t="shared" si="13"/>
        <v>9.5</v>
      </c>
      <c r="O90" s="6">
        <f t="shared" si="11"/>
        <v>-77.041472999999996</v>
      </c>
      <c r="P90" s="88"/>
    </row>
    <row r="91" spans="2:16" x14ac:dyDescent="0.25">
      <c r="B91">
        <v>8555555000</v>
      </c>
      <c r="C91">
        <v>-89.901450999999994</v>
      </c>
      <c r="D91">
        <v>-81.471999999999994</v>
      </c>
      <c r="F91" s="6">
        <f t="shared" si="12"/>
        <v>10</v>
      </c>
      <c r="G91" s="6">
        <f t="shared" si="10"/>
        <v>-70.996880000000004</v>
      </c>
      <c r="H91" s="6"/>
      <c r="J91">
        <v>8555555000</v>
      </c>
      <c r="K91">
        <v>-87.416327999999993</v>
      </c>
      <c r="L91">
        <v>-79.232001999999994</v>
      </c>
      <c r="N91" s="6">
        <f t="shared" si="13"/>
        <v>10</v>
      </c>
      <c r="O91" s="6">
        <f t="shared" si="11"/>
        <v>-78.343536</v>
      </c>
      <c r="P91" s="88"/>
    </row>
    <row r="92" spans="2:16" x14ac:dyDescent="0.25">
      <c r="B92">
        <v>9111110500</v>
      </c>
      <c r="C92">
        <v>-95.829635999999994</v>
      </c>
      <c r="D92">
        <v>-87.684432999999999</v>
      </c>
      <c r="F92" s="6">
        <f t="shared" si="12"/>
        <v>10.5</v>
      </c>
      <c r="G92" s="6">
        <f t="shared" si="10"/>
        <v>-71.554665</v>
      </c>
      <c r="H92" s="6"/>
      <c r="J92">
        <v>9111110500</v>
      </c>
      <c r="K92">
        <v>-85.258003000000002</v>
      </c>
      <c r="L92">
        <v>-76.797141999999994</v>
      </c>
      <c r="N92" s="6">
        <f t="shared" si="13"/>
        <v>10.5</v>
      </c>
      <c r="O92" s="6">
        <f t="shared" si="11"/>
        <v>-80.914214999999999</v>
      </c>
      <c r="P92" s="88"/>
    </row>
    <row r="93" spans="2:16" x14ac:dyDescent="0.25">
      <c r="B93">
        <v>9666666000</v>
      </c>
      <c r="C93">
        <v>-91.251761999999999</v>
      </c>
      <c r="D93">
        <v>-82.647735999999995</v>
      </c>
      <c r="F93" s="6">
        <f t="shared" si="12"/>
        <v>11</v>
      </c>
      <c r="G93" s="6">
        <f t="shared" si="10"/>
        <v>-74.379401999999999</v>
      </c>
      <c r="H93" s="6"/>
      <c r="J93">
        <v>9666666000</v>
      </c>
      <c r="K93">
        <v>-84.385024999999999</v>
      </c>
      <c r="L93">
        <v>-75.605582999999996</v>
      </c>
      <c r="N93" s="6">
        <f t="shared" si="13"/>
        <v>11</v>
      </c>
      <c r="O93" s="6">
        <f t="shared" si="11"/>
        <v>-80.918045000000006</v>
      </c>
      <c r="P93" s="88"/>
    </row>
    <row r="94" spans="2:16" x14ac:dyDescent="0.25">
      <c r="B94">
        <v>10222221500</v>
      </c>
      <c r="C94">
        <v>-90.139945999999995</v>
      </c>
      <c r="D94">
        <v>-81.205544000000003</v>
      </c>
      <c r="F94" s="6">
        <f t="shared" si="12"/>
        <v>11.5</v>
      </c>
      <c r="G94" s="6">
        <f t="shared" si="10"/>
        <v>-79.817070000000001</v>
      </c>
      <c r="H94" s="6"/>
      <c r="J94">
        <v>10222221500</v>
      </c>
      <c r="K94">
        <v>-84.608894000000006</v>
      </c>
      <c r="L94">
        <v>-75.690528999999998</v>
      </c>
      <c r="N94" s="6">
        <f t="shared" si="13"/>
        <v>11.5</v>
      </c>
      <c r="O94" s="6">
        <f t="shared" si="11"/>
        <v>-82.057411000000002</v>
      </c>
      <c r="P94" s="88"/>
    </row>
    <row r="95" spans="2:16" x14ac:dyDescent="0.25">
      <c r="B95">
        <v>10777777000</v>
      </c>
      <c r="C95">
        <v>-93.961601000000002</v>
      </c>
      <c r="D95">
        <v>-85.310599999999994</v>
      </c>
      <c r="F95" s="6">
        <f t="shared" si="12"/>
        <v>12</v>
      </c>
      <c r="G95" s="6">
        <f t="shared" si="10"/>
        <v>-79.647841999999997</v>
      </c>
      <c r="H95" s="6"/>
      <c r="J95">
        <v>10777777000</v>
      </c>
      <c r="K95">
        <v>-83.185738000000001</v>
      </c>
      <c r="L95">
        <v>-74.321426000000002</v>
      </c>
      <c r="N95" s="6">
        <f t="shared" si="13"/>
        <v>12</v>
      </c>
      <c r="O95" s="6">
        <f t="shared" si="11"/>
        <v>-85.419158999999993</v>
      </c>
      <c r="P95" s="88"/>
    </row>
    <row r="96" spans="2:16" x14ac:dyDescent="0.25">
      <c r="B96">
        <v>11333332500</v>
      </c>
      <c r="C96">
        <v>-97.811638000000002</v>
      </c>
      <c r="D96">
        <v>-88.946960000000004</v>
      </c>
      <c r="F96" s="6">
        <f t="shared" si="12"/>
        <v>12.5</v>
      </c>
      <c r="G96" s="6">
        <f t="shared" si="10"/>
        <v>-77.061729</v>
      </c>
      <c r="H96" s="6"/>
      <c r="J96">
        <v>11333332500</v>
      </c>
      <c r="K96">
        <v>-84.450912000000002</v>
      </c>
      <c r="L96">
        <v>-75.423446999999996</v>
      </c>
      <c r="N96" s="6">
        <f t="shared" si="13"/>
        <v>12.5</v>
      </c>
      <c r="O96" s="6">
        <f t="shared" si="11"/>
        <v>-94.512871000000004</v>
      </c>
      <c r="P96" s="88"/>
    </row>
    <row r="97" spans="2:16" x14ac:dyDescent="0.25">
      <c r="B97">
        <v>11888888000</v>
      </c>
      <c r="C97">
        <v>-94.535201999999998</v>
      </c>
      <c r="D97">
        <v>-85.272544999999994</v>
      </c>
      <c r="F97" s="6">
        <f t="shared" si="12"/>
        <v>13</v>
      </c>
      <c r="G97" s="6">
        <f t="shared" si="10"/>
        <v>-73.928809999999999</v>
      </c>
      <c r="H97" s="6"/>
      <c r="J97">
        <v>11888888000</v>
      </c>
      <c r="K97">
        <v>-86.007339000000002</v>
      </c>
      <c r="L97">
        <v>-76.727722</v>
      </c>
      <c r="N97" s="6">
        <f t="shared" si="13"/>
        <v>13</v>
      </c>
      <c r="O97" s="6">
        <f t="shared" si="11"/>
        <v>-82.437461999999996</v>
      </c>
      <c r="P97" s="88"/>
    </row>
    <row r="98" spans="2:16" x14ac:dyDescent="0.25">
      <c r="B98">
        <v>12444443500</v>
      </c>
      <c r="C98">
        <v>-90.562377999999995</v>
      </c>
      <c r="D98">
        <v>-80.573813999999999</v>
      </c>
      <c r="F98" s="6" t="s">
        <v>25</v>
      </c>
      <c r="H98" s="6"/>
      <c r="J98">
        <v>12444443500</v>
      </c>
      <c r="K98">
        <v>-84.793723999999997</v>
      </c>
      <c r="L98">
        <v>-75.095764000000003</v>
      </c>
      <c r="N98" s="6" t="s">
        <v>25</v>
      </c>
      <c r="P98" s="88"/>
    </row>
    <row r="99" spans="2:16" x14ac:dyDescent="0.25">
      <c r="B99">
        <v>12999999000</v>
      </c>
      <c r="C99">
        <v>-94.680107000000007</v>
      </c>
      <c r="D99">
        <v>-83.822754000000003</v>
      </c>
      <c r="H99" s="6"/>
      <c r="J99">
        <v>12999999000</v>
      </c>
      <c r="K99">
        <v>-87.045074</v>
      </c>
      <c r="L99">
        <v>-76.833777999999995</v>
      </c>
      <c r="P99" s="88"/>
    </row>
    <row r="100" spans="2:16" x14ac:dyDescent="0.25">
      <c r="B100" t="s">
        <v>25</v>
      </c>
      <c r="H100" s="6"/>
      <c r="J100" t="s">
        <v>25</v>
      </c>
      <c r="P100" s="88"/>
    </row>
    <row r="101" spans="2:16" x14ac:dyDescent="0.25">
      <c r="F101" s="6" t="s">
        <v>29</v>
      </c>
      <c r="H101" s="6"/>
      <c r="N101" s="6" t="s">
        <v>29</v>
      </c>
      <c r="P101" s="88"/>
    </row>
    <row r="102" spans="2:16" ht="15.75" x14ac:dyDescent="0.25">
      <c r="F102" s="6" t="s">
        <v>23</v>
      </c>
      <c r="G102" s="6" t="str">
        <f t="shared" ref="G102:G121" si="14">D128</f>
        <v>N/A Log Mag(dB)</v>
      </c>
      <c r="H102" s="35">
        <v>5</v>
      </c>
      <c r="N102" s="6" t="s">
        <v>23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5</v>
      </c>
      <c r="G103" s="6">
        <f t="shared" si="14"/>
        <v>-93.816947999999996</v>
      </c>
      <c r="H103" s="36">
        <f>ABS(AVERAGE(G103:G121)-(H102-1)*15)</f>
        <v>152.00563084210523</v>
      </c>
      <c r="J103" t="s">
        <v>28</v>
      </c>
      <c r="N103" s="6">
        <f t="shared" ref="N103:N121" si="17">J129/1000000000</f>
        <v>5</v>
      </c>
      <c r="O103" s="6">
        <f t="shared" si="15"/>
        <v>-106.81205</v>
      </c>
      <c r="P103" s="36">
        <f>ABS(AVERAGE(O103:O121)-(P102-1)*15)</f>
        <v>156.93865431578948</v>
      </c>
    </row>
    <row r="104" spans="2:16" x14ac:dyDescent="0.25">
      <c r="B104" t="s">
        <v>23</v>
      </c>
      <c r="C104" t="s">
        <v>293</v>
      </c>
      <c r="D104" t="s">
        <v>294</v>
      </c>
      <c r="F104" s="6">
        <f t="shared" si="16"/>
        <v>5.4444444444444002</v>
      </c>
      <c r="G104" s="6">
        <f t="shared" si="14"/>
        <v>-97.949828999999994</v>
      </c>
      <c r="J104" t="s">
        <v>23</v>
      </c>
      <c r="K104" t="s">
        <v>293</v>
      </c>
      <c r="L104" t="s">
        <v>294</v>
      </c>
      <c r="N104" s="6">
        <f t="shared" si="17"/>
        <v>5.4444444444444002</v>
      </c>
      <c r="O104" s="6">
        <f t="shared" si="15"/>
        <v>-98.965468999999999</v>
      </c>
    </row>
    <row r="105" spans="2:16" x14ac:dyDescent="0.25">
      <c r="B105">
        <v>4000000000</v>
      </c>
      <c r="C105">
        <v>-96.403769999999994</v>
      </c>
      <c r="D105">
        <v>-85.381873999999996</v>
      </c>
      <c r="F105" s="6">
        <f t="shared" si="16"/>
        <v>5.8888888888888999</v>
      </c>
      <c r="G105" s="6">
        <f t="shared" si="14"/>
        <v>-91.242935000000003</v>
      </c>
      <c r="J105">
        <v>4000000000</v>
      </c>
      <c r="K105">
        <v>-102.72514</v>
      </c>
      <c r="L105">
        <v>-89.710044999999994</v>
      </c>
      <c r="N105" s="6">
        <f t="shared" si="17"/>
        <v>5.8888888888888999</v>
      </c>
      <c r="O105" s="6">
        <f t="shared" si="15"/>
        <v>-107.74248</v>
      </c>
    </row>
    <row r="106" spans="2:16" x14ac:dyDescent="0.25">
      <c r="B106">
        <v>4500000000</v>
      </c>
      <c r="C106">
        <v>-99.023415</v>
      </c>
      <c r="D106">
        <v>-91.294585999999995</v>
      </c>
      <c r="F106" s="6">
        <f t="shared" si="16"/>
        <v>6.3333333333332993</v>
      </c>
      <c r="G106" s="6">
        <f t="shared" si="14"/>
        <v>-93.387946999999997</v>
      </c>
      <c r="J106">
        <v>4500000000</v>
      </c>
      <c r="K106">
        <v>-97.331267999999994</v>
      </c>
      <c r="L106">
        <v>-88.281730999999994</v>
      </c>
      <c r="N106" s="6">
        <f t="shared" si="17"/>
        <v>6.3333333333332993</v>
      </c>
      <c r="O106" s="6">
        <f t="shared" si="15"/>
        <v>-104.77697999999999</v>
      </c>
    </row>
    <row r="107" spans="2:16" x14ac:dyDescent="0.25">
      <c r="B107">
        <v>5000000000</v>
      </c>
      <c r="C107">
        <v>-97.441849000000005</v>
      </c>
      <c r="D107">
        <v>-89.610534999999999</v>
      </c>
      <c r="F107" s="6">
        <f t="shared" si="16"/>
        <v>6.7777777777777999</v>
      </c>
      <c r="G107" s="6">
        <f t="shared" si="14"/>
        <v>-89.567284000000001</v>
      </c>
      <c r="J107">
        <v>5000000000</v>
      </c>
      <c r="K107">
        <v>-95.514458000000005</v>
      </c>
      <c r="L107">
        <v>-87.393135000000001</v>
      </c>
      <c r="N107" s="6">
        <f t="shared" si="17"/>
        <v>6.7777777777777999</v>
      </c>
      <c r="O107" s="6">
        <f t="shared" si="15"/>
        <v>-104.92977</v>
      </c>
    </row>
    <row r="108" spans="2:16" x14ac:dyDescent="0.25">
      <c r="B108">
        <v>5500000000</v>
      </c>
      <c r="C108">
        <v>-100.12826</v>
      </c>
      <c r="D108">
        <v>-92.453582999999995</v>
      </c>
      <c r="F108" s="6">
        <f t="shared" si="16"/>
        <v>7.2222222222222001</v>
      </c>
      <c r="G108" s="6">
        <f t="shared" si="14"/>
        <v>-91.610916000000003</v>
      </c>
      <c r="J108">
        <v>5500000000</v>
      </c>
      <c r="K108">
        <v>-94.347092000000004</v>
      </c>
      <c r="L108">
        <v>-86.709511000000006</v>
      </c>
      <c r="N108" s="6">
        <f t="shared" si="17"/>
        <v>7.2222222222222001</v>
      </c>
      <c r="O108" s="6">
        <f t="shared" si="15"/>
        <v>-105.97617</v>
      </c>
    </row>
    <row r="109" spans="2:16" x14ac:dyDescent="0.25">
      <c r="B109">
        <v>6000000000</v>
      </c>
      <c r="C109">
        <v>-102.46339999999999</v>
      </c>
      <c r="D109">
        <v>-94.248444000000006</v>
      </c>
      <c r="F109" s="6">
        <f t="shared" si="16"/>
        <v>7.6666666666667007</v>
      </c>
      <c r="G109" s="6">
        <f t="shared" si="14"/>
        <v>-93.926826000000005</v>
      </c>
      <c r="J109">
        <v>6000000000</v>
      </c>
      <c r="K109">
        <v>-95.571487000000005</v>
      </c>
      <c r="L109">
        <v>-87.956558000000001</v>
      </c>
      <c r="N109" s="6">
        <f t="shared" si="17"/>
        <v>7.6666666666667007</v>
      </c>
      <c r="O109" s="6">
        <f t="shared" si="15"/>
        <v>-104.92187</v>
      </c>
    </row>
    <row r="110" spans="2:16" x14ac:dyDescent="0.25">
      <c r="B110">
        <v>6500000000</v>
      </c>
      <c r="C110">
        <v>-96.086654999999993</v>
      </c>
      <c r="D110">
        <v>-87.263649000000001</v>
      </c>
      <c r="F110" s="6">
        <f t="shared" si="16"/>
        <v>8.1111111111111001</v>
      </c>
      <c r="G110" s="6">
        <f t="shared" si="14"/>
        <v>-92.591735999999997</v>
      </c>
      <c r="J110">
        <v>6500000000</v>
      </c>
      <c r="K110">
        <v>-90.907188000000005</v>
      </c>
      <c r="L110">
        <v>-82.858040000000003</v>
      </c>
      <c r="N110" s="6">
        <f t="shared" si="17"/>
        <v>8.1111111111111001</v>
      </c>
      <c r="O110" s="6">
        <f t="shared" si="15"/>
        <v>-98.551063999999997</v>
      </c>
    </row>
    <row r="111" spans="2:16" x14ac:dyDescent="0.25">
      <c r="B111">
        <v>7000000000</v>
      </c>
      <c r="C111">
        <v>-91.280403000000007</v>
      </c>
      <c r="D111">
        <v>-83.464782999999997</v>
      </c>
      <c r="F111" s="6">
        <f t="shared" si="16"/>
        <v>8.5555555555555998</v>
      </c>
      <c r="G111" s="6">
        <f t="shared" si="14"/>
        <v>-93.398139999999998</v>
      </c>
      <c r="J111">
        <v>7000000000</v>
      </c>
      <c r="K111">
        <v>-89.451087999999999</v>
      </c>
      <c r="L111">
        <v>-81.400986000000003</v>
      </c>
      <c r="N111" s="6">
        <f t="shared" si="17"/>
        <v>8.5555555555555998</v>
      </c>
      <c r="O111" s="6">
        <f t="shared" si="15"/>
        <v>-100.36255</v>
      </c>
    </row>
    <row r="112" spans="2:16" x14ac:dyDescent="0.25">
      <c r="B112">
        <v>7500000000</v>
      </c>
      <c r="C112">
        <v>-90.341431</v>
      </c>
      <c r="D112">
        <v>-82.505493000000001</v>
      </c>
      <c r="F112" s="6">
        <f t="shared" si="16"/>
        <v>9</v>
      </c>
      <c r="G112" s="6">
        <f t="shared" si="14"/>
        <v>-95.516586000000004</v>
      </c>
      <c r="J112">
        <v>7500000000</v>
      </c>
      <c r="K112">
        <v>-91.440665999999993</v>
      </c>
      <c r="L112">
        <v>-83.757964999999999</v>
      </c>
      <c r="N112" s="6">
        <f t="shared" si="17"/>
        <v>9</v>
      </c>
      <c r="O112" s="6">
        <f t="shared" si="15"/>
        <v>-100.82102999999999</v>
      </c>
    </row>
    <row r="113" spans="2:15" x14ac:dyDescent="0.25">
      <c r="B113">
        <v>8000000000</v>
      </c>
      <c r="C113">
        <v>-85.938713000000007</v>
      </c>
      <c r="D113">
        <v>-78.258621000000005</v>
      </c>
      <c r="F113" s="6">
        <f t="shared" si="16"/>
        <v>9.4444444444444002</v>
      </c>
      <c r="G113" s="6">
        <f t="shared" si="14"/>
        <v>-94.615127999999999</v>
      </c>
      <c r="J113">
        <v>8000000000</v>
      </c>
      <c r="K113">
        <v>-89.080901999999995</v>
      </c>
      <c r="L113">
        <v>-81.330710999999994</v>
      </c>
      <c r="N113" s="6">
        <f t="shared" si="17"/>
        <v>9.4444444444444002</v>
      </c>
      <c r="O113" s="6">
        <f t="shared" si="15"/>
        <v>-93.597054</v>
      </c>
    </row>
    <row r="114" spans="2:15" x14ac:dyDescent="0.25">
      <c r="B114">
        <v>8500000000</v>
      </c>
      <c r="C114">
        <v>-83.878792000000004</v>
      </c>
      <c r="D114">
        <v>-75.850555</v>
      </c>
      <c r="F114" s="6">
        <f t="shared" si="16"/>
        <v>9.8888888888888999</v>
      </c>
      <c r="G114" s="6">
        <f t="shared" si="14"/>
        <v>-94.369040999999996</v>
      </c>
      <c r="J114">
        <v>8500000000</v>
      </c>
      <c r="K114">
        <v>-85.083832000000001</v>
      </c>
      <c r="L114">
        <v>-77.213402000000002</v>
      </c>
      <c r="N114" s="6">
        <f t="shared" si="17"/>
        <v>9.8888888888888999</v>
      </c>
      <c r="O114" s="6">
        <f t="shared" si="15"/>
        <v>-95.656409999999994</v>
      </c>
    </row>
    <row r="115" spans="2:15" x14ac:dyDescent="0.25">
      <c r="B115">
        <v>9000000000</v>
      </c>
      <c r="C115">
        <v>-81.212470999999994</v>
      </c>
      <c r="D115">
        <v>-72.783019999999993</v>
      </c>
      <c r="F115" s="6">
        <f t="shared" si="16"/>
        <v>10.333333333333</v>
      </c>
      <c r="G115" s="6">
        <f t="shared" si="14"/>
        <v>-88.267180999999994</v>
      </c>
      <c r="J115">
        <v>9000000000</v>
      </c>
      <c r="K115">
        <v>-84.293426999999994</v>
      </c>
      <c r="L115">
        <v>-76.109099999999998</v>
      </c>
      <c r="N115" s="6">
        <f t="shared" si="17"/>
        <v>10.333333333333</v>
      </c>
      <c r="O115" s="6">
        <f t="shared" si="15"/>
        <v>-90.740097000000006</v>
      </c>
    </row>
    <row r="116" spans="2:15" x14ac:dyDescent="0.25">
      <c r="B116">
        <v>9500000000</v>
      </c>
      <c r="C116">
        <v>-81.661545000000004</v>
      </c>
      <c r="D116">
        <v>-73.516341999999995</v>
      </c>
      <c r="F116" s="6">
        <f t="shared" si="16"/>
        <v>10.777777777778001</v>
      </c>
      <c r="G116" s="6">
        <f t="shared" si="14"/>
        <v>-86.407989999999998</v>
      </c>
      <c r="J116">
        <v>9500000000</v>
      </c>
      <c r="K116">
        <v>-85.502335000000002</v>
      </c>
      <c r="L116">
        <v>-77.041472999999996</v>
      </c>
      <c r="N116" s="6">
        <f t="shared" si="17"/>
        <v>10.777777777778001</v>
      </c>
      <c r="O116" s="6">
        <f t="shared" si="15"/>
        <v>-89.524055000000004</v>
      </c>
    </row>
    <row r="117" spans="2:15" x14ac:dyDescent="0.25">
      <c r="B117">
        <v>10000000000</v>
      </c>
      <c r="C117">
        <v>-79.600914000000003</v>
      </c>
      <c r="D117">
        <v>-70.996880000000004</v>
      </c>
      <c r="F117" s="6">
        <f t="shared" si="16"/>
        <v>11.222222222221999</v>
      </c>
      <c r="G117" s="6">
        <f t="shared" si="14"/>
        <v>-90.753403000000006</v>
      </c>
      <c r="J117">
        <v>10000000000</v>
      </c>
      <c r="K117">
        <v>-87.122978000000003</v>
      </c>
      <c r="L117">
        <v>-78.343536</v>
      </c>
      <c r="N117" s="6">
        <f t="shared" si="17"/>
        <v>11.222222222221999</v>
      </c>
      <c r="O117" s="6">
        <f t="shared" si="15"/>
        <v>-91.474952999999999</v>
      </c>
    </row>
    <row r="118" spans="2:15" x14ac:dyDescent="0.25">
      <c r="B118">
        <v>10500000000</v>
      </c>
      <c r="C118">
        <v>-80.489067000000006</v>
      </c>
      <c r="D118">
        <v>-71.554665</v>
      </c>
      <c r="F118" s="6">
        <f t="shared" si="16"/>
        <v>11.666666666667</v>
      </c>
      <c r="G118" s="6">
        <f t="shared" si="14"/>
        <v>-92.070091000000005</v>
      </c>
      <c r="J118">
        <v>10500000000</v>
      </c>
      <c r="K118">
        <v>-89.832581000000005</v>
      </c>
      <c r="L118">
        <v>-80.914214999999999</v>
      </c>
      <c r="N118" s="6">
        <f t="shared" si="17"/>
        <v>11.666666666667</v>
      </c>
      <c r="O118" s="6">
        <f t="shared" si="15"/>
        <v>-95.699066000000002</v>
      </c>
    </row>
    <row r="119" spans="2:15" x14ac:dyDescent="0.25">
      <c r="B119">
        <v>11000000000</v>
      </c>
      <c r="C119">
        <v>-83.030403000000007</v>
      </c>
      <c r="D119">
        <v>-74.379401999999999</v>
      </c>
      <c r="F119" s="6">
        <f t="shared" si="16"/>
        <v>12.111111111111001</v>
      </c>
      <c r="G119" s="6">
        <f t="shared" si="14"/>
        <v>-91.800865000000002</v>
      </c>
      <c r="J119">
        <v>11000000000</v>
      </c>
      <c r="K119">
        <v>-89.782348999999996</v>
      </c>
      <c r="L119">
        <v>-80.918045000000006</v>
      </c>
      <c r="N119" s="6">
        <f t="shared" si="17"/>
        <v>12.111111111111001</v>
      </c>
      <c r="O119" s="6">
        <f t="shared" si="15"/>
        <v>-83.806426999999999</v>
      </c>
    </row>
    <row r="120" spans="2:15" x14ac:dyDescent="0.25">
      <c r="B120">
        <v>11500000000</v>
      </c>
      <c r="C120">
        <v>-88.681747000000001</v>
      </c>
      <c r="D120">
        <v>-79.817070000000001</v>
      </c>
      <c r="F120" s="6">
        <f t="shared" si="16"/>
        <v>12.555555555555999</v>
      </c>
      <c r="G120" s="6">
        <f t="shared" si="14"/>
        <v>-89.244911000000002</v>
      </c>
      <c r="J120">
        <v>11500000000</v>
      </c>
      <c r="K120">
        <v>-91.084877000000006</v>
      </c>
      <c r="L120">
        <v>-82.057411000000002</v>
      </c>
      <c r="N120" s="6">
        <f t="shared" si="17"/>
        <v>12.555555555555999</v>
      </c>
      <c r="O120" s="6">
        <f t="shared" si="15"/>
        <v>-83.124245000000002</v>
      </c>
    </row>
    <row r="121" spans="2:15" x14ac:dyDescent="0.25">
      <c r="B121">
        <v>12000000000</v>
      </c>
      <c r="C121">
        <v>-88.910499999999999</v>
      </c>
      <c r="D121">
        <v>-79.647841999999997</v>
      </c>
      <c r="F121" s="6">
        <f t="shared" si="16"/>
        <v>13</v>
      </c>
      <c r="G121" s="6">
        <f t="shared" si="14"/>
        <v>-87.569229000000007</v>
      </c>
      <c r="J121">
        <v>12000000000</v>
      </c>
      <c r="K121">
        <v>-94.698775999999995</v>
      </c>
      <c r="L121">
        <v>-85.419158999999993</v>
      </c>
      <c r="N121" s="6">
        <f t="shared" si="17"/>
        <v>13</v>
      </c>
      <c r="O121" s="6">
        <f t="shared" si="15"/>
        <v>-84.352692000000005</v>
      </c>
    </row>
    <row r="122" spans="2:15" x14ac:dyDescent="0.25">
      <c r="B122">
        <v>12500000000</v>
      </c>
      <c r="C122">
        <v>-87.050292999999996</v>
      </c>
      <c r="D122">
        <v>-77.061729</v>
      </c>
      <c r="F122" s="6" t="s">
        <v>25</v>
      </c>
      <c r="J122">
        <v>12500000000</v>
      </c>
      <c r="K122">
        <v>-104.21084</v>
      </c>
      <c r="L122">
        <v>-94.512871000000004</v>
      </c>
      <c r="N122" s="6" t="s">
        <v>25</v>
      </c>
    </row>
    <row r="123" spans="2:15" x14ac:dyDescent="0.25">
      <c r="B123">
        <v>13000000000</v>
      </c>
      <c r="C123">
        <v>-84.786163000000002</v>
      </c>
      <c r="D123">
        <v>-73.928809999999999</v>
      </c>
      <c r="J123">
        <v>13000000000</v>
      </c>
      <c r="K123">
        <v>-92.648750000000007</v>
      </c>
      <c r="L123">
        <v>-82.437461999999996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295</v>
      </c>
      <c r="D128" t="s">
        <v>296</v>
      </c>
      <c r="J128" t="s">
        <v>23</v>
      </c>
      <c r="K128" t="s">
        <v>295</v>
      </c>
      <c r="L128" t="s">
        <v>296</v>
      </c>
    </row>
    <row r="129" spans="2:12" x14ac:dyDescent="0.25">
      <c r="B129">
        <v>5000000000</v>
      </c>
      <c r="C129">
        <v>-104.83884</v>
      </c>
      <c r="D129">
        <v>-93.816947999999996</v>
      </c>
      <c r="J129">
        <v>5000000000</v>
      </c>
      <c r="K129">
        <v>-119.82714</v>
      </c>
      <c r="L129">
        <v>-106.81205</v>
      </c>
    </row>
    <row r="130" spans="2:12" x14ac:dyDescent="0.25">
      <c r="B130">
        <v>5444444444.4443998</v>
      </c>
      <c r="C130">
        <v>-105.67865999999999</v>
      </c>
      <c r="D130">
        <v>-97.949828999999994</v>
      </c>
      <c r="J130">
        <v>5444444444.4443998</v>
      </c>
      <c r="K130">
        <v>-108.01501</v>
      </c>
      <c r="L130">
        <v>-98.965468999999999</v>
      </c>
    </row>
    <row r="131" spans="2:12" x14ac:dyDescent="0.25">
      <c r="B131">
        <v>5888888888.8888998</v>
      </c>
      <c r="C131">
        <v>-99.074248999999995</v>
      </c>
      <c r="D131">
        <v>-91.242935000000003</v>
      </c>
      <c r="J131">
        <v>5888888888.8888998</v>
      </c>
      <c r="K131">
        <v>-115.8638</v>
      </c>
      <c r="L131">
        <v>-107.74248</v>
      </c>
    </row>
    <row r="132" spans="2:12" x14ac:dyDescent="0.25">
      <c r="B132">
        <v>6333333333.3332996</v>
      </c>
      <c r="C132">
        <v>-101.06263</v>
      </c>
      <c r="D132">
        <v>-93.387946999999997</v>
      </c>
      <c r="J132">
        <v>6333333333.3332996</v>
      </c>
      <c r="K132">
        <v>-112.41455000000001</v>
      </c>
      <c r="L132">
        <v>-104.77697999999999</v>
      </c>
    </row>
    <row r="133" spans="2:12" x14ac:dyDescent="0.25">
      <c r="B133">
        <v>6777777777.7777996</v>
      </c>
      <c r="C133">
        <v>-97.782248999999993</v>
      </c>
      <c r="D133">
        <v>-89.567284000000001</v>
      </c>
      <c r="J133">
        <v>6777777777.7777996</v>
      </c>
      <c r="K133">
        <v>-112.54469</v>
      </c>
      <c r="L133">
        <v>-104.92977</v>
      </c>
    </row>
    <row r="134" spans="2:12" x14ac:dyDescent="0.25">
      <c r="B134">
        <v>7222222222.2222004</v>
      </c>
      <c r="C134">
        <v>-100.43392</v>
      </c>
      <c r="D134">
        <v>-91.610916000000003</v>
      </c>
      <c r="J134">
        <v>7222222222.2222004</v>
      </c>
      <c r="K134">
        <v>-114.02531999999999</v>
      </c>
      <c r="L134">
        <v>-105.97617</v>
      </c>
    </row>
    <row r="135" spans="2:12" x14ac:dyDescent="0.25">
      <c r="B135">
        <v>7666666666.6667004</v>
      </c>
      <c r="C135">
        <v>-101.74245000000001</v>
      </c>
      <c r="D135">
        <v>-93.926826000000005</v>
      </c>
      <c r="J135">
        <v>7666666666.6667004</v>
      </c>
      <c r="K135">
        <v>-112.97196</v>
      </c>
      <c r="L135">
        <v>-104.92187</v>
      </c>
    </row>
    <row r="136" spans="2:12" x14ac:dyDescent="0.25">
      <c r="B136">
        <v>8111111111.1111002</v>
      </c>
      <c r="C136">
        <v>-100.42767000000001</v>
      </c>
      <c r="D136">
        <v>-92.591735999999997</v>
      </c>
      <c r="J136">
        <v>8111111111.1111002</v>
      </c>
      <c r="K136">
        <v>-106.23376</v>
      </c>
      <c r="L136">
        <v>-98.551063999999997</v>
      </c>
    </row>
    <row r="137" spans="2:12" x14ac:dyDescent="0.25">
      <c r="B137">
        <v>8555555555.5556002</v>
      </c>
      <c r="C137">
        <v>-101.07823</v>
      </c>
      <c r="D137">
        <v>-93.398139999999998</v>
      </c>
      <c r="J137">
        <v>8555555555.5556002</v>
      </c>
      <c r="K137">
        <v>-108.11274</v>
      </c>
      <c r="L137">
        <v>-100.36255</v>
      </c>
    </row>
    <row r="138" spans="2:12" x14ac:dyDescent="0.25">
      <c r="B138">
        <v>9000000000</v>
      </c>
      <c r="C138">
        <v>-103.54482</v>
      </c>
      <c r="D138">
        <v>-95.516586000000004</v>
      </c>
      <c r="J138">
        <v>9000000000</v>
      </c>
      <c r="K138">
        <v>-108.69146000000001</v>
      </c>
      <c r="L138">
        <v>-100.82102999999999</v>
      </c>
    </row>
    <row r="139" spans="2:12" x14ac:dyDescent="0.25">
      <c r="B139">
        <v>9444444444.4444008</v>
      </c>
      <c r="C139">
        <v>-103.04459</v>
      </c>
      <c r="D139">
        <v>-94.615127999999999</v>
      </c>
      <c r="J139">
        <v>9444444444.4444008</v>
      </c>
      <c r="K139">
        <v>-101.78138</v>
      </c>
      <c r="L139">
        <v>-93.597054</v>
      </c>
    </row>
    <row r="140" spans="2:12" x14ac:dyDescent="0.25">
      <c r="B140">
        <v>9888888888.8889008</v>
      </c>
      <c r="C140">
        <v>-102.51424</v>
      </c>
      <c r="D140">
        <v>-94.369040999999996</v>
      </c>
      <c r="J140">
        <v>9888888888.8889008</v>
      </c>
      <c r="K140">
        <v>-104.11727</v>
      </c>
      <c r="L140">
        <v>-95.656409999999994</v>
      </c>
    </row>
    <row r="141" spans="2:12" x14ac:dyDescent="0.25">
      <c r="B141">
        <v>10333333333.333</v>
      </c>
      <c r="C141">
        <v>-96.871216000000004</v>
      </c>
      <c r="D141">
        <v>-88.267180999999994</v>
      </c>
      <c r="J141">
        <v>10333333333.333</v>
      </c>
      <c r="K141">
        <v>-99.519538999999995</v>
      </c>
      <c r="L141">
        <v>-90.740097000000006</v>
      </c>
    </row>
    <row r="142" spans="2:12" x14ac:dyDescent="0.25">
      <c r="B142">
        <v>10777777777.778</v>
      </c>
      <c r="C142">
        <v>-95.342399999999998</v>
      </c>
      <c r="D142">
        <v>-86.407989999999998</v>
      </c>
      <c r="J142">
        <v>10777777777.778</v>
      </c>
      <c r="K142">
        <v>-98.442420999999996</v>
      </c>
      <c r="L142">
        <v>-89.524055000000004</v>
      </c>
    </row>
    <row r="143" spans="2:12" x14ac:dyDescent="0.25">
      <c r="B143">
        <v>11222222222.222</v>
      </c>
      <c r="C143">
        <v>-99.404404</v>
      </c>
      <c r="D143">
        <v>-90.753403000000006</v>
      </c>
      <c r="J143">
        <v>11222222222.222</v>
      </c>
      <c r="K143">
        <v>-100.33926</v>
      </c>
      <c r="L143">
        <v>-91.474952999999999</v>
      </c>
    </row>
    <row r="144" spans="2:12" x14ac:dyDescent="0.25">
      <c r="B144">
        <v>11666666666.667</v>
      </c>
      <c r="C144">
        <v>-100.93477</v>
      </c>
      <c r="D144">
        <v>-92.070091000000005</v>
      </c>
      <c r="J144">
        <v>11666666666.667</v>
      </c>
      <c r="K144">
        <v>-104.72653</v>
      </c>
      <c r="L144">
        <v>-95.699066000000002</v>
      </c>
    </row>
    <row r="145" spans="2:12" x14ac:dyDescent="0.25">
      <c r="B145">
        <v>12111111111.111</v>
      </c>
      <c r="C145">
        <v>-101.06353</v>
      </c>
      <c r="D145">
        <v>-91.800865000000002</v>
      </c>
      <c r="J145">
        <v>12111111111.111</v>
      </c>
      <c r="K145">
        <v>-93.086044000000001</v>
      </c>
      <c r="L145">
        <v>-83.806426999999999</v>
      </c>
    </row>
    <row r="146" spans="2:12" x14ac:dyDescent="0.25">
      <c r="B146">
        <v>12555555555.556</v>
      </c>
      <c r="C146">
        <v>-99.233467000000005</v>
      </c>
      <c r="D146">
        <v>-89.244911000000002</v>
      </c>
      <c r="J146">
        <v>12555555555.556</v>
      </c>
      <c r="K146">
        <v>-92.822204999999997</v>
      </c>
      <c r="L146">
        <v>-83.124245000000002</v>
      </c>
    </row>
    <row r="147" spans="2:12" x14ac:dyDescent="0.25">
      <c r="B147">
        <v>13000000000</v>
      </c>
      <c r="C147">
        <v>-98.426590000000004</v>
      </c>
      <c r="D147">
        <v>-87.569229000000007</v>
      </c>
      <c r="J147">
        <v>13000000000</v>
      </c>
      <c r="K147">
        <v>-94.563987999999995</v>
      </c>
      <c r="L147">
        <v>-84.352692000000005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48"/>
  <sheetViews>
    <sheetView workbookViewId="0">
      <selection activeCell="G2" sqref="G2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6" customWidth="1"/>
    <col min="7" max="7" width="25.28515625" style="86" customWidth="1"/>
    <col min="8" max="8" width="9.28515625" customWidth="1"/>
    <col min="9" max="9" width="13.7109375" style="40" customWidth="1"/>
    <col min="13" max="13" width="2" style="7" customWidth="1"/>
    <col min="14" max="14" width="16.28515625" style="86" customWidth="1"/>
    <col min="15" max="15" width="25.28515625" style="86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5" t="s">
        <v>335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5" t="s">
        <v>335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105</v>
      </c>
      <c r="C4" t="s">
        <v>326</v>
      </c>
      <c r="D4" t="s">
        <v>336</v>
      </c>
      <c r="E4" s="10"/>
      <c r="G4" s="41" t="s">
        <v>24</v>
      </c>
      <c r="J4" t="s">
        <v>105</v>
      </c>
      <c r="K4" t="s">
        <v>326</v>
      </c>
      <c r="L4" t="s">
        <v>337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6" t="s">
        <v>22</v>
      </c>
      <c r="H5" s="88"/>
      <c r="J5" t="s">
        <v>106</v>
      </c>
      <c r="M5" s="10"/>
      <c r="N5" s="86" t="s">
        <v>22</v>
      </c>
      <c r="P5" s="88"/>
      <c r="Q5" s="10"/>
    </row>
    <row r="6" spans="1:17" ht="15.75" x14ac:dyDescent="0.25">
      <c r="E6" s="10"/>
      <c r="F6" s="86" t="s">
        <v>23</v>
      </c>
      <c r="G6" s="86" t="str">
        <f t="shared" ref="G6:G25" si="0">D32</f>
        <v>1Rx0L dBc Log Mag(dB)</v>
      </c>
      <c r="H6" s="35">
        <v>1</v>
      </c>
      <c r="M6" s="10"/>
      <c r="N6" s="86" t="s">
        <v>23</v>
      </c>
      <c r="O6" s="8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6">
        <f t="shared" ref="F7:F25" si="2">B33/1000000000</f>
        <v>1</v>
      </c>
      <c r="G7" s="86">
        <f t="shared" si="0"/>
        <v>-11.115311999999999</v>
      </c>
      <c r="H7" s="36">
        <f>ABS(AVERAGE(G7:G25)-(H6-1)*5)</f>
        <v>26.525051526315792</v>
      </c>
      <c r="J7" t="s">
        <v>107</v>
      </c>
      <c r="M7" s="10"/>
      <c r="N7" s="86">
        <f t="shared" ref="N7:N25" si="3">J33/1000000000</f>
        <v>1</v>
      </c>
      <c r="O7" s="86">
        <f t="shared" si="1"/>
        <v>-19.003263</v>
      </c>
      <c r="P7" s="36">
        <f>ABS(AVERAGE(O7:O25)-(P6-1)*5)</f>
        <v>31.804295736842104</v>
      </c>
      <c r="Q7" s="10"/>
    </row>
    <row r="8" spans="1:17" x14ac:dyDescent="0.25">
      <c r="B8" t="s">
        <v>23</v>
      </c>
      <c r="C8" t="s">
        <v>123</v>
      </c>
      <c r="E8" s="10"/>
      <c r="F8" s="86">
        <f t="shared" si="2"/>
        <v>1.6666666666666998</v>
      </c>
      <c r="G8" s="86">
        <f t="shared" si="0"/>
        <v>-18.371803</v>
      </c>
      <c r="H8" s="88"/>
      <c r="J8" t="s">
        <v>23</v>
      </c>
      <c r="K8" t="s">
        <v>123</v>
      </c>
      <c r="M8" s="10"/>
      <c r="N8" s="86">
        <f t="shared" si="3"/>
        <v>1.6666666666666998</v>
      </c>
      <c r="O8" s="86">
        <f t="shared" si="1"/>
        <v>-28.968257999999999</v>
      </c>
      <c r="P8" s="88"/>
      <c r="Q8" s="10"/>
    </row>
    <row r="9" spans="1:17" x14ac:dyDescent="0.25">
      <c r="B9">
        <v>1000000000</v>
      </c>
      <c r="C9">
        <v>-11.138073</v>
      </c>
      <c r="E9" s="10"/>
      <c r="F9" s="86">
        <f t="shared" si="2"/>
        <v>2.3333333333333002</v>
      </c>
      <c r="G9" s="86">
        <f t="shared" si="0"/>
        <v>-21.568698999999999</v>
      </c>
      <c r="H9" s="88"/>
      <c r="J9">
        <v>1000000000</v>
      </c>
      <c r="K9">
        <v>-12.166334000000001</v>
      </c>
      <c r="M9" s="10"/>
      <c r="N9" s="86">
        <f t="shared" si="3"/>
        <v>2.3333333333333002</v>
      </c>
      <c r="O9" s="86">
        <f t="shared" si="1"/>
        <v>-31.723182999999999</v>
      </c>
      <c r="P9" s="88"/>
      <c r="Q9" s="10"/>
    </row>
    <row r="10" spans="1:17" x14ac:dyDescent="0.25">
      <c r="B10">
        <v>1666666666.6666999</v>
      </c>
      <c r="C10">
        <v>-7.4524236000000004</v>
      </c>
      <c r="E10" s="10"/>
      <c r="F10" s="86">
        <f t="shared" si="2"/>
        <v>3</v>
      </c>
      <c r="G10" s="86">
        <f t="shared" si="0"/>
        <v>-24.240407999999999</v>
      </c>
      <c r="H10" s="88"/>
      <c r="J10">
        <v>1666666666.6666999</v>
      </c>
      <c r="K10">
        <v>-8.4189872999999995</v>
      </c>
      <c r="M10" s="10"/>
      <c r="N10" s="86">
        <f t="shared" si="3"/>
        <v>3</v>
      </c>
      <c r="O10" s="86">
        <f t="shared" si="1"/>
        <v>-32.168449000000003</v>
      </c>
      <c r="P10" s="88"/>
      <c r="Q10" s="10"/>
    </row>
    <row r="11" spans="1:17" x14ac:dyDescent="0.25">
      <c r="B11">
        <v>2333333333.3333001</v>
      </c>
      <c r="C11">
        <v>-7.2371816999999998</v>
      </c>
      <c r="E11" s="10"/>
      <c r="F11" s="86">
        <f t="shared" si="2"/>
        <v>3.6666666666666998</v>
      </c>
      <c r="G11" s="86">
        <f t="shared" si="0"/>
        <v>-26.132431</v>
      </c>
      <c r="H11" s="88"/>
      <c r="J11">
        <v>2333333333.3333001</v>
      </c>
      <c r="K11">
        <v>-7.4656281</v>
      </c>
      <c r="M11" s="10"/>
      <c r="N11" s="86">
        <f t="shared" si="3"/>
        <v>3.6666666666666998</v>
      </c>
      <c r="O11" s="86">
        <f t="shared" si="1"/>
        <v>-32.842815000000002</v>
      </c>
      <c r="P11" s="88"/>
      <c r="Q11" s="10"/>
    </row>
    <row r="12" spans="1:17" x14ac:dyDescent="0.25">
      <c r="B12">
        <v>3000000000</v>
      </c>
      <c r="C12">
        <v>-7.2470635999999997</v>
      </c>
      <c r="E12" s="10"/>
      <c r="F12" s="86">
        <f t="shared" si="2"/>
        <v>4.3333333333332993</v>
      </c>
      <c r="G12" s="86">
        <f t="shared" si="0"/>
        <v>-26.238555999999999</v>
      </c>
      <c r="H12" s="88"/>
      <c r="J12">
        <v>3000000000</v>
      </c>
      <c r="K12">
        <v>-7.1524834999999998</v>
      </c>
      <c r="M12" s="10"/>
      <c r="N12" s="86">
        <f t="shared" si="3"/>
        <v>4.3333333333332993</v>
      </c>
      <c r="O12" s="86">
        <f t="shared" si="1"/>
        <v>-32.263328999999999</v>
      </c>
      <c r="P12" s="88"/>
      <c r="Q12" s="10"/>
    </row>
    <row r="13" spans="1:17" x14ac:dyDescent="0.25">
      <c r="B13">
        <v>3666666666.6666999</v>
      </c>
      <c r="C13">
        <v>-7.4770465000000002</v>
      </c>
      <c r="E13" s="10"/>
      <c r="F13" s="86">
        <f t="shared" si="2"/>
        <v>5</v>
      </c>
      <c r="G13" s="86">
        <f t="shared" si="0"/>
        <v>-30.23481</v>
      </c>
      <c r="H13" s="88"/>
      <c r="J13">
        <v>3666666666.6666999</v>
      </c>
      <c r="K13">
        <v>-7.0091896</v>
      </c>
      <c r="M13" s="10"/>
      <c r="N13" s="86">
        <f t="shared" si="3"/>
        <v>5</v>
      </c>
      <c r="O13" s="86">
        <f t="shared" si="1"/>
        <v>-32.302245999999997</v>
      </c>
      <c r="P13" s="88"/>
      <c r="Q13" s="10"/>
    </row>
    <row r="14" spans="1:17" x14ac:dyDescent="0.25">
      <c r="B14">
        <v>4333333333.3332996</v>
      </c>
      <c r="C14">
        <v>-8.2103710000000003</v>
      </c>
      <c r="E14" s="10"/>
      <c r="F14" s="86">
        <f t="shared" si="2"/>
        <v>5.6666666666667007</v>
      </c>
      <c r="G14" s="86">
        <f t="shared" si="0"/>
        <v>-29.501294999999999</v>
      </c>
      <c r="H14" s="88"/>
      <c r="J14">
        <v>4333333333.3332996</v>
      </c>
      <c r="K14">
        <v>-7.4268203000000002</v>
      </c>
      <c r="M14" s="10"/>
      <c r="N14" s="86">
        <f t="shared" si="3"/>
        <v>5.6666666666667007</v>
      </c>
      <c r="O14" s="86">
        <f t="shared" si="1"/>
        <v>-34.986125999999999</v>
      </c>
      <c r="P14" s="88"/>
      <c r="Q14" s="10"/>
    </row>
    <row r="15" spans="1:17" x14ac:dyDescent="0.25">
      <c r="B15">
        <v>5000000000</v>
      </c>
      <c r="C15">
        <v>-7.4423183999999996</v>
      </c>
      <c r="E15" s="10"/>
      <c r="F15" s="86">
        <f t="shared" si="2"/>
        <v>6.3333333333332993</v>
      </c>
      <c r="G15" s="86">
        <f t="shared" si="0"/>
        <v>-30.182708999999999</v>
      </c>
      <c r="H15" s="88"/>
      <c r="J15">
        <v>5000000000</v>
      </c>
      <c r="K15">
        <v>-7.5155706000000002</v>
      </c>
      <c r="M15" s="10"/>
      <c r="N15" s="86">
        <f t="shared" si="3"/>
        <v>6.3333333333332993</v>
      </c>
      <c r="O15" s="86">
        <f t="shared" si="1"/>
        <v>-40.085616999999999</v>
      </c>
      <c r="P15" s="88"/>
      <c r="Q15" s="10"/>
    </row>
    <row r="16" spans="1:17" x14ac:dyDescent="0.25">
      <c r="B16">
        <v>5666666666.6667004</v>
      </c>
      <c r="C16">
        <v>-7.5836810999999997</v>
      </c>
      <c r="E16" s="10"/>
      <c r="F16" s="86">
        <f t="shared" si="2"/>
        <v>7</v>
      </c>
      <c r="G16" s="86">
        <f t="shared" si="0"/>
        <v>-32.355232000000001</v>
      </c>
      <c r="H16" s="88"/>
      <c r="J16">
        <v>5666666666.6667004</v>
      </c>
      <c r="K16">
        <v>-7.4653048999999996</v>
      </c>
      <c r="M16" s="10"/>
      <c r="N16" s="86">
        <f t="shared" si="3"/>
        <v>7</v>
      </c>
      <c r="O16" s="86">
        <f t="shared" si="1"/>
        <v>-38.567405999999998</v>
      </c>
      <c r="P16" s="88"/>
      <c r="Q16" s="10"/>
    </row>
    <row r="17" spans="2:17" x14ac:dyDescent="0.25">
      <c r="B17">
        <v>6333333333.3332996</v>
      </c>
      <c r="C17">
        <v>-7.3512044000000003</v>
      </c>
      <c r="E17" s="10"/>
      <c r="F17" s="86">
        <f t="shared" si="2"/>
        <v>7.6666666666667007</v>
      </c>
      <c r="G17" s="86">
        <f t="shared" si="0"/>
        <v>-30.664911</v>
      </c>
      <c r="H17" s="88"/>
      <c r="J17">
        <v>6333333333.3332996</v>
      </c>
      <c r="K17">
        <v>-7.4998965000000002</v>
      </c>
      <c r="M17" s="10"/>
      <c r="N17" s="86">
        <f t="shared" si="3"/>
        <v>7.6666666666667007</v>
      </c>
      <c r="O17" s="86">
        <f t="shared" si="1"/>
        <v>-34.379601000000001</v>
      </c>
      <c r="P17" s="88"/>
      <c r="Q17" s="10"/>
    </row>
    <row r="18" spans="2:17" x14ac:dyDescent="0.25">
      <c r="B18">
        <v>7000000000</v>
      </c>
      <c r="C18">
        <v>-7.8219962000000001</v>
      </c>
      <c r="E18" s="10"/>
      <c r="F18" s="86">
        <f t="shared" si="2"/>
        <v>8.3333333333333002</v>
      </c>
      <c r="G18" s="86">
        <f t="shared" si="0"/>
        <v>-24.558214</v>
      </c>
      <c r="H18" s="88"/>
      <c r="J18">
        <v>7000000000</v>
      </c>
      <c r="K18">
        <v>-7.6810793999999998</v>
      </c>
      <c r="M18" s="10"/>
      <c r="N18" s="86">
        <f t="shared" si="3"/>
        <v>8.3333333333333002</v>
      </c>
      <c r="O18" s="86">
        <f t="shared" si="1"/>
        <v>-29.846610999999999</v>
      </c>
      <c r="P18" s="88"/>
      <c r="Q18" s="10"/>
    </row>
    <row r="19" spans="2:17" x14ac:dyDescent="0.25">
      <c r="B19">
        <v>7666666666.6667004</v>
      </c>
      <c r="C19">
        <v>-8.3470917</v>
      </c>
      <c r="E19" s="10"/>
      <c r="F19" s="86">
        <f t="shared" si="2"/>
        <v>9</v>
      </c>
      <c r="G19" s="86">
        <f t="shared" si="0"/>
        <v>-21.948333999999999</v>
      </c>
      <c r="H19" s="88"/>
      <c r="J19">
        <v>7666666666.6667004</v>
      </c>
      <c r="K19">
        <v>-7.9733748000000002</v>
      </c>
      <c r="M19" s="10"/>
      <c r="N19" s="86">
        <f t="shared" si="3"/>
        <v>9</v>
      </c>
      <c r="O19" s="86">
        <f t="shared" si="1"/>
        <v>-28.024422000000001</v>
      </c>
      <c r="P19" s="88"/>
      <c r="Q19" s="10"/>
    </row>
    <row r="20" spans="2:17" x14ac:dyDescent="0.25">
      <c r="B20">
        <v>8333333333.3332996</v>
      </c>
      <c r="C20">
        <v>-8.0295047999999998</v>
      </c>
      <c r="E20" s="10"/>
      <c r="F20" s="86">
        <f t="shared" si="2"/>
        <v>9.6666666666666998</v>
      </c>
      <c r="G20" s="86">
        <f t="shared" si="0"/>
        <v>-22.431232000000001</v>
      </c>
      <c r="H20" s="88"/>
      <c r="J20">
        <v>8333333333.3332996</v>
      </c>
      <c r="K20">
        <v>-8.4602193999999997</v>
      </c>
      <c r="M20" s="10"/>
      <c r="N20" s="86">
        <f t="shared" si="3"/>
        <v>9.6666666666666998</v>
      </c>
      <c r="O20" s="86">
        <f t="shared" si="1"/>
        <v>-28.723682</v>
      </c>
      <c r="P20" s="88"/>
      <c r="Q20" s="10"/>
    </row>
    <row r="21" spans="2:17" x14ac:dyDescent="0.25">
      <c r="B21">
        <v>9000000000</v>
      </c>
      <c r="C21">
        <v>-8.4995917999999993</v>
      </c>
      <c r="E21" s="10"/>
      <c r="F21" s="86">
        <f t="shared" si="2"/>
        <v>10.333333333333</v>
      </c>
      <c r="G21" s="86">
        <f t="shared" si="0"/>
        <v>-24.195557000000001</v>
      </c>
      <c r="H21" s="88"/>
      <c r="J21">
        <v>9000000000</v>
      </c>
      <c r="K21">
        <v>-8.8279343000000008</v>
      </c>
      <c r="M21" s="10"/>
      <c r="N21" s="86">
        <f t="shared" si="3"/>
        <v>10.333333333333</v>
      </c>
      <c r="O21" s="86">
        <f t="shared" si="1"/>
        <v>-29.085663</v>
      </c>
      <c r="P21" s="88"/>
      <c r="Q21" s="10"/>
    </row>
    <row r="22" spans="2:17" x14ac:dyDescent="0.25">
      <c r="B22">
        <v>9666666666.6667004</v>
      </c>
      <c r="C22">
        <v>-8.8364773000000003</v>
      </c>
      <c r="E22" s="10"/>
      <c r="F22" s="86">
        <f t="shared" si="2"/>
        <v>11</v>
      </c>
      <c r="G22" s="86">
        <f t="shared" si="0"/>
        <v>-27.449964999999999</v>
      </c>
      <c r="H22" s="88"/>
      <c r="J22">
        <v>9666666666.6667004</v>
      </c>
      <c r="K22">
        <v>-8.9070643999999994</v>
      </c>
      <c r="M22" s="10"/>
      <c r="N22" s="86">
        <f t="shared" si="3"/>
        <v>11</v>
      </c>
      <c r="O22" s="86">
        <f t="shared" si="1"/>
        <v>-31.08774</v>
      </c>
      <c r="P22" s="88"/>
      <c r="Q22" s="10"/>
    </row>
    <row r="23" spans="2:17" x14ac:dyDescent="0.25">
      <c r="B23">
        <v>10333333333.333</v>
      </c>
      <c r="C23">
        <v>-8.6424236000000008</v>
      </c>
      <c r="E23" s="10"/>
      <c r="F23" s="86">
        <f t="shared" si="2"/>
        <v>11.666666666667</v>
      </c>
      <c r="G23" s="86">
        <f t="shared" si="0"/>
        <v>-30.934215999999999</v>
      </c>
      <c r="H23" s="88"/>
      <c r="J23">
        <v>10333333333.333</v>
      </c>
      <c r="K23">
        <v>-8.9062748000000003</v>
      </c>
      <c r="M23" s="10"/>
      <c r="N23" s="86">
        <f t="shared" si="3"/>
        <v>11.666666666667</v>
      </c>
      <c r="O23" s="86">
        <f t="shared" si="1"/>
        <v>-29.557623</v>
      </c>
      <c r="P23" s="88"/>
      <c r="Q23" s="10"/>
    </row>
    <row r="24" spans="2:17" x14ac:dyDescent="0.25">
      <c r="B24">
        <v>11000000000</v>
      </c>
      <c r="C24">
        <v>-8.8688707000000004</v>
      </c>
      <c r="E24" s="10"/>
      <c r="F24" s="86">
        <f t="shared" si="2"/>
        <v>12.333333333333</v>
      </c>
      <c r="G24" s="86">
        <f t="shared" si="0"/>
        <v>-36.581088999999999</v>
      </c>
      <c r="H24" s="88"/>
      <c r="J24">
        <v>11000000000</v>
      </c>
      <c r="K24">
        <v>-9.0527315000000002</v>
      </c>
      <c r="M24" s="10"/>
      <c r="N24" s="86">
        <f t="shared" si="3"/>
        <v>12.333333333333</v>
      </c>
      <c r="O24" s="86">
        <f t="shared" si="1"/>
        <v>-35.341965000000002</v>
      </c>
      <c r="P24" s="88"/>
      <c r="Q24" s="10"/>
    </row>
    <row r="25" spans="2:17" x14ac:dyDescent="0.25">
      <c r="B25">
        <v>11666666666.667</v>
      </c>
      <c r="C25">
        <v>-9.4514580000000006</v>
      </c>
      <c r="E25" s="10"/>
      <c r="F25" s="86">
        <f t="shared" si="2"/>
        <v>13</v>
      </c>
      <c r="G25" s="86">
        <f t="shared" si="0"/>
        <v>-35.271205999999999</v>
      </c>
      <c r="H25" s="88"/>
      <c r="J25">
        <v>11666666666.667</v>
      </c>
      <c r="K25">
        <v>-9.5061368999999996</v>
      </c>
      <c r="M25" s="10"/>
      <c r="N25" s="86">
        <f t="shared" si="3"/>
        <v>13</v>
      </c>
      <c r="O25" s="86">
        <f t="shared" si="1"/>
        <v>-35.323619999999998</v>
      </c>
      <c r="P25" s="88"/>
      <c r="Q25" s="10"/>
    </row>
    <row r="26" spans="2:17" x14ac:dyDescent="0.25">
      <c r="B26">
        <v>12333333333.333</v>
      </c>
      <c r="C26">
        <v>-10.191191</v>
      </c>
      <c r="E26" s="10"/>
      <c r="F26" s="86" t="s">
        <v>25</v>
      </c>
      <c r="H26" s="88"/>
      <c r="J26">
        <v>12333333333.333</v>
      </c>
      <c r="K26">
        <v>-9.8799858</v>
      </c>
      <c r="M26" s="10"/>
      <c r="N26" s="86" t="s">
        <v>25</v>
      </c>
      <c r="P26" s="88"/>
      <c r="Q26" s="10"/>
    </row>
    <row r="27" spans="2:17" x14ac:dyDescent="0.25">
      <c r="B27">
        <v>13000000000</v>
      </c>
      <c r="C27">
        <v>-11.359711000000001</v>
      </c>
      <c r="E27" s="10"/>
      <c r="H27" s="88"/>
      <c r="J27">
        <v>13000000000</v>
      </c>
      <c r="K27">
        <v>-10.638343000000001</v>
      </c>
      <c r="M27" s="10"/>
      <c r="P27" s="88"/>
      <c r="Q27" s="10"/>
    </row>
    <row r="28" spans="2:17" x14ac:dyDescent="0.25">
      <c r="B28" t="s">
        <v>25</v>
      </c>
      <c r="E28" s="10"/>
      <c r="H28" s="88"/>
      <c r="J28" t="s">
        <v>25</v>
      </c>
      <c r="M28" s="10"/>
      <c r="P28" s="88"/>
      <c r="Q28" s="10"/>
    </row>
    <row r="29" spans="2:17" x14ac:dyDescent="0.25">
      <c r="E29" s="10"/>
      <c r="F29" s="86" t="s">
        <v>26</v>
      </c>
      <c r="H29" s="88"/>
      <c r="M29" s="10"/>
      <c r="N29" s="86" t="s">
        <v>26</v>
      </c>
      <c r="P29" s="88"/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2Rx0L dBc Log Mag(dB)</v>
      </c>
      <c r="H30" s="35">
        <v>2</v>
      </c>
      <c r="M30" s="10"/>
      <c r="N30" s="86" t="s">
        <v>23</v>
      </c>
      <c r="O30" s="8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</v>
      </c>
      <c r="G31" s="86">
        <f t="shared" si="4"/>
        <v>-78.095207000000002</v>
      </c>
      <c r="H31" s="36">
        <f>ABS(AVERAGE(G31:G49)-(H30-1)*5)</f>
        <v>62.144305894736853</v>
      </c>
      <c r="J31" t="s">
        <v>22</v>
      </c>
      <c r="M31" s="10"/>
      <c r="N31" s="86">
        <f t="shared" ref="N31:N49" si="7">J57/1000000000</f>
        <v>2</v>
      </c>
      <c r="O31" s="86">
        <f t="shared" si="5"/>
        <v>-58.033779000000003</v>
      </c>
      <c r="P31" s="36">
        <f>ABS(AVERAGE(O31:O49)-(P30-1)*5)</f>
        <v>58.203353315789464</v>
      </c>
      <c r="Q31" s="10"/>
    </row>
    <row r="32" spans="2:17" x14ac:dyDescent="0.25">
      <c r="B32" t="s">
        <v>23</v>
      </c>
      <c r="C32" t="s">
        <v>287</v>
      </c>
      <c r="D32" t="s">
        <v>288</v>
      </c>
      <c r="E32" s="10"/>
      <c r="F32" s="86">
        <f t="shared" si="6"/>
        <v>2.6111111111111001</v>
      </c>
      <c r="G32" s="86">
        <f t="shared" si="4"/>
        <v>-64.693618999999998</v>
      </c>
      <c r="H32" s="88"/>
      <c r="J32" t="s">
        <v>23</v>
      </c>
      <c r="K32" t="s">
        <v>287</v>
      </c>
      <c r="L32" t="s">
        <v>288</v>
      </c>
      <c r="M32" s="10"/>
      <c r="N32" s="86">
        <f t="shared" si="7"/>
        <v>2.6111111111111001</v>
      </c>
      <c r="O32" s="86">
        <f t="shared" si="5"/>
        <v>-58.807735000000001</v>
      </c>
      <c r="P32" s="88"/>
      <c r="Q32" s="10"/>
    </row>
    <row r="33" spans="2:17" x14ac:dyDescent="0.25">
      <c r="B33">
        <v>1000000000</v>
      </c>
      <c r="C33">
        <v>-22.253384</v>
      </c>
      <c r="D33">
        <v>-11.115311999999999</v>
      </c>
      <c r="E33" s="10"/>
      <c r="F33" s="86">
        <f t="shared" si="6"/>
        <v>3.2222222222222001</v>
      </c>
      <c r="G33" s="86">
        <f t="shared" si="4"/>
        <v>-59.408507999999998</v>
      </c>
      <c r="H33" s="88"/>
      <c r="J33">
        <v>1000000000</v>
      </c>
      <c r="K33">
        <v>-31.169598000000001</v>
      </c>
      <c r="L33">
        <v>-19.003263</v>
      </c>
      <c r="M33" s="10"/>
      <c r="N33" s="86">
        <f t="shared" si="7"/>
        <v>3.2222222222222001</v>
      </c>
      <c r="O33" s="86">
        <f t="shared" si="5"/>
        <v>-59.463633999999999</v>
      </c>
      <c r="P33" s="88"/>
      <c r="Q33" s="10"/>
    </row>
    <row r="34" spans="2:17" x14ac:dyDescent="0.25">
      <c r="B34">
        <v>1666666666.6666999</v>
      </c>
      <c r="C34">
        <v>-25.824228000000002</v>
      </c>
      <c r="D34">
        <v>-18.371803</v>
      </c>
      <c r="E34" s="10"/>
      <c r="F34" s="86">
        <f t="shared" si="6"/>
        <v>3.8333333333333002</v>
      </c>
      <c r="G34" s="86">
        <f t="shared" si="4"/>
        <v>-60.542923000000002</v>
      </c>
      <c r="H34" s="88"/>
      <c r="J34">
        <v>1666666666.6666999</v>
      </c>
      <c r="K34">
        <v>-37.387245</v>
      </c>
      <c r="L34">
        <v>-28.968257999999999</v>
      </c>
      <c r="M34" s="10"/>
      <c r="N34" s="86">
        <f t="shared" si="7"/>
        <v>3.8333333333333002</v>
      </c>
      <c r="O34" s="86">
        <f t="shared" si="5"/>
        <v>-59.275196000000001</v>
      </c>
      <c r="P34" s="88"/>
      <c r="Q34" s="10"/>
    </row>
    <row r="35" spans="2:17" x14ac:dyDescent="0.25">
      <c r="B35">
        <v>2333333333.3333001</v>
      </c>
      <c r="C35">
        <v>-28.805882</v>
      </c>
      <c r="D35">
        <v>-21.568698999999999</v>
      </c>
      <c r="E35" s="10"/>
      <c r="F35" s="86">
        <f t="shared" si="6"/>
        <v>4.4444444444444002</v>
      </c>
      <c r="G35" s="86">
        <f t="shared" si="4"/>
        <v>-62.783423999999997</v>
      </c>
      <c r="H35" s="88"/>
      <c r="J35">
        <v>2333333333.3333001</v>
      </c>
      <c r="K35">
        <v>-39.188811999999999</v>
      </c>
      <c r="L35">
        <v>-31.723182999999999</v>
      </c>
      <c r="M35" s="10"/>
      <c r="N35" s="86">
        <f t="shared" si="7"/>
        <v>4.4444444444444002</v>
      </c>
      <c r="O35" s="86">
        <f t="shared" si="5"/>
        <v>-58.161160000000002</v>
      </c>
      <c r="P35" s="88"/>
      <c r="Q35" s="10"/>
    </row>
    <row r="36" spans="2:17" x14ac:dyDescent="0.25">
      <c r="B36">
        <v>3000000000</v>
      </c>
      <c r="C36">
        <v>-31.487470999999999</v>
      </c>
      <c r="D36">
        <v>-24.240407999999999</v>
      </c>
      <c r="E36" s="10"/>
      <c r="F36" s="86">
        <f t="shared" si="6"/>
        <v>5.0555555555555998</v>
      </c>
      <c r="G36" s="86">
        <f t="shared" si="4"/>
        <v>-59.094504999999998</v>
      </c>
      <c r="H36" s="88"/>
      <c r="J36">
        <v>3000000000</v>
      </c>
      <c r="K36">
        <v>-39.320934000000001</v>
      </c>
      <c r="L36">
        <v>-32.168449000000003</v>
      </c>
      <c r="M36" s="10"/>
      <c r="N36" s="86">
        <f t="shared" si="7"/>
        <v>5.0555555555555998</v>
      </c>
      <c r="O36" s="86">
        <f t="shared" si="5"/>
        <v>-55.915317999999999</v>
      </c>
      <c r="P36" s="88"/>
      <c r="Q36" s="10"/>
    </row>
    <row r="37" spans="2:17" x14ac:dyDescent="0.25">
      <c r="B37">
        <v>3666666666.6666999</v>
      </c>
      <c r="C37">
        <v>-33.609478000000003</v>
      </c>
      <c r="D37">
        <v>-26.132431</v>
      </c>
      <c r="E37" s="10"/>
      <c r="F37" s="86">
        <f t="shared" si="6"/>
        <v>5.6666666666667007</v>
      </c>
      <c r="G37" s="86">
        <f t="shared" si="4"/>
        <v>-54.933647000000001</v>
      </c>
      <c r="H37" s="88"/>
      <c r="J37">
        <v>3666666666.6666999</v>
      </c>
      <c r="K37">
        <v>-39.852004999999998</v>
      </c>
      <c r="L37">
        <v>-32.842815000000002</v>
      </c>
      <c r="M37" s="10"/>
      <c r="N37" s="86">
        <f t="shared" si="7"/>
        <v>5.6666666666667007</v>
      </c>
      <c r="O37" s="86">
        <f t="shared" si="5"/>
        <v>-52.973553000000003</v>
      </c>
      <c r="P37" s="88"/>
      <c r="Q37" s="10"/>
    </row>
    <row r="38" spans="2:17" x14ac:dyDescent="0.25">
      <c r="B38">
        <v>4333333333.3332996</v>
      </c>
      <c r="C38">
        <v>-34.448925000000003</v>
      </c>
      <c r="D38">
        <v>-26.238555999999999</v>
      </c>
      <c r="E38" s="10"/>
      <c r="F38" s="86">
        <f t="shared" si="6"/>
        <v>6.2777777777777999</v>
      </c>
      <c r="G38" s="86">
        <f t="shared" si="4"/>
        <v>-55.066414000000002</v>
      </c>
      <c r="H38" s="88"/>
      <c r="J38">
        <v>4333333333.3332996</v>
      </c>
      <c r="K38">
        <v>-39.690147000000003</v>
      </c>
      <c r="L38">
        <v>-32.263328999999999</v>
      </c>
      <c r="M38" s="10"/>
      <c r="N38" s="86">
        <f t="shared" si="7"/>
        <v>6.2777777777777999</v>
      </c>
      <c r="O38" s="86">
        <f t="shared" si="5"/>
        <v>-53.807507000000001</v>
      </c>
      <c r="P38" s="88"/>
      <c r="Q38" s="10"/>
    </row>
    <row r="39" spans="2:17" x14ac:dyDescent="0.25">
      <c r="B39">
        <v>5000000000</v>
      </c>
      <c r="C39">
        <v>-37.677128000000003</v>
      </c>
      <c r="D39">
        <v>-30.23481</v>
      </c>
      <c r="E39" s="10"/>
      <c r="F39" s="86">
        <f t="shared" si="6"/>
        <v>6.8888888888888999</v>
      </c>
      <c r="G39" s="86">
        <f t="shared" si="4"/>
        <v>-55.743786</v>
      </c>
      <c r="H39" s="88"/>
      <c r="J39">
        <v>5000000000</v>
      </c>
      <c r="K39">
        <v>-39.817818000000003</v>
      </c>
      <c r="L39">
        <v>-32.302245999999997</v>
      </c>
      <c r="M39" s="10"/>
      <c r="N39" s="86">
        <f t="shared" si="7"/>
        <v>6.8888888888888999</v>
      </c>
      <c r="O39" s="86">
        <f t="shared" si="5"/>
        <v>-53.799849999999999</v>
      </c>
      <c r="P39" s="88"/>
      <c r="Q39" s="10"/>
    </row>
    <row r="40" spans="2:17" x14ac:dyDescent="0.25">
      <c r="B40">
        <v>5666666666.6667004</v>
      </c>
      <c r="C40">
        <v>-37.084975999999997</v>
      </c>
      <c r="D40">
        <v>-29.501294999999999</v>
      </c>
      <c r="E40" s="10"/>
      <c r="F40" s="86">
        <f t="shared" si="6"/>
        <v>7.5</v>
      </c>
      <c r="G40" s="86">
        <f t="shared" si="4"/>
        <v>-52.686141999999997</v>
      </c>
      <c r="H40" s="88"/>
      <c r="J40">
        <v>5666666666.6667004</v>
      </c>
      <c r="K40">
        <v>-42.451427000000002</v>
      </c>
      <c r="L40">
        <v>-34.986125999999999</v>
      </c>
      <c r="M40" s="10"/>
      <c r="N40" s="86">
        <f t="shared" si="7"/>
        <v>7.5</v>
      </c>
      <c r="O40" s="86">
        <f t="shared" si="5"/>
        <v>-51.86356</v>
      </c>
      <c r="P40" s="88"/>
      <c r="Q40" s="10"/>
    </row>
    <row r="41" spans="2:17" x14ac:dyDescent="0.25">
      <c r="B41">
        <v>6333333333.3332996</v>
      </c>
      <c r="C41">
        <v>-37.533912999999998</v>
      </c>
      <c r="D41">
        <v>-30.182708999999999</v>
      </c>
      <c r="E41" s="10"/>
      <c r="F41" s="86">
        <f t="shared" si="6"/>
        <v>8.1111111111111001</v>
      </c>
      <c r="G41" s="86">
        <f t="shared" si="4"/>
        <v>-51.341090999999999</v>
      </c>
      <c r="H41" s="88"/>
      <c r="J41">
        <v>6333333333.3332996</v>
      </c>
      <c r="K41">
        <v>-47.585514000000003</v>
      </c>
      <c r="L41">
        <v>-40.085616999999999</v>
      </c>
      <c r="M41" s="10"/>
      <c r="N41" s="86">
        <f t="shared" si="7"/>
        <v>8.1111111111111001</v>
      </c>
      <c r="O41" s="86">
        <f t="shared" si="5"/>
        <v>-49.844700000000003</v>
      </c>
      <c r="P41" s="88"/>
      <c r="Q41" s="10"/>
    </row>
    <row r="42" spans="2:17" x14ac:dyDescent="0.25">
      <c r="B42">
        <v>7000000000</v>
      </c>
      <c r="C42">
        <v>-40.177230999999999</v>
      </c>
      <c r="D42">
        <v>-32.355232000000001</v>
      </c>
      <c r="E42" s="10"/>
      <c r="F42" s="86">
        <f t="shared" si="6"/>
        <v>8.7222222222222001</v>
      </c>
      <c r="G42" s="86">
        <f t="shared" si="4"/>
        <v>-49.468704000000002</v>
      </c>
      <c r="H42" s="88"/>
      <c r="J42">
        <v>7000000000</v>
      </c>
      <c r="K42">
        <v>-46.248486</v>
      </c>
      <c r="L42">
        <v>-38.567405999999998</v>
      </c>
      <c r="M42" s="10"/>
      <c r="N42" s="86">
        <f t="shared" si="7"/>
        <v>8.7222222222222001</v>
      </c>
      <c r="O42" s="86">
        <f t="shared" si="5"/>
        <v>-47.820647999999998</v>
      </c>
      <c r="P42" s="88"/>
      <c r="Q42" s="10"/>
    </row>
    <row r="43" spans="2:17" x14ac:dyDescent="0.25">
      <c r="B43">
        <v>7666666666.6667004</v>
      </c>
      <c r="C43">
        <v>-39.012000999999998</v>
      </c>
      <c r="D43">
        <v>-30.664911</v>
      </c>
      <c r="E43" s="10"/>
      <c r="F43" s="86">
        <f t="shared" si="6"/>
        <v>9.3333333333333002</v>
      </c>
      <c r="G43" s="86">
        <f t="shared" si="4"/>
        <v>-49.045841000000003</v>
      </c>
      <c r="H43" s="88"/>
      <c r="J43">
        <v>7666666666.6667004</v>
      </c>
      <c r="K43">
        <v>-42.352978</v>
      </c>
      <c r="L43">
        <v>-34.379601000000001</v>
      </c>
      <c r="M43" s="10"/>
      <c r="N43" s="86">
        <f t="shared" si="7"/>
        <v>9.3333333333333002</v>
      </c>
      <c r="O43" s="86">
        <f t="shared" si="5"/>
        <v>-47.186253000000001</v>
      </c>
      <c r="P43" s="88"/>
      <c r="Q43" s="10"/>
    </row>
    <row r="44" spans="2:17" x14ac:dyDescent="0.25">
      <c r="B44">
        <v>8333333333.3332996</v>
      </c>
      <c r="C44">
        <v>-32.587719</v>
      </c>
      <c r="D44">
        <v>-24.558214</v>
      </c>
      <c r="E44" s="10"/>
      <c r="F44" s="86">
        <f t="shared" si="6"/>
        <v>9.9444444444444002</v>
      </c>
      <c r="G44" s="86">
        <f t="shared" si="4"/>
        <v>-46.960265999999997</v>
      </c>
      <c r="H44" s="88"/>
      <c r="J44">
        <v>8333333333.3332996</v>
      </c>
      <c r="K44">
        <v>-38.306831000000003</v>
      </c>
      <c r="L44">
        <v>-29.846610999999999</v>
      </c>
      <c r="M44" s="10"/>
      <c r="N44" s="86">
        <f t="shared" si="7"/>
        <v>9.9444444444444002</v>
      </c>
      <c r="O44" s="86">
        <f t="shared" si="5"/>
        <v>-47.377316</v>
      </c>
      <c r="P44" s="88"/>
      <c r="Q44" s="10"/>
    </row>
    <row r="45" spans="2:17" x14ac:dyDescent="0.25">
      <c r="B45">
        <v>9000000000</v>
      </c>
      <c r="C45">
        <v>-30.447925999999999</v>
      </c>
      <c r="D45">
        <v>-21.948333999999999</v>
      </c>
      <c r="E45" s="10"/>
      <c r="F45" s="86">
        <f t="shared" si="6"/>
        <v>10.555555555555999</v>
      </c>
      <c r="G45" s="86">
        <f t="shared" si="4"/>
        <v>-47.813918999999999</v>
      </c>
      <c r="H45" s="88"/>
      <c r="J45">
        <v>9000000000</v>
      </c>
      <c r="K45">
        <v>-36.852356</v>
      </c>
      <c r="L45">
        <v>-28.024422000000001</v>
      </c>
      <c r="M45" s="10"/>
      <c r="N45" s="86">
        <f t="shared" si="7"/>
        <v>10.555555555555999</v>
      </c>
      <c r="O45" s="86">
        <f t="shared" si="5"/>
        <v>-52.138779</v>
      </c>
      <c r="P45" s="88"/>
      <c r="Q45" s="10"/>
    </row>
    <row r="46" spans="2:17" x14ac:dyDescent="0.25">
      <c r="B46">
        <v>9666666666.6667004</v>
      </c>
      <c r="C46">
        <v>-31.267710000000001</v>
      </c>
      <c r="D46">
        <v>-22.431232000000001</v>
      </c>
      <c r="E46" s="10"/>
      <c r="F46" s="86">
        <f t="shared" si="6"/>
        <v>11.166666666667</v>
      </c>
      <c r="G46" s="86">
        <f t="shared" si="4"/>
        <v>-48.974812</v>
      </c>
      <c r="H46" s="88"/>
      <c r="J46">
        <v>9666666666.6667004</v>
      </c>
      <c r="K46">
        <v>-37.630744999999997</v>
      </c>
      <c r="L46">
        <v>-28.723682</v>
      </c>
      <c r="M46" s="10"/>
      <c r="N46" s="86">
        <f t="shared" si="7"/>
        <v>11.166666666667</v>
      </c>
      <c r="O46" s="86">
        <f t="shared" si="5"/>
        <v>-51.751567999999999</v>
      </c>
      <c r="P46" s="88"/>
      <c r="Q46" s="10"/>
    </row>
    <row r="47" spans="2:17" x14ac:dyDescent="0.25">
      <c r="B47">
        <v>10333333333.333</v>
      </c>
      <c r="C47">
        <v>-32.837981999999997</v>
      </c>
      <c r="D47">
        <v>-24.195557000000001</v>
      </c>
      <c r="E47" s="10"/>
      <c r="F47" s="86">
        <f t="shared" si="6"/>
        <v>11.777777777778001</v>
      </c>
      <c r="G47" s="86">
        <f t="shared" si="4"/>
        <v>-53.469321999999998</v>
      </c>
      <c r="H47" s="88"/>
      <c r="J47">
        <v>10333333333.333</v>
      </c>
      <c r="K47">
        <v>-37.991936000000003</v>
      </c>
      <c r="L47">
        <v>-29.085663</v>
      </c>
      <c r="M47" s="10"/>
      <c r="N47" s="86">
        <f t="shared" si="7"/>
        <v>11.777777777778001</v>
      </c>
      <c r="O47" s="86">
        <f t="shared" si="5"/>
        <v>-48.896937999999999</v>
      </c>
      <c r="P47" s="88"/>
      <c r="Q47" s="10"/>
    </row>
    <row r="48" spans="2:17" x14ac:dyDescent="0.25">
      <c r="B48">
        <v>11000000000</v>
      </c>
      <c r="C48">
        <v>-36.318835999999997</v>
      </c>
      <c r="D48">
        <v>-27.449964999999999</v>
      </c>
      <c r="E48" s="10"/>
      <c r="F48" s="86">
        <f t="shared" si="6"/>
        <v>12.388888888888999</v>
      </c>
      <c r="G48" s="86">
        <f t="shared" si="4"/>
        <v>-69.931586999999993</v>
      </c>
      <c r="H48" s="88"/>
      <c r="J48">
        <v>11000000000</v>
      </c>
      <c r="K48">
        <v>-40.140472000000003</v>
      </c>
      <c r="L48">
        <v>-31.08774</v>
      </c>
      <c r="M48" s="10"/>
      <c r="N48" s="86">
        <f t="shared" si="7"/>
        <v>12.388888888888999</v>
      </c>
      <c r="O48" s="86">
        <f t="shared" si="5"/>
        <v>-49.019817000000003</v>
      </c>
      <c r="P48" s="88"/>
      <c r="Q48" s="10"/>
    </row>
    <row r="49" spans="2:17" x14ac:dyDescent="0.25">
      <c r="B49">
        <v>11666666666.667</v>
      </c>
      <c r="C49">
        <v>-40.385674000000002</v>
      </c>
      <c r="D49">
        <v>-30.934215999999999</v>
      </c>
      <c r="E49" s="10"/>
      <c r="F49" s="86">
        <f t="shared" si="6"/>
        <v>13</v>
      </c>
      <c r="G49" s="86">
        <f t="shared" si="4"/>
        <v>-65.688095000000004</v>
      </c>
      <c r="H49" s="88"/>
      <c r="J49">
        <v>11666666666.667</v>
      </c>
      <c r="K49">
        <v>-39.063758999999997</v>
      </c>
      <c r="L49">
        <v>-29.557623</v>
      </c>
      <c r="M49" s="10"/>
      <c r="N49" s="86">
        <f t="shared" si="7"/>
        <v>13</v>
      </c>
      <c r="O49" s="86">
        <f t="shared" si="5"/>
        <v>-54.726402</v>
      </c>
      <c r="P49" s="88"/>
      <c r="Q49" s="10"/>
    </row>
    <row r="50" spans="2:17" x14ac:dyDescent="0.25">
      <c r="B50">
        <v>12333333333.333</v>
      </c>
      <c r="C50">
        <v>-46.772278</v>
      </c>
      <c r="D50">
        <v>-36.581088999999999</v>
      </c>
      <c r="E50" s="10"/>
      <c r="F50" s="86" t="s">
        <v>25</v>
      </c>
      <c r="H50" s="88"/>
      <c r="J50">
        <v>12333333333.333</v>
      </c>
      <c r="K50">
        <v>-45.221950999999997</v>
      </c>
      <c r="L50">
        <v>-35.341965000000002</v>
      </c>
      <c r="M50" s="10"/>
      <c r="N50" s="86" t="s">
        <v>25</v>
      </c>
      <c r="P50" s="88"/>
      <c r="Q50" s="10"/>
    </row>
    <row r="51" spans="2:17" x14ac:dyDescent="0.25">
      <c r="B51">
        <v>13000000000</v>
      </c>
      <c r="C51">
        <v>-46.630916999999997</v>
      </c>
      <c r="D51">
        <v>-35.271205999999999</v>
      </c>
      <c r="E51" s="10"/>
      <c r="H51" s="88"/>
      <c r="J51">
        <v>13000000000</v>
      </c>
      <c r="K51">
        <v>-45.961964000000002</v>
      </c>
      <c r="L51">
        <v>-35.323619999999998</v>
      </c>
      <c r="M51" s="10"/>
      <c r="P51" s="88"/>
      <c r="Q51" s="10"/>
    </row>
    <row r="52" spans="2:17" x14ac:dyDescent="0.25">
      <c r="B52" t="s">
        <v>25</v>
      </c>
      <c r="E52" s="8"/>
      <c r="H52" s="88"/>
      <c r="J52" t="s">
        <v>25</v>
      </c>
      <c r="M52" s="8"/>
      <c r="P52" s="88"/>
      <c r="Q52" s="8"/>
    </row>
    <row r="53" spans="2:17" x14ac:dyDescent="0.25">
      <c r="E53" s="8"/>
      <c r="F53" s="86" t="s">
        <v>27</v>
      </c>
      <c r="H53" s="88"/>
      <c r="M53" s="8"/>
      <c r="N53" s="86" t="s">
        <v>27</v>
      </c>
      <c r="P53" s="88"/>
      <c r="Q53" s="8"/>
    </row>
    <row r="54" spans="2:17" ht="15.75" x14ac:dyDescent="0.25">
      <c r="E54" s="8"/>
      <c r="F54" s="86" t="s">
        <v>23</v>
      </c>
      <c r="G54" s="86" t="str">
        <f>D80</f>
        <v>3Rx0L dBc Log Mag(dB)</v>
      </c>
      <c r="H54" s="35">
        <v>3</v>
      </c>
      <c r="M54" s="8"/>
      <c r="N54" s="86" t="s">
        <v>23</v>
      </c>
      <c r="O54" s="86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86">
        <f>B81/1000000000</f>
        <v>3</v>
      </c>
      <c r="G55" s="86">
        <f>D81</f>
        <v>-79.404289000000006</v>
      </c>
      <c r="H55" s="36">
        <f>ABS(AVERAGE(G55:G73)-(H54-1)*10)</f>
        <v>104.3160402631579</v>
      </c>
      <c r="J55" t="s">
        <v>26</v>
      </c>
      <c r="M55" s="8"/>
      <c r="N55" s="86">
        <f>J81/1000000000</f>
        <v>3</v>
      </c>
      <c r="O55" s="86">
        <f>L81</f>
        <v>-91.142951999999994</v>
      </c>
      <c r="P55" s="36">
        <f>ABS(AVERAGE(O55:O73)-(P54-1)*10)</f>
        <v>102.64331378947368</v>
      </c>
      <c r="Q55" s="8"/>
    </row>
    <row r="56" spans="2:17" x14ac:dyDescent="0.25">
      <c r="B56" t="s">
        <v>23</v>
      </c>
      <c r="C56" t="s">
        <v>289</v>
      </c>
      <c r="D56" t="s">
        <v>290</v>
      </c>
      <c r="E56" s="8"/>
      <c r="F56" s="86">
        <v>19805555555.556</v>
      </c>
      <c r="G56" s="86">
        <f t="shared" ref="G56:G73" si="8">D82</f>
        <v>-82.810508999999996</v>
      </c>
      <c r="H56" s="88"/>
      <c r="J56" t="s">
        <v>23</v>
      </c>
      <c r="K56" t="s">
        <v>289</v>
      </c>
      <c r="L56" t="s">
        <v>290</v>
      </c>
      <c r="M56" s="8"/>
      <c r="N56" s="86">
        <v>19805555555.556</v>
      </c>
      <c r="O56" s="86">
        <f t="shared" ref="O56:O73" si="9">L82</f>
        <v>-90.495002999999997</v>
      </c>
      <c r="P56" s="88"/>
      <c r="Q56" s="8"/>
    </row>
    <row r="57" spans="2:17" x14ac:dyDescent="0.25">
      <c r="B57">
        <v>2000000000</v>
      </c>
      <c r="C57">
        <v>-89.233283999999998</v>
      </c>
      <c r="D57">
        <v>-78.095207000000002</v>
      </c>
      <c r="E57" s="8"/>
      <c r="F57" s="86">
        <v>20111111111.111</v>
      </c>
      <c r="G57" s="86">
        <f t="shared" si="8"/>
        <v>-82.458031000000005</v>
      </c>
      <c r="H57" s="88"/>
      <c r="J57">
        <v>2000000000</v>
      </c>
      <c r="K57">
        <v>-70.200111000000007</v>
      </c>
      <c r="L57">
        <v>-58.033779000000003</v>
      </c>
      <c r="M57" s="8"/>
      <c r="N57" s="86">
        <v>20111111111.111</v>
      </c>
      <c r="O57" s="86">
        <f t="shared" si="9"/>
        <v>-91.649878999999999</v>
      </c>
      <c r="P57" s="88"/>
      <c r="Q57" s="8"/>
    </row>
    <row r="58" spans="2:17" x14ac:dyDescent="0.25">
      <c r="B58">
        <v>2611111111.1111002</v>
      </c>
      <c r="C58">
        <v>-72.146041999999994</v>
      </c>
      <c r="D58">
        <v>-64.693618999999998</v>
      </c>
      <c r="E58" s="8"/>
      <c r="F58" s="86">
        <v>20416666666.667</v>
      </c>
      <c r="G58" s="86">
        <f t="shared" si="8"/>
        <v>-93.556122000000002</v>
      </c>
      <c r="H58" s="88"/>
      <c r="J58">
        <v>2611111111.1111002</v>
      </c>
      <c r="K58">
        <v>-67.226723000000007</v>
      </c>
      <c r="L58">
        <v>-58.807735000000001</v>
      </c>
      <c r="M58" s="8"/>
      <c r="N58" s="86">
        <v>20416666666.667</v>
      </c>
      <c r="O58" s="86">
        <f t="shared" si="9"/>
        <v>-89.090851000000001</v>
      </c>
      <c r="P58" s="88"/>
      <c r="Q58" s="8"/>
    </row>
    <row r="59" spans="2:17" x14ac:dyDescent="0.25">
      <c r="B59">
        <v>3222222222.2221999</v>
      </c>
      <c r="C59">
        <v>-66.645690999999999</v>
      </c>
      <c r="D59">
        <v>-59.408507999999998</v>
      </c>
      <c r="E59" s="8"/>
      <c r="F59" s="86">
        <v>20722222222.222</v>
      </c>
      <c r="G59" s="86">
        <f t="shared" si="8"/>
        <v>-85.115844999999993</v>
      </c>
      <c r="H59" s="88"/>
      <c r="J59">
        <v>3222222222.2221999</v>
      </c>
      <c r="K59">
        <v>-66.929267999999993</v>
      </c>
      <c r="L59">
        <v>-59.463633999999999</v>
      </c>
      <c r="M59" s="8"/>
      <c r="N59" s="86">
        <v>20722222222.222</v>
      </c>
      <c r="O59" s="86">
        <f t="shared" si="9"/>
        <v>-89.738853000000006</v>
      </c>
      <c r="P59" s="88"/>
      <c r="Q59" s="8"/>
    </row>
    <row r="60" spans="2:17" x14ac:dyDescent="0.25">
      <c r="B60">
        <v>3833333333.3333001</v>
      </c>
      <c r="C60">
        <v>-67.789985999999999</v>
      </c>
      <c r="D60">
        <v>-60.542923000000002</v>
      </c>
      <c r="E60" s="8"/>
      <c r="F60" s="86">
        <v>21027777777.778</v>
      </c>
      <c r="G60" s="86">
        <f t="shared" si="8"/>
        <v>-88.426085999999998</v>
      </c>
      <c r="H60" s="88"/>
      <c r="J60">
        <v>3833333333.3333001</v>
      </c>
      <c r="K60">
        <v>-66.427681000000007</v>
      </c>
      <c r="L60">
        <v>-59.275196000000001</v>
      </c>
      <c r="M60" s="8"/>
      <c r="N60" s="86">
        <v>21027777777.778</v>
      </c>
      <c r="O60" s="86">
        <f t="shared" si="9"/>
        <v>-86.651993000000004</v>
      </c>
      <c r="P60" s="88"/>
      <c r="Q60" s="8"/>
    </row>
    <row r="61" spans="2:17" x14ac:dyDescent="0.25">
      <c r="B61">
        <v>4444444444.4443998</v>
      </c>
      <c r="C61">
        <v>-70.260475</v>
      </c>
      <c r="D61">
        <v>-62.783423999999997</v>
      </c>
      <c r="E61" s="8"/>
      <c r="F61" s="86">
        <v>21333333333.333</v>
      </c>
      <c r="G61" s="86">
        <f t="shared" si="8"/>
        <v>-104.50816</v>
      </c>
      <c r="H61" s="88"/>
      <c r="J61">
        <v>4444444444.4443998</v>
      </c>
      <c r="K61">
        <v>-65.170349000000002</v>
      </c>
      <c r="L61">
        <v>-58.161160000000002</v>
      </c>
      <c r="M61" s="8"/>
      <c r="N61" s="86">
        <v>21333333333.333</v>
      </c>
      <c r="O61" s="86">
        <f t="shared" si="9"/>
        <v>-82.993140999999994</v>
      </c>
      <c r="P61" s="88"/>
      <c r="Q61" s="8"/>
    </row>
    <row r="62" spans="2:17" x14ac:dyDescent="0.25">
      <c r="B62">
        <v>5055555555.5556002</v>
      </c>
      <c r="C62">
        <v>-67.304878000000002</v>
      </c>
      <c r="D62">
        <v>-59.094504999999998</v>
      </c>
      <c r="E62" s="8"/>
      <c r="F62" s="86">
        <v>21638888888.889</v>
      </c>
      <c r="G62" s="86">
        <f t="shared" si="8"/>
        <v>-82.149360999999999</v>
      </c>
      <c r="H62" s="88"/>
      <c r="J62">
        <v>5055555555.5556002</v>
      </c>
      <c r="K62">
        <v>-63.342136000000004</v>
      </c>
      <c r="L62">
        <v>-55.915317999999999</v>
      </c>
      <c r="M62" s="8"/>
      <c r="N62" s="86">
        <v>21638888888.889</v>
      </c>
      <c r="O62" s="86">
        <f t="shared" si="9"/>
        <v>-78.629807</v>
      </c>
      <c r="P62" s="88"/>
      <c r="Q62" s="8"/>
    </row>
    <row r="63" spans="2:17" x14ac:dyDescent="0.25">
      <c r="B63">
        <v>5666666666.6667004</v>
      </c>
      <c r="C63">
        <v>-62.375965000000001</v>
      </c>
      <c r="D63">
        <v>-54.933647000000001</v>
      </c>
      <c r="E63" s="8"/>
      <c r="F63" s="86">
        <v>21944444444.444</v>
      </c>
      <c r="G63" s="86">
        <f t="shared" si="8"/>
        <v>-81.235397000000006</v>
      </c>
      <c r="H63" s="88"/>
      <c r="J63">
        <v>5666666666.6667004</v>
      </c>
      <c r="K63">
        <v>-60.489123999999997</v>
      </c>
      <c r="L63">
        <v>-52.973553000000003</v>
      </c>
      <c r="M63" s="8"/>
      <c r="N63" s="86">
        <v>21944444444.444</v>
      </c>
      <c r="O63" s="86">
        <f t="shared" si="9"/>
        <v>-78.417312999999993</v>
      </c>
      <c r="P63" s="88"/>
      <c r="Q63" s="8"/>
    </row>
    <row r="64" spans="2:17" x14ac:dyDescent="0.25">
      <c r="B64">
        <v>6277777777.7777996</v>
      </c>
      <c r="C64">
        <v>-62.650097000000002</v>
      </c>
      <c r="D64">
        <v>-55.066414000000002</v>
      </c>
      <c r="E64" s="8"/>
      <c r="F64" s="86">
        <v>22250000000</v>
      </c>
      <c r="G64" s="86">
        <f t="shared" si="8"/>
        <v>-81.695128999999994</v>
      </c>
      <c r="H64" s="88"/>
      <c r="J64">
        <v>6277777777.7777996</v>
      </c>
      <c r="K64">
        <v>-61.272807999999998</v>
      </c>
      <c r="L64">
        <v>-53.807507000000001</v>
      </c>
      <c r="M64" s="8"/>
      <c r="N64" s="86">
        <v>22250000000</v>
      </c>
      <c r="O64" s="86">
        <f t="shared" si="9"/>
        <v>-77.863738999999995</v>
      </c>
      <c r="P64" s="88"/>
      <c r="Q64" s="8"/>
    </row>
    <row r="65" spans="2:17" x14ac:dyDescent="0.25">
      <c r="B65">
        <v>6888888888.8888998</v>
      </c>
      <c r="C65">
        <v>-63.094990000000003</v>
      </c>
      <c r="D65">
        <v>-55.743786</v>
      </c>
      <c r="E65" s="8"/>
      <c r="F65" s="86">
        <v>22555555555.556</v>
      </c>
      <c r="G65" s="86">
        <f t="shared" si="8"/>
        <v>-83.457642000000007</v>
      </c>
      <c r="H65" s="88"/>
      <c r="J65">
        <v>6888888888.8888998</v>
      </c>
      <c r="K65">
        <v>-61.299747000000004</v>
      </c>
      <c r="L65">
        <v>-53.799849999999999</v>
      </c>
      <c r="M65" s="8"/>
      <c r="N65" s="86">
        <v>22555555555.556</v>
      </c>
      <c r="O65" s="86">
        <f t="shared" si="9"/>
        <v>-81.039787000000004</v>
      </c>
      <c r="P65" s="88"/>
      <c r="Q65" s="8"/>
    </row>
    <row r="66" spans="2:17" x14ac:dyDescent="0.25">
      <c r="B66">
        <v>7500000000</v>
      </c>
      <c r="C66">
        <v>-60.508141000000002</v>
      </c>
      <c r="D66">
        <v>-52.686141999999997</v>
      </c>
      <c r="E66" s="8"/>
      <c r="F66" s="86">
        <v>22861111111.111</v>
      </c>
      <c r="G66" s="86">
        <f t="shared" si="8"/>
        <v>-90.490645999999998</v>
      </c>
      <c r="H66" s="88"/>
      <c r="J66">
        <v>7500000000</v>
      </c>
      <c r="K66">
        <v>-59.544640000000001</v>
      </c>
      <c r="L66">
        <v>-51.86356</v>
      </c>
      <c r="M66" s="8"/>
      <c r="N66" s="86">
        <v>22861111111.111</v>
      </c>
      <c r="O66" s="86">
        <f t="shared" si="9"/>
        <v>-82.308494999999994</v>
      </c>
      <c r="P66" s="88"/>
      <c r="Q66" s="8"/>
    </row>
    <row r="67" spans="2:17" x14ac:dyDescent="0.25">
      <c r="B67">
        <v>8111111111.1111002</v>
      </c>
      <c r="C67">
        <v>-59.688183000000002</v>
      </c>
      <c r="D67">
        <v>-51.341090999999999</v>
      </c>
      <c r="E67" s="8"/>
      <c r="F67" s="86">
        <v>23166666666.667</v>
      </c>
      <c r="G67" s="86">
        <f t="shared" si="8"/>
        <v>-84.119743</v>
      </c>
      <c r="H67" s="88"/>
      <c r="J67">
        <v>8111111111.1111002</v>
      </c>
      <c r="K67">
        <v>-57.818077000000002</v>
      </c>
      <c r="L67">
        <v>-49.844700000000003</v>
      </c>
      <c r="M67" s="8"/>
      <c r="N67" s="86">
        <v>23166666666.667</v>
      </c>
      <c r="O67" s="86">
        <f t="shared" si="9"/>
        <v>-78.109443999999996</v>
      </c>
      <c r="P67" s="88"/>
      <c r="Q67" s="8"/>
    </row>
    <row r="68" spans="2:17" x14ac:dyDescent="0.25">
      <c r="B68">
        <v>8722222222.2222004</v>
      </c>
      <c r="C68">
        <v>-57.498210999999998</v>
      </c>
      <c r="D68">
        <v>-49.468704000000002</v>
      </c>
      <c r="E68" s="8"/>
      <c r="F68" s="86">
        <v>23472222222.222</v>
      </c>
      <c r="G68" s="86">
        <f t="shared" si="8"/>
        <v>-84.965271000000001</v>
      </c>
      <c r="H68" s="88"/>
      <c r="J68">
        <v>8722222222.2222004</v>
      </c>
      <c r="K68">
        <v>-56.280869000000003</v>
      </c>
      <c r="L68">
        <v>-47.820647999999998</v>
      </c>
      <c r="M68" s="8"/>
      <c r="N68" s="86">
        <v>23472222222.222</v>
      </c>
      <c r="O68" s="86">
        <f t="shared" si="9"/>
        <v>-77.156204000000002</v>
      </c>
      <c r="P68" s="88"/>
      <c r="Q68" s="8"/>
    </row>
    <row r="69" spans="2:17" x14ac:dyDescent="0.25">
      <c r="B69">
        <v>9333333333.3332996</v>
      </c>
      <c r="C69">
        <v>-57.545433000000003</v>
      </c>
      <c r="D69">
        <v>-49.045841000000003</v>
      </c>
      <c r="E69" s="8"/>
      <c r="F69" s="86">
        <v>23777777777.778</v>
      </c>
      <c r="G69" s="86">
        <f t="shared" si="8"/>
        <v>-83.493340000000003</v>
      </c>
      <c r="H69" s="88"/>
      <c r="J69">
        <v>9333333333.3332996</v>
      </c>
      <c r="K69">
        <v>-56.014187</v>
      </c>
      <c r="L69">
        <v>-47.186253000000001</v>
      </c>
      <c r="M69" s="8"/>
      <c r="N69" s="86">
        <v>23777777777.778</v>
      </c>
      <c r="O69" s="86">
        <f t="shared" si="9"/>
        <v>-77.312934999999996</v>
      </c>
      <c r="P69" s="88"/>
      <c r="Q69" s="8"/>
    </row>
    <row r="70" spans="2:17" x14ac:dyDescent="0.25">
      <c r="B70">
        <v>9944444444.4444008</v>
      </c>
      <c r="C70">
        <v>-55.796740999999997</v>
      </c>
      <c r="D70">
        <v>-46.960265999999997</v>
      </c>
      <c r="E70" s="8"/>
      <c r="F70" s="86">
        <v>24083333333.333</v>
      </c>
      <c r="G70" s="86">
        <f t="shared" si="8"/>
        <v>-81.385941000000003</v>
      </c>
      <c r="H70" s="88"/>
      <c r="J70">
        <v>9944444444.4444008</v>
      </c>
      <c r="K70">
        <v>-56.284377999999997</v>
      </c>
      <c r="L70">
        <v>-47.377316</v>
      </c>
      <c r="M70" s="8"/>
      <c r="N70" s="86">
        <v>24083333333.333</v>
      </c>
      <c r="O70" s="86">
        <f t="shared" si="9"/>
        <v>-79.515915000000007</v>
      </c>
      <c r="P70" s="88"/>
      <c r="Q70" s="8"/>
    </row>
    <row r="71" spans="2:17" x14ac:dyDescent="0.25">
      <c r="B71">
        <v>10555555555.556</v>
      </c>
      <c r="C71">
        <v>-56.456341000000002</v>
      </c>
      <c r="D71">
        <v>-47.813918999999999</v>
      </c>
      <c r="E71" s="8"/>
      <c r="F71" s="86">
        <v>24388888888.889</v>
      </c>
      <c r="G71" s="86">
        <f t="shared" si="8"/>
        <v>-78.612967999999995</v>
      </c>
      <c r="H71" s="88"/>
      <c r="J71">
        <v>10555555555.556</v>
      </c>
      <c r="K71">
        <v>-61.045051999999998</v>
      </c>
      <c r="L71">
        <v>-52.138779</v>
      </c>
      <c r="M71" s="8"/>
      <c r="N71" s="86">
        <v>24388888888.889</v>
      </c>
      <c r="O71" s="86">
        <f t="shared" si="9"/>
        <v>-79.148917999999995</v>
      </c>
      <c r="P71" s="88"/>
      <c r="Q71" s="8"/>
    </row>
    <row r="72" spans="2:17" x14ac:dyDescent="0.25">
      <c r="B72">
        <v>11166666666.667</v>
      </c>
      <c r="C72">
        <v>-57.843685000000001</v>
      </c>
      <c r="D72">
        <v>-48.974812</v>
      </c>
      <c r="E72" s="8"/>
      <c r="F72" s="86">
        <v>24694444444.444</v>
      </c>
      <c r="G72" s="86">
        <f t="shared" si="8"/>
        <v>-76.369286000000002</v>
      </c>
      <c r="H72" s="88"/>
      <c r="J72">
        <v>11166666666.667</v>
      </c>
      <c r="K72">
        <v>-60.804298000000003</v>
      </c>
      <c r="L72">
        <v>-51.751567999999999</v>
      </c>
      <c r="M72" s="8"/>
      <c r="N72" s="86">
        <v>24694444444.444</v>
      </c>
      <c r="O72" s="86">
        <f t="shared" si="9"/>
        <v>-78.754538999999994</v>
      </c>
      <c r="P72" s="88"/>
      <c r="Q72" s="8"/>
    </row>
    <row r="73" spans="2:17" x14ac:dyDescent="0.25">
      <c r="B73">
        <v>11777777777.778</v>
      </c>
      <c r="C73">
        <v>-62.920780000000001</v>
      </c>
      <c r="D73">
        <v>-53.469321999999998</v>
      </c>
      <c r="E73" s="8"/>
      <c r="F73" s="86">
        <v>25000000000</v>
      </c>
      <c r="G73" s="86">
        <f t="shared" si="8"/>
        <v>-77.750998999999993</v>
      </c>
      <c r="H73" s="88"/>
      <c r="J73">
        <v>11777777777.778</v>
      </c>
      <c r="K73">
        <v>-58.403075999999999</v>
      </c>
      <c r="L73">
        <v>-48.896937999999999</v>
      </c>
      <c r="M73" s="8"/>
      <c r="N73" s="86">
        <v>25000000000</v>
      </c>
      <c r="O73" s="86">
        <f t="shared" si="9"/>
        <v>-80.203193999999996</v>
      </c>
      <c r="P73" s="88"/>
      <c r="Q73" s="8"/>
    </row>
    <row r="74" spans="2:17" x14ac:dyDescent="0.25">
      <c r="B74">
        <v>12388888888.889</v>
      </c>
      <c r="C74">
        <v>-80.122780000000006</v>
      </c>
      <c r="D74">
        <v>-69.931586999999993</v>
      </c>
      <c r="E74" s="8"/>
      <c r="F74" s="86" t="s">
        <v>25</v>
      </c>
      <c r="H74" s="88"/>
      <c r="J74">
        <v>12388888888.889</v>
      </c>
      <c r="K74">
        <v>-58.899802999999999</v>
      </c>
      <c r="L74">
        <v>-49.019817000000003</v>
      </c>
      <c r="M74" s="8"/>
      <c r="N74" s="86" t="s">
        <v>25</v>
      </c>
      <c r="P74" s="88"/>
      <c r="Q74" s="8"/>
    </row>
    <row r="75" spans="2:17" x14ac:dyDescent="0.25">
      <c r="B75">
        <v>13000000000</v>
      </c>
      <c r="C75">
        <v>-77.047805999999994</v>
      </c>
      <c r="D75">
        <v>-65.688095000000004</v>
      </c>
      <c r="H75" s="88"/>
      <c r="J75">
        <v>13000000000</v>
      </c>
      <c r="K75">
        <v>-65.364745999999997</v>
      </c>
      <c r="L75">
        <v>-54.726402</v>
      </c>
      <c r="P75" s="88"/>
    </row>
    <row r="76" spans="2:17" x14ac:dyDescent="0.25">
      <c r="B76" t="s">
        <v>25</v>
      </c>
      <c r="H76" s="88"/>
      <c r="J76" t="s">
        <v>25</v>
      </c>
      <c r="P76" s="88"/>
    </row>
    <row r="77" spans="2:17" x14ac:dyDescent="0.25">
      <c r="F77" s="86" t="s">
        <v>28</v>
      </c>
      <c r="H77" s="88"/>
      <c r="N77" s="86" t="s">
        <v>28</v>
      </c>
      <c r="P77" s="88"/>
    </row>
    <row r="78" spans="2:17" ht="15.75" x14ac:dyDescent="0.25">
      <c r="F78" s="86" t="s">
        <v>23</v>
      </c>
      <c r="G78" s="86" t="str">
        <f t="shared" ref="G78:G97" si="10">D104</f>
        <v>4Rx0L dBc Log Mag(dB)</v>
      </c>
      <c r="H78" s="35">
        <v>4</v>
      </c>
      <c r="N78" s="86" t="s">
        <v>23</v>
      </c>
      <c r="O78" s="86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86">
        <f t="shared" ref="F79:F97" si="12">B105/1000000000</f>
        <v>4</v>
      </c>
      <c r="G79" s="86">
        <f t="shared" si="10"/>
        <v>-94.088561999999996</v>
      </c>
      <c r="H79" s="36">
        <f>ABS(AVERAGE(G79:G97)-(H78-1)*15)</f>
        <v>125.69879789473684</v>
      </c>
      <c r="J79" t="s">
        <v>27</v>
      </c>
      <c r="N79" s="86">
        <f t="shared" ref="N79:N97" si="13">J105/1000000000</f>
        <v>4</v>
      </c>
      <c r="O79" s="86">
        <f t="shared" si="11"/>
        <v>-87.936522999999994</v>
      </c>
      <c r="P79" s="36">
        <f>ABS(AVERAGE(O79:O97)-(P78-1)*15)</f>
        <v>126.69088415789476</v>
      </c>
    </row>
    <row r="80" spans="2:17" x14ac:dyDescent="0.25">
      <c r="B80" t="s">
        <v>23</v>
      </c>
      <c r="C80" t="s">
        <v>291</v>
      </c>
      <c r="D80" t="s">
        <v>292</v>
      </c>
      <c r="F80" s="86">
        <f t="shared" si="12"/>
        <v>4.5</v>
      </c>
      <c r="G80" s="86">
        <f t="shared" si="10"/>
        <v>-87.173575999999997</v>
      </c>
      <c r="H80" s="88"/>
      <c r="J80" t="s">
        <v>23</v>
      </c>
      <c r="K80" t="s">
        <v>291</v>
      </c>
      <c r="L80" t="s">
        <v>292</v>
      </c>
      <c r="N80" s="86">
        <f t="shared" si="13"/>
        <v>4.5</v>
      </c>
      <c r="O80" s="86">
        <f t="shared" si="11"/>
        <v>-91.660324000000003</v>
      </c>
      <c r="P80" s="88"/>
    </row>
    <row r="81" spans="2:16" x14ac:dyDescent="0.25">
      <c r="B81">
        <v>3000000000</v>
      </c>
      <c r="C81">
        <v>-90.542366000000001</v>
      </c>
      <c r="D81">
        <v>-79.404289000000006</v>
      </c>
      <c r="F81" s="86">
        <f t="shared" si="12"/>
        <v>5</v>
      </c>
      <c r="G81" s="86">
        <f t="shared" si="10"/>
        <v>-86.788887000000003</v>
      </c>
      <c r="H81" s="88"/>
      <c r="J81">
        <v>3000000000</v>
      </c>
      <c r="K81">
        <v>-103.30929</v>
      </c>
      <c r="L81">
        <v>-91.142951999999994</v>
      </c>
      <c r="N81" s="86">
        <f t="shared" si="13"/>
        <v>5</v>
      </c>
      <c r="O81" s="86">
        <f t="shared" si="11"/>
        <v>-92.614966999999993</v>
      </c>
      <c r="P81" s="88"/>
    </row>
    <row r="82" spans="2:16" x14ac:dyDescent="0.25">
      <c r="B82">
        <v>3555555500</v>
      </c>
      <c r="C82">
        <v>-90.262932000000006</v>
      </c>
      <c r="D82">
        <v>-82.810508999999996</v>
      </c>
      <c r="F82" s="86">
        <f t="shared" si="12"/>
        <v>5.5</v>
      </c>
      <c r="G82" s="86">
        <f t="shared" si="10"/>
        <v>-81.945228999999998</v>
      </c>
      <c r="H82" s="88"/>
      <c r="J82">
        <v>3555555500</v>
      </c>
      <c r="K82">
        <v>-98.913985999999994</v>
      </c>
      <c r="L82">
        <v>-90.495002999999997</v>
      </c>
      <c r="N82" s="86">
        <f t="shared" si="13"/>
        <v>5.5</v>
      </c>
      <c r="O82" s="86">
        <f t="shared" si="11"/>
        <v>-88.117751999999996</v>
      </c>
      <c r="P82" s="88"/>
    </row>
    <row r="83" spans="2:16" x14ac:dyDescent="0.25">
      <c r="B83">
        <v>4111111000</v>
      </c>
      <c r="C83">
        <v>-89.695212999999995</v>
      </c>
      <c r="D83">
        <v>-82.458031000000005</v>
      </c>
      <c r="F83" s="86">
        <f t="shared" si="12"/>
        <v>6</v>
      </c>
      <c r="G83" s="86">
        <f t="shared" si="10"/>
        <v>-81.164496999999997</v>
      </c>
      <c r="H83" s="88"/>
      <c r="J83">
        <v>4111111000</v>
      </c>
      <c r="K83">
        <v>-99.115500999999995</v>
      </c>
      <c r="L83">
        <v>-91.649878999999999</v>
      </c>
      <c r="N83" s="86">
        <f t="shared" si="13"/>
        <v>6</v>
      </c>
      <c r="O83" s="86">
        <f t="shared" si="11"/>
        <v>-84.360847000000007</v>
      </c>
      <c r="P83" s="88"/>
    </row>
    <row r="84" spans="2:16" x14ac:dyDescent="0.25">
      <c r="B84">
        <v>4666666500</v>
      </c>
      <c r="C84">
        <v>-100.80318</v>
      </c>
      <c r="D84">
        <v>-93.556122000000002</v>
      </c>
      <c r="F84" s="86">
        <f t="shared" si="12"/>
        <v>6.5</v>
      </c>
      <c r="G84" s="86">
        <f t="shared" si="10"/>
        <v>-80.727592000000001</v>
      </c>
      <c r="H84" s="88"/>
      <c r="J84">
        <v>4666666500</v>
      </c>
      <c r="K84">
        <v>-96.243331999999995</v>
      </c>
      <c r="L84">
        <v>-89.090851000000001</v>
      </c>
      <c r="N84" s="86">
        <f t="shared" si="13"/>
        <v>6.5</v>
      </c>
      <c r="O84" s="86">
        <f t="shared" si="11"/>
        <v>-80.942383000000007</v>
      </c>
      <c r="P84" s="88"/>
    </row>
    <row r="85" spans="2:16" x14ac:dyDescent="0.25">
      <c r="B85">
        <v>5222222000</v>
      </c>
      <c r="C85">
        <v>-92.592888000000002</v>
      </c>
      <c r="D85">
        <v>-85.115844999999993</v>
      </c>
      <c r="F85" s="86">
        <f t="shared" si="12"/>
        <v>7</v>
      </c>
      <c r="G85" s="86">
        <f t="shared" si="10"/>
        <v>-83.425765999999996</v>
      </c>
      <c r="H85" s="88"/>
      <c r="J85">
        <v>5222222000</v>
      </c>
      <c r="K85">
        <v>-96.748039000000006</v>
      </c>
      <c r="L85">
        <v>-89.738853000000006</v>
      </c>
      <c r="N85" s="86">
        <f t="shared" si="13"/>
        <v>7</v>
      </c>
      <c r="O85" s="86">
        <f t="shared" si="11"/>
        <v>-78.336760999999996</v>
      </c>
      <c r="P85" s="88"/>
    </row>
    <row r="86" spans="2:16" x14ac:dyDescent="0.25">
      <c r="B86">
        <v>5777777500</v>
      </c>
      <c r="C86">
        <v>-96.636459000000002</v>
      </c>
      <c r="D86">
        <v>-88.426085999999998</v>
      </c>
      <c r="F86" s="86">
        <f t="shared" si="12"/>
        <v>7.5</v>
      </c>
      <c r="G86" s="86">
        <f t="shared" si="10"/>
        <v>-83.314407000000003</v>
      </c>
      <c r="H86" s="88"/>
      <c r="J86">
        <v>5777777500</v>
      </c>
      <c r="K86">
        <v>-94.078811999999999</v>
      </c>
      <c r="L86">
        <v>-86.651993000000004</v>
      </c>
      <c r="N86" s="86">
        <f t="shared" si="13"/>
        <v>7.5</v>
      </c>
      <c r="O86" s="86">
        <f t="shared" si="11"/>
        <v>-79.460776999999993</v>
      </c>
      <c r="P86" s="88"/>
    </row>
    <row r="87" spans="2:16" x14ac:dyDescent="0.25">
      <c r="B87">
        <v>6333333000</v>
      </c>
      <c r="C87">
        <v>-111.95048</v>
      </c>
      <c r="D87">
        <v>-104.50816</v>
      </c>
      <c r="F87" s="86">
        <f t="shared" si="12"/>
        <v>8</v>
      </c>
      <c r="G87" s="86">
        <f t="shared" si="10"/>
        <v>-81.6511</v>
      </c>
      <c r="H87" s="88"/>
      <c r="J87">
        <v>6333333000</v>
      </c>
      <c r="K87">
        <v>-90.508713</v>
      </c>
      <c r="L87">
        <v>-82.993140999999994</v>
      </c>
      <c r="N87" s="86">
        <f t="shared" si="13"/>
        <v>8</v>
      </c>
      <c r="O87" s="86">
        <f t="shared" si="11"/>
        <v>-79.039330000000007</v>
      </c>
      <c r="P87" s="88"/>
    </row>
    <row r="88" spans="2:16" x14ac:dyDescent="0.25">
      <c r="B88">
        <v>6888888500</v>
      </c>
      <c r="C88">
        <v>-89.733040000000003</v>
      </c>
      <c r="D88">
        <v>-82.149360999999999</v>
      </c>
      <c r="F88" s="86">
        <f t="shared" si="12"/>
        <v>8.5</v>
      </c>
      <c r="G88" s="86">
        <f t="shared" si="10"/>
        <v>-80.676627999999994</v>
      </c>
      <c r="H88" s="88"/>
      <c r="J88">
        <v>6888888500</v>
      </c>
      <c r="K88">
        <v>-86.095116000000004</v>
      </c>
      <c r="L88">
        <v>-78.629807</v>
      </c>
      <c r="N88" s="86">
        <f t="shared" si="13"/>
        <v>8.5</v>
      </c>
      <c r="O88" s="86">
        <f t="shared" si="11"/>
        <v>-78.289901999999998</v>
      </c>
      <c r="P88" s="88"/>
    </row>
    <row r="89" spans="2:16" x14ac:dyDescent="0.25">
      <c r="B89">
        <v>7444444000</v>
      </c>
      <c r="C89">
        <v>-88.586601000000002</v>
      </c>
      <c r="D89">
        <v>-81.235397000000006</v>
      </c>
      <c r="F89" s="86">
        <f t="shared" si="12"/>
        <v>9</v>
      </c>
      <c r="G89" s="86">
        <f t="shared" si="10"/>
        <v>-80.719855999999993</v>
      </c>
      <c r="H89" s="88"/>
      <c r="J89">
        <v>7444444000</v>
      </c>
      <c r="K89">
        <v>-85.917205999999993</v>
      </c>
      <c r="L89">
        <v>-78.417312999999993</v>
      </c>
      <c r="N89" s="86">
        <f t="shared" si="13"/>
        <v>9</v>
      </c>
      <c r="O89" s="86">
        <f t="shared" si="11"/>
        <v>-77.945167999999995</v>
      </c>
      <c r="P89" s="88"/>
    </row>
    <row r="90" spans="2:16" x14ac:dyDescent="0.25">
      <c r="B90">
        <v>7999999500</v>
      </c>
      <c r="C90">
        <v>-89.517128</v>
      </c>
      <c r="D90">
        <v>-81.695128999999994</v>
      </c>
      <c r="F90" s="86">
        <f t="shared" si="12"/>
        <v>9.5</v>
      </c>
      <c r="G90" s="86">
        <f t="shared" si="10"/>
        <v>-79.042984000000004</v>
      </c>
      <c r="H90" s="88"/>
      <c r="J90">
        <v>7999999500</v>
      </c>
      <c r="K90">
        <v>-85.544822999999994</v>
      </c>
      <c r="L90">
        <v>-77.863738999999995</v>
      </c>
      <c r="N90" s="86">
        <f t="shared" si="13"/>
        <v>9.5</v>
      </c>
      <c r="O90" s="86">
        <f t="shared" si="11"/>
        <v>-76.944412</v>
      </c>
      <c r="P90" s="88"/>
    </row>
    <row r="91" spans="2:16" x14ac:dyDescent="0.25">
      <c r="B91">
        <v>8555555000</v>
      </c>
      <c r="C91">
        <v>-91.804732999999999</v>
      </c>
      <c r="D91">
        <v>-83.457642000000007</v>
      </c>
      <c r="F91" s="86">
        <f t="shared" si="12"/>
        <v>10</v>
      </c>
      <c r="G91" s="86">
        <f t="shared" si="10"/>
        <v>-76.88015</v>
      </c>
      <c r="H91" s="88"/>
      <c r="J91">
        <v>8555555000</v>
      </c>
      <c r="K91">
        <v>-89.013160999999997</v>
      </c>
      <c r="L91">
        <v>-81.039787000000004</v>
      </c>
      <c r="N91" s="86">
        <f t="shared" si="13"/>
        <v>10</v>
      </c>
      <c r="O91" s="86">
        <f t="shared" si="11"/>
        <v>-77.978508000000005</v>
      </c>
      <c r="P91" s="88"/>
    </row>
    <row r="92" spans="2:16" x14ac:dyDescent="0.25">
      <c r="B92">
        <v>9111110500</v>
      </c>
      <c r="C92">
        <v>-98.520149000000004</v>
      </c>
      <c r="D92">
        <v>-90.490645999999998</v>
      </c>
      <c r="F92" s="86">
        <f t="shared" si="12"/>
        <v>10.5</v>
      </c>
      <c r="G92" s="86">
        <f t="shared" si="10"/>
        <v>-78.011353</v>
      </c>
      <c r="H92" s="88"/>
      <c r="J92">
        <v>9111110500</v>
      </c>
      <c r="K92">
        <v>-90.768715</v>
      </c>
      <c r="L92">
        <v>-82.308494999999994</v>
      </c>
      <c r="N92" s="86">
        <f t="shared" si="13"/>
        <v>10.5</v>
      </c>
      <c r="O92" s="86">
        <f t="shared" si="11"/>
        <v>-78.654754999999994</v>
      </c>
      <c r="P92" s="88"/>
    </row>
    <row r="93" spans="2:16" x14ac:dyDescent="0.25">
      <c r="B93">
        <v>9666666000</v>
      </c>
      <c r="C93">
        <v>-92.619338999999997</v>
      </c>
      <c r="D93">
        <v>-84.119743</v>
      </c>
      <c r="F93" s="86">
        <f t="shared" si="12"/>
        <v>11</v>
      </c>
      <c r="G93" s="86">
        <f t="shared" si="10"/>
        <v>-79.312759</v>
      </c>
      <c r="H93" s="88"/>
      <c r="J93">
        <v>9666666000</v>
      </c>
      <c r="K93">
        <v>-86.937377999999995</v>
      </c>
      <c r="L93">
        <v>-78.109443999999996</v>
      </c>
      <c r="N93" s="86">
        <f t="shared" si="13"/>
        <v>11</v>
      </c>
      <c r="O93" s="86">
        <f t="shared" si="11"/>
        <v>-82.645934999999994</v>
      </c>
      <c r="P93" s="88"/>
    </row>
    <row r="94" spans="2:16" x14ac:dyDescent="0.25">
      <c r="B94">
        <v>10222221500</v>
      </c>
      <c r="C94">
        <v>-93.801749999999998</v>
      </c>
      <c r="D94">
        <v>-84.965271000000001</v>
      </c>
      <c r="F94" s="86">
        <f t="shared" si="12"/>
        <v>11.5</v>
      </c>
      <c r="G94" s="86">
        <f t="shared" si="10"/>
        <v>-77.629104999999996</v>
      </c>
      <c r="H94" s="88"/>
      <c r="J94">
        <v>10222221500</v>
      </c>
      <c r="K94">
        <v>-86.063271</v>
      </c>
      <c r="L94">
        <v>-77.156204000000002</v>
      </c>
      <c r="N94" s="86">
        <f t="shared" si="13"/>
        <v>11.5</v>
      </c>
      <c r="O94" s="86">
        <f t="shared" si="11"/>
        <v>-80.507637000000003</v>
      </c>
      <c r="P94" s="88"/>
    </row>
    <row r="95" spans="2:16" x14ac:dyDescent="0.25">
      <c r="B95">
        <v>10777777000</v>
      </c>
      <c r="C95">
        <v>-92.135765000000006</v>
      </c>
      <c r="D95">
        <v>-83.493340000000003</v>
      </c>
      <c r="F95" s="86">
        <f t="shared" si="12"/>
        <v>12</v>
      </c>
      <c r="G95" s="86">
        <f t="shared" si="10"/>
        <v>-75.270172000000002</v>
      </c>
      <c r="H95" s="88"/>
      <c r="J95">
        <v>10777777000</v>
      </c>
      <c r="K95">
        <v>-86.219207999999995</v>
      </c>
      <c r="L95">
        <v>-77.312934999999996</v>
      </c>
      <c r="N95" s="86">
        <f t="shared" si="13"/>
        <v>12</v>
      </c>
      <c r="O95" s="86">
        <f t="shared" si="11"/>
        <v>-78.322235000000006</v>
      </c>
      <c r="P95" s="88"/>
    </row>
    <row r="96" spans="2:16" x14ac:dyDescent="0.25">
      <c r="B96">
        <v>11333332500</v>
      </c>
      <c r="C96">
        <v>-90.254813999999996</v>
      </c>
      <c r="D96">
        <v>-81.385941000000003</v>
      </c>
      <c r="F96" s="86">
        <f t="shared" si="12"/>
        <v>12.5</v>
      </c>
      <c r="G96" s="86">
        <f t="shared" si="10"/>
        <v>-73.090316999999999</v>
      </c>
      <c r="H96" s="88"/>
      <c r="J96">
        <v>11333332500</v>
      </c>
      <c r="K96">
        <v>-88.568648999999994</v>
      </c>
      <c r="L96">
        <v>-79.515915000000007</v>
      </c>
      <c r="N96" s="86">
        <f t="shared" si="13"/>
        <v>12.5</v>
      </c>
      <c r="O96" s="86">
        <f t="shared" si="11"/>
        <v>-78.368262999999999</v>
      </c>
      <c r="P96" s="88"/>
    </row>
    <row r="97" spans="2:16" x14ac:dyDescent="0.25">
      <c r="B97">
        <v>11888888000</v>
      </c>
      <c r="C97">
        <v>-88.064423000000005</v>
      </c>
      <c r="D97">
        <v>-78.612967999999995</v>
      </c>
      <c r="F97" s="86">
        <f t="shared" si="12"/>
        <v>13</v>
      </c>
      <c r="G97" s="86">
        <f t="shared" si="10"/>
        <v>-72.364220000000003</v>
      </c>
      <c r="H97" s="88"/>
      <c r="J97">
        <v>11888888000</v>
      </c>
      <c r="K97">
        <v>-88.655060000000006</v>
      </c>
      <c r="L97">
        <v>-79.148917999999995</v>
      </c>
      <c r="N97" s="86">
        <f t="shared" si="13"/>
        <v>13</v>
      </c>
      <c r="O97" s="86">
        <f t="shared" si="11"/>
        <v>-80.000320000000002</v>
      </c>
      <c r="P97" s="88"/>
    </row>
    <row r="98" spans="2:16" x14ac:dyDescent="0.25">
      <c r="B98">
        <v>12444443500</v>
      </c>
      <c r="C98">
        <v>-86.560478000000003</v>
      </c>
      <c r="D98">
        <v>-76.369286000000002</v>
      </c>
      <c r="F98" s="86" t="s">
        <v>25</v>
      </c>
      <c r="H98" s="88"/>
      <c r="J98">
        <v>12444443500</v>
      </c>
      <c r="K98">
        <v>-88.634529000000001</v>
      </c>
      <c r="L98">
        <v>-78.754538999999994</v>
      </c>
      <c r="N98" s="86" t="s">
        <v>25</v>
      </c>
      <c r="P98" s="88"/>
    </row>
    <row r="99" spans="2:16" x14ac:dyDescent="0.25">
      <c r="B99">
        <v>12999999000</v>
      </c>
      <c r="C99">
        <v>-89.110709999999997</v>
      </c>
      <c r="D99">
        <v>-77.750998999999993</v>
      </c>
      <c r="H99" s="88"/>
      <c r="J99">
        <v>12999999000</v>
      </c>
      <c r="K99">
        <v>-90.841537000000002</v>
      </c>
      <c r="L99">
        <v>-80.203193999999996</v>
      </c>
      <c r="P99" s="88"/>
    </row>
    <row r="100" spans="2:16" x14ac:dyDescent="0.25">
      <c r="B100" t="s">
        <v>25</v>
      </c>
      <c r="H100" s="88"/>
      <c r="J100" t="s">
        <v>25</v>
      </c>
      <c r="P100" s="88"/>
    </row>
    <row r="101" spans="2:16" x14ac:dyDescent="0.25">
      <c r="F101" s="86" t="s">
        <v>29</v>
      </c>
      <c r="H101" s="88"/>
      <c r="N101" s="86" t="s">
        <v>29</v>
      </c>
      <c r="P101" s="88"/>
    </row>
    <row r="102" spans="2:16" ht="15.75" x14ac:dyDescent="0.25">
      <c r="F102" s="86" t="s">
        <v>23</v>
      </c>
      <c r="G102" s="86" t="str">
        <f t="shared" ref="G102:G121" si="14">D128</f>
        <v>N/A Log Mag(dB)</v>
      </c>
      <c r="H102" s="35">
        <v>5</v>
      </c>
      <c r="N102" s="86" t="s">
        <v>23</v>
      </c>
      <c r="O102" s="86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86">
        <f t="shared" ref="F103:F121" si="16">B129/1000000000</f>
        <v>5</v>
      </c>
      <c r="G103" s="86">
        <f t="shared" si="14"/>
        <v>-101.57850000000001</v>
      </c>
      <c r="H103" s="36">
        <f>ABS(AVERAGE(G103:G121)-(H102-1)*15)</f>
        <v>163.3440812631579</v>
      </c>
      <c r="J103" t="s">
        <v>28</v>
      </c>
      <c r="N103" s="86">
        <f t="shared" ref="N103:N121" si="17">J129/1000000000</f>
        <v>5</v>
      </c>
      <c r="O103" s="86">
        <f t="shared" si="15"/>
        <v>-99.986609999999999</v>
      </c>
      <c r="P103" s="36">
        <f>ABS(AVERAGE(O103:O121)-(P102-1)*15)</f>
        <v>161.76496231578949</v>
      </c>
    </row>
    <row r="104" spans="2:16" x14ac:dyDescent="0.25">
      <c r="B104" t="s">
        <v>23</v>
      </c>
      <c r="C104" t="s">
        <v>293</v>
      </c>
      <c r="D104" t="s">
        <v>294</v>
      </c>
      <c r="F104" s="86">
        <f t="shared" si="16"/>
        <v>5.4444444444444002</v>
      </c>
      <c r="G104" s="86">
        <f t="shared" si="14"/>
        <v>-115.94622</v>
      </c>
      <c r="J104" t="s">
        <v>23</v>
      </c>
      <c r="K104" t="s">
        <v>293</v>
      </c>
      <c r="L104" t="s">
        <v>294</v>
      </c>
      <c r="N104" s="86">
        <f t="shared" si="17"/>
        <v>5.4444444444444002</v>
      </c>
      <c r="O104" s="86">
        <f t="shared" si="15"/>
        <v>-109.88506</v>
      </c>
    </row>
    <row r="105" spans="2:16" x14ac:dyDescent="0.25">
      <c r="B105">
        <v>4000000000</v>
      </c>
      <c r="C105">
        <v>-105.22663</v>
      </c>
      <c r="D105">
        <v>-94.088561999999996</v>
      </c>
      <c r="F105" s="86">
        <f t="shared" si="16"/>
        <v>5.8888888888888999</v>
      </c>
      <c r="G105" s="86">
        <f t="shared" si="14"/>
        <v>-106.20513</v>
      </c>
      <c r="J105">
        <v>4000000000</v>
      </c>
      <c r="K105">
        <v>-100.10286000000001</v>
      </c>
      <c r="L105">
        <v>-87.936522999999994</v>
      </c>
      <c r="N105" s="86">
        <f t="shared" si="17"/>
        <v>5.8888888888888999</v>
      </c>
      <c r="O105" s="86">
        <f t="shared" si="15"/>
        <v>-110.60424999999999</v>
      </c>
    </row>
    <row r="106" spans="2:16" x14ac:dyDescent="0.25">
      <c r="B106">
        <v>4500000000</v>
      </c>
      <c r="C106">
        <v>-94.625998999999993</v>
      </c>
      <c r="D106">
        <v>-87.173575999999997</v>
      </c>
      <c r="F106" s="86">
        <f t="shared" si="16"/>
        <v>6.3333333333332993</v>
      </c>
      <c r="G106" s="86">
        <f t="shared" si="14"/>
        <v>-119.31892000000001</v>
      </c>
      <c r="J106">
        <v>4500000000</v>
      </c>
      <c r="K106">
        <v>-100.07932</v>
      </c>
      <c r="L106">
        <v>-91.660324000000003</v>
      </c>
      <c r="N106" s="86">
        <f t="shared" si="17"/>
        <v>6.3333333333332993</v>
      </c>
      <c r="O106" s="86">
        <f t="shared" si="15"/>
        <v>-103.72326</v>
      </c>
    </row>
    <row r="107" spans="2:16" x14ac:dyDescent="0.25">
      <c r="B107">
        <v>5000000000</v>
      </c>
      <c r="C107">
        <v>-94.026070000000004</v>
      </c>
      <c r="D107">
        <v>-86.788887000000003</v>
      </c>
      <c r="F107" s="86">
        <f t="shared" si="16"/>
        <v>6.7777777777777999</v>
      </c>
      <c r="G107" s="86">
        <f t="shared" si="14"/>
        <v>-100.33656000000001</v>
      </c>
      <c r="J107">
        <v>5000000000</v>
      </c>
      <c r="K107">
        <v>-100.0806</v>
      </c>
      <c r="L107">
        <v>-92.614966999999993</v>
      </c>
      <c r="N107" s="86">
        <f t="shared" si="17"/>
        <v>6.7777777777777999</v>
      </c>
      <c r="O107" s="86">
        <f t="shared" si="15"/>
        <v>-111.91418</v>
      </c>
    </row>
    <row r="108" spans="2:16" x14ac:dyDescent="0.25">
      <c r="B108">
        <v>5500000000</v>
      </c>
      <c r="C108">
        <v>-89.192290999999997</v>
      </c>
      <c r="D108">
        <v>-81.945228999999998</v>
      </c>
      <c r="F108" s="86">
        <f t="shared" si="16"/>
        <v>7.2222222222222001</v>
      </c>
      <c r="G108" s="86">
        <f t="shared" si="14"/>
        <v>-108.44882</v>
      </c>
      <c r="J108">
        <v>5500000000</v>
      </c>
      <c r="K108">
        <v>-95.270233000000005</v>
      </c>
      <c r="L108">
        <v>-88.117751999999996</v>
      </c>
      <c r="N108" s="86">
        <f t="shared" si="17"/>
        <v>7.2222222222222001</v>
      </c>
      <c r="O108" s="86">
        <f t="shared" si="15"/>
        <v>-117.56905999999999</v>
      </c>
    </row>
    <row r="109" spans="2:16" x14ac:dyDescent="0.25">
      <c r="B109">
        <v>6000000000</v>
      </c>
      <c r="C109">
        <v>-88.641541000000004</v>
      </c>
      <c r="D109">
        <v>-81.164496999999997</v>
      </c>
      <c r="F109" s="86">
        <f t="shared" si="16"/>
        <v>7.6666666666667007</v>
      </c>
      <c r="G109" s="86">
        <f t="shared" si="14"/>
        <v>-102.61733</v>
      </c>
      <c r="J109">
        <v>6000000000</v>
      </c>
      <c r="K109">
        <v>-91.370041000000001</v>
      </c>
      <c r="L109">
        <v>-84.360847000000007</v>
      </c>
      <c r="N109" s="86">
        <f t="shared" si="17"/>
        <v>7.6666666666667007</v>
      </c>
      <c r="O109" s="86">
        <f t="shared" si="15"/>
        <v>-108.0504</v>
      </c>
    </row>
    <row r="110" spans="2:16" x14ac:dyDescent="0.25">
      <c r="B110">
        <v>6500000000</v>
      </c>
      <c r="C110">
        <v>-88.937957999999995</v>
      </c>
      <c r="D110">
        <v>-80.727592000000001</v>
      </c>
      <c r="F110" s="86">
        <f t="shared" si="16"/>
        <v>8.1111111111111001</v>
      </c>
      <c r="G110" s="86">
        <f t="shared" si="14"/>
        <v>-100.60213</v>
      </c>
      <c r="J110">
        <v>6500000000</v>
      </c>
      <c r="K110">
        <v>-88.369202000000001</v>
      </c>
      <c r="L110">
        <v>-80.942383000000007</v>
      </c>
      <c r="N110" s="86">
        <f t="shared" si="17"/>
        <v>8.1111111111111001</v>
      </c>
      <c r="O110" s="86">
        <f t="shared" si="15"/>
        <v>-108.12859</v>
      </c>
    </row>
    <row r="111" spans="2:16" x14ac:dyDescent="0.25">
      <c r="B111">
        <v>7000000000</v>
      </c>
      <c r="C111">
        <v>-90.868088</v>
      </c>
      <c r="D111">
        <v>-83.425765999999996</v>
      </c>
      <c r="F111" s="86">
        <f t="shared" si="16"/>
        <v>8.5555555555555998</v>
      </c>
      <c r="G111" s="86">
        <f t="shared" si="14"/>
        <v>-101.42525999999999</v>
      </c>
      <c r="J111">
        <v>7000000000</v>
      </c>
      <c r="K111">
        <v>-85.852333000000002</v>
      </c>
      <c r="L111">
        <v>-78.336760999999996</v>
      </c>
      <c r="N111" s="86">
        <f t="shared" si="17"/>
        <v>8.5555555555555998</v>
      </c>
      <c r="O111" s="86">
        <f t="shared" si="15"/>
        <v>-101.71136</v>
      </c>
    </row>
    <row r="112" spans="2:16" x14ac:dyDescent="0.25">
      <c r="B112">
        <v>7500000000</v>
      </c>
      <c r="C112">
        <v>-90.898087000000004</v>
      </c>
      <c r="D112">
        <v>-83.314407000000003</v>
      </c>
      <c r="F112" s="86">
        <f t="shared" si="16"/>
        <v>9</v>
      </c>
      <c r="G112" s="86">
        <f t="shared" si="14"/>
        <v>-110.07872999999999</v>
      </c>
      <c r="J112">
        <v>7500000000</v>
      </c>
      <c r="K112">
        <v>-86.926085999999998</v>
      </c>
      <c r="L112">
        <v>-79.460776999999993</v>
      </c>
      <c r="N112" s="86">
        <f t="shared" si="17"/>
        <v>9</v>
      </c>
      <c r="O112" s="86">
        <f t="shared" si="15"/>
        <v>-105.73443</v>
      </c>
    </row>
    <row r="113" spans="2:15" x14ac:dyDescent="0.25">
      <c r="B113">
        <v>8000000000</v>
      </c>
      <c r="C113">
        <v>-89.002303999999995</v>
      </c>
      <c r="D113">
        <v>-81.6511</v>
      </c>
      <c r="F113" s="86">
        <f t="shared" si="16"/>
        <v>9.4444444444444002</v>
      </c>
      <c r="G113" s="86">
        <f t="shared" si="14"/>
        <v>-103.91705</v>
      </c>
      <c r="J113">
        <v>8000000000</v>
      </c>
      <c r="K113">
        <v>-86.539230000000003</v>
      </c>
      <c r="L113">
        <v>-79.039330000000007</v>
      </c>
      <c r="N113" s="86">
        <f t="shared" si="17"/>
        <v>9.4444444444444002</v>
      </c>
      <c r="O113" s="86">
        <f t="shared" si="15"/>
        <v>-105.59238000000001</v>
      </c>
    </row>
    <row r="114" spans="2:15" x14ac:dyDescent="0.25">
      <c r="B114">
        <v>8500000000</v>
      </c>
      <c r="C114">
        <v>-88.498626999999999</v>
      </c>
      <c r="D114">
        <v>-80.676627999999994</v>
      </c>
      <c r="F114" s="86">
        <f t="shared" si="16"/>
        <v>9.8888888888888999</v>
      </c>
      <c r="G114" s="86">
        <f t="shared" si="14"/>
        <v>-97.748504999999994</v>
      </c>
      <c r="J114">
        <v>8500000000</v>
      </c>
      <c r="K114">
        <v>-85.970978000000002</v>
      </c>
      <c r="L114">
        <v>-78.289901999999998</v>
      </c>
      <c r="N114" s="86">
        <f t="shared" si="17"/>
        <v>9.8888888888888999</v>
      </c>
      <c r="O114" s="86">
        <f t="shared" si="15"/>
        <v>-97.608299000000002</v>
      </c>
    </row>
    <row r="115" spans="2:15" x14ac:dyDescent="0.25">
      <c r="B115">
        <v>9000000000</v>
      </c>
      <c r="C115">
        <v>-89.066947999999996</v>
      </c>
      <c r="D115">
        <v>-80.719855999999993</v>
      </c>
      <c r="F115" s="86">
        <f t="shared" si="16"/>
        <v>10.333333333333</v>
      </c>
      <c r="G115" s="86">
        <f t="shared" si="14"/>
        <v>-100.61363</v>
      </c>
      <c r="J115">
        <v>9000000000</v>
      </c>
      <c r="K115">
        <v>-85.918548999999999</v>
      </c>
      <c r="L115">
        <v>-77.945167999999995</v>
      </c>
      <c r="N115" s="86">
        <f t="shared" si="17"/>
        <v>10.333333333333</v>
      </c>
      <c r="O115" s="86">
        <f t="shared" si="15"/>
        <v>-91.178077999999999</v>
      </c>
    </row>
    <row r="116" spans="2:15" x14ac:dyDescent="0.25">
      <c r="B116">
        <v>9500000000</v>
      </c>
      <c r="C116">
        <v>-87.072486999999995</v>
      </c>
      <c r="D116">
        <v>-79.042984000000004</v>
      </c>
      <c r="F116" s="86">
        <f t="shared" si="16"/>
        <v>10.777777777778001</v>
      </c>
      <c r="G116" s="86">
        <f t="shared" si="14"/>
        <v>-99.447044000000005</v>
      </c>
      <c r="J116">
        <v>9500000000</v>
      </c>
      <c r="K116">
        <v>-85.404633000000004</v>
      </c>
      <c r="L116">
        <v>-76.944412</v>
      </c>
      <c r="N116" s="86">
        <f t="shared" si="17"/>
        <v>10.777777777778001</v>
      </c>
      <c r="O116" s="86">
        <f t="shared" si="15"/>
        <v>-95.726523999999998</v>
      </c>
    </row>
    <row r="117" spans="2:15" x14ac:dyDescent="0.25">
      <c r="B117">
        <v>10000000000</v>
      </c>
      <c r="C117">
        <v>-85.379745</v>
      </c>
      <c r="D117">
        <v>-76.88015</v>
      </c>
      <c r="F117" s="86">
        <f t="shared" si="16"/>
        <v>11.222222222221999</v>
      </c>
      <c r="G117" s="86">
        <f t="shared" si="14"/>
        <v>-96.364647000000005</v>
      </c>
      <c r="J117">
        <v>10000000000</v>
      </c>
      <c r="K117">
        <v>-86.806442000000004</v>
      </c>
      <c r="L117">
        <v>-77.978508000000005</v>
      </c>
      <c r="N117" s="86">
        <f t="shared" si="17"/>
        <v>11.222222222221999</v>
      </c>
      <c r="O117" s="86">
        <f t="shared" si="15"/>
        <v>-97.386238000000006</v>
      </c>
    </row>
    <row r="118" spans="2:15" x14ac:dyDescent="0.25">
      <c r="B118">
        <v>10500000000</v>
      </c>
      <c r="C118">
        <v>-86.847831999999997</v>
      </c>
      <c r="D118">
        <v>-78.011353</v>
      </c>
      <c r="F118" s="86">
        <f t="shared" si="16"/>
        <v>11.666666666667</v>
      </c>
      <c r="G118" s="86">
        <f t="shared" si="14"/>
        <v>-97.672882000000001</v>
      </c>
      <c r="J118">
        <v>10500000000</v>
      </c>
      <c r="K118">
        <v>-87.561820999999995</v>
      </c>
      <c r="L118">
        <v>-78.654754999999994</v>
      </c>
      <c r="N118" s="86">
        <f t="shared" si="17"/>
        <v>11.666666666667</v>
      </c>
      <c r="O118" s="86">
        <f t="shared" si="15"/>
        <v>-94.328818999999996</v>
      </c>
    </row>
    <row r="119" spans="2:15" x14ac:dyDescent="0.25">
      <c r="B119">
        <v>11000000000</v>
      </c>
      <c r="C119">
        <v>-87.955185</v>
      </c>
      <c r="D119">
        <v>-79.312759</v>
      </c>
      <c r="F119" s="86">
        <f t="shared" si="16"/>
        <v>12.111111111111001</v>
      </c>
      <c r="G119" s="86">
        <f t="shared" si="14"/>
        <v>-104.95449000000001</v>
      </c>
      <c r="J119">
        <v>11000000000</v>
      </c>
      <c r="K119">
        <v>-91.552207999999993</v>
      </c>
      <c r="L119">
        <v>-82.645934999999994</v>
      </c>
      <c r="N119" s="86">
        <f t="shared" si="17"/>
        <v>12.111111111111001</v>
      </c>
      <c r="O119" s="86">
        <f t="shared" si="15"/>
        <v>-92.301070999999993</v>
      </c>
    </row>
    <row r="120" spans="2:15" x14ac:dyDescent="0.25">
      <c r="B120">
        <v>11500000000</v>
      </c>
      <c r="C120">
        <v>-86.497978000000003</v>
      </c>
      <c r="D120">
        <v>-77.629104999999996</v>
      </c>
      <c r="F120" s="86">
        <f t="shared" si="16"/>
        <v>12.555555555555999</v>
      </c>
      <c r="G120" s="86">
        <f t="shared" si="14"/>
        <v>-99.884331000000003</v>
      </c>
      <c r="J120">
        <v>11500000000</v>
      </c>
      <c r="K120">
        <v>-89.560371000000004</v>
      </c>
      <c r="L120">
        <v>-80.507637000000003</v>
      </c>
      <c r="N120" s="86">
        <f t="shared" si="17"/>
        <v>12.555555555555999</v>
      </c>
      <c r="O120" s="86">
        <f t="shared" si="15"/>
        <v>-91.044594000000004</v>
      </c>
    </row>
    <row r="121" spans="2:15" x14ac:dyDescent="0.25">
      <c r="B121">
        <v>12000000000</v>
      </c>
      <c r="C121">
        <v>-84.721633999999995</v>
      </c>
      <c r="D121">
        <v>-75.270172000000002</v>
      </c>
      <c r="F121" s="86">
        <f t="shared" si="16"/>
        <v>13</v>
      </c>
      <c r="G121" s="86">
        <f t="shared" si="14"/>
        <v>-96.377364999999998</v>
      </c>
      <c r="J121">
        <v>12000000000</v>
      </c>
      <c r="K121">
        <v>-87.828368999999995</v>
      </c>
      <c r="L121">
        <v>-78.322235000000006</v>
      </c>
      <c r="N121" s="86">
        <f t="shared" si="17"/>
        <v>13</v>
      </c>
      <c r="O121" s="86">
        <f t="shared" si="15"/>
        <v>-91.061081000000001</v>
      </c>
    </row>
    <row r="122" spans="2:15" x14ac:dyDescent="0.25">
      <c r="B122">
        <v>12500000000</v>
      </c>
      <c r="C122">
        <v>-83.281509</v>
      </c>
      <c r="D122">
        <v>-73.090316999999999</v>
      </c>
      <c r="F122" s="86" t="s">
        <v>25</v>
      </c>
      <c r="J122">
        <v>12500000000</v>
      </c>
      <c r="K122">
        <v>-88.248253000000005</v>
      </c>
      <c r="L122">
        <v>-78.368262999999999</v>
      </c>
      <c r="N122" s="86" t="s">
        <v>25</v>
      </c>
    </row>
    <row r="123" spans="2:15" x14ac:dyDescent="0.25">
      <c r="B123">
        <v>13000000000</v>
      </c>
      <c r="C123">
        <v>-83.723929999999996</v>
      </c>
      <c r="D123">
        <v>-72.364220000000003</v>
      </c>
      <c r="J123">
        <v>13000000000</v>
      </c>
      <c r="K123">
        <v>-90.638664000000006</v>
      </c>
      <c r="L123">
        <v>-80.000320000000002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295</v>
      </c>
      <c r="D128" t="s">
        <v>296</v>
      </c>
      <c r="J128" t="s">
        <v>23</v>
      </c>
      <c r="K128" t="s">
        <v>295</v>
      </c>
      <c r="L128" t="s">
        <v>296</v>
      </c>
    </row>
    <row r="129" spans="2:12" x14ac:dyDescent="0.25">
      <c r="B129">
        <v>5000000000</v>
      </c>
      <c r="C129">
        <v>-112.71657999999999</v>
      </c>
      <c r="D129">
        <v>-101.57850000000001</v>
      </c>
      <c r="J129">
        <v>5000000000</v>
      </c>
      <c r="K129">
        <v>-112.15294</v>
      </c>
      <c r="L129">
        <v>-99.986609999999999</v>
      </c>
    </row>
    <row r="130" spans="2:12" x14ac:dyDescent="0.25">
      <c r="B130">
        <v>5444444444.4443998</v>
      </c>
      <c r="C130">
        <v>-123.39864</v>
      </c>
      <c r="D130">
        <v>-115.94622</v>
      </c>
      <c r="J130">
        <v>5444444444.4443998</v>
      </c>
      <c r="K130">
        <v>-118.30405</v>
      </c>
      <c r="L130">
        <v>-109.88506</v>
      </c>
    </row>
    <row r="131" spans="2:12" x14ac:dyDescent="0.25">
      <c r="B131">
        <v>5888888888.8888998</v>
      </c>
      <c r="C131">
        <v>-113.44231000000001</v>
      </c>
      <c r="D131">
        <v>-106.20513</v>
      </c>
      <c r="J131">
        <v>5888888888.8888998</v>
      </c>
      <c r="K131">
        <v>-118.06988</v>
      </c>
      <c r="L131">
        <v>-110.60424999999999</v>
      </c>
    </row>
    <row r="132" spans="2:12" x14ac:dyDescent="0.25">
      <c r="B132">
        <v>6333333333.3332996</v>
      </c>
      <c r="C132">
        <v>-126.56598</v>
      </c>
      <c r="D132">
        <v>-119.31892000000001</v>
      </c>
      <c r="J132">
        <v>6333333333.3332996</v>
      </c>
      <c r="K132">
        <v>-110.87573999999999</v>
      </c>
      <c r="L132">
        <v>-103.72326</v>
      </c>
    </row>
    <row r="133" spans="2:12" x14ac:dyDescent="0.25">
      <c r="B133">
        <v>6777777777.7777996</v>
      </c>
      <c r="C133">
        <v>-107.81361</v>
      </c>
      <c r="D133">
        <v>-100.33656000000001</v>
      </c>
      <c r="J133">
        <v>6777777777.7777996</v>
      </c>
      <c r="K133">
        <v>-118.92337000000001</v>
      </c>
      <c r="L133">
        <v>-111.91418</v>
      </c>
    </row>
    <row r="134" spans="2:12" x14ac:dyDescent="0.25">
      <c r="B134">
        <v>7222222222.2222004</v>
      </c>
      <c r="C134">
        <v>-116.65919</v>
      </c>
      <c r="D134">
        <v>-108.44882</v>
      </c>
      <c r="J134">
        <v>7222222222.2222004</v>
      </c>
      <c r="K134">
        <v>-124.99588</v>
      </c>
      <c r="L134">
        <v>-117.56905999999999</v>
      </c>
    </row>
    <row r="135" spans="2:12" x14ac:dyDescent="0.25">
      <c r="B135">
        <v>7666666666.6667004</v>
      </c>
      <c r="C135">
        <v>-110.05965</v>
      </c>
      <c r="D135">
        <v>-102.61733</v>
      </c>
      <c r="J135">
        <v>7666666666.6667004</v>
      </c>
      <c r="K135">
        <v>-115.56596</v>
      </c>
      <c r="L135">
        <v>-108.0504</v>
      </c>
    </row>
    <row r="136" spans="2:12" x14ac:dyDescent="0.25">
      <c r="B136">
        <v>8111111111.1111002</v>
      </c>
      <c r="C136">
        <v>-108.18581</v>
      </c>
      <c r="D136">
        <v>-100.60213</v>
      </c>
      <c r="J136">
        <v>8111111111.1111002</v>
      </c>
      <c r="K136">
        <v>-115.5939</v>
      </c>
      <c r="L136">
        <v>-108.12859</v>
      </c>
    </row>
    <row r="137" spans="2:12" x14ac:dyDescent="0.25">
      <c r="B137">
        <v>8555555555.5556002</v>
      </c>
      <c r="C137">
        <v>-108.77647</v>
      </c>
      <c r="D137">
        <v>-101.42525999999999</v>
      </c>
      <c r="J137">
        <v>8555555555.5556002</v>
      </c>
      <c r="K137">
        <v>-109.21126</v>
      </c>
      <c r="L137">
        <v>-101.71136</v>
      </c>
    </row>
    <row r="138" spans="2:12" x14ac:dyDescent="0.25">
      <c r="B138">
        <v>9000000000</v>
      </c>
      <c r="C138">
        <v>-117.90073</v>
      </c>
      <c r="D138">
        <v>-110.07872999999999</v>
      </c>
      <c r="J138">
        <v>9000000000</v>
      </c>
      <c r="K138">
        <v>-113.41551</v>
      </c>
      <c r="L138">
        <v>-105.73443</v>
      </c>
    </row>
    <row r="139" spans="2:12" x14ac:dyDescent="0.25">
      <c r="B139">
        <v>9444444444.4444008</v>
      </c>
      <c r="C139">
        <v>-112.26414</v>
      </c>
      <c r="D139">
        <v>-103.91705</v>
      </c>
      <c r="J139">
        <v>9444444444.4444008</v>
      </c>
      <c r="K139">
        <v>-113.56576</v>
      </c>
      <c r="L139">
        <v>-105.59238000000001</v>
      </c>
    </row>
    <row r="140" spans="2:12" x14ac:dyDescent="0.25">
      <c r="B140">
        <v>9888888888.8889008</v>
      </c>
      <c r="C140">
        <v>-105.77800999999999</v>
      </c>
      <c r="D140">
        <v>-97.748504999999994</v>
      </c>
      <c r="J140">
        <v>9888888888.8889008</v>
      </c>
      <c r="K140">
        <v>-106.06852000000001</v>
      </c>
      <c r="L140">
        <v>-97.608299000000002</v>
      </c>
    </row>
    <row r="141" spans="2:12" x14ac:dyDescent="0.25">
      <c r="B141">
        <v>10333333333.333</v>
      </c>
      <c r="C141">
        <v>-109.11323</v>
      </c>
      <c r="D141">
        <v>-100.61363</v>
      </c>
      <c r="J141">
        <v>10333333333.333</v>
      </c>
      <c r="K141">
        <v>-100.00601</v>
      </c>
      <c r="L141">
        <v>-91.178077999999999</v>
      </c>
    </row>
    <row r="142" spans="2:12" x14ac:dyDescent="0.25">
      <c r="B142">
        <v>10777777777.778</v>
      </c>
      <c r="C142">
        <v>-108.28352</v>
      </c>
      <c r="D142">
        <v>-99.447044000000005</v>
      </c>
      <c r="J142">
        <v>10777777777.778</v>
      </c>
      <c r="K142">
        <v>-104.63359</v>
      </c>
      <c r="L142">
        <v>-95.726523999999998</v>
      </c>
    </row>
    <row r="143" spans="2:12" x14ac:dyDescent="0.25">
      <c r="B143">
        <v>11222222222.222</v>
      </c>
      <c r="C143">
        <v>-105.00707</v>
      </c>
      <c r="D143">
        <v>-96.364647000000005</v>
      </c>
      <c r="J143">
        <v>11222222222.222</v>
      </c>
      <c r="K143">
        <v>-106.29252</v>
      </c>
      <c r="L143">
        <v>-97.386238000000006</v>
      </c>
    </row>
    <row r="144" spans="2:12" x14ac:dyDescent="0.25">
      <c r="B144">
        <v>11666666666.667</v>
      </c>
      <c r="C144">
        <v>-106.54176</v>
      </c>
      <c r="D144">
        <v>-97.672882000000001</v>
      </c>
      <c r="J144">
        <v>11666666666.667</v>
      </c>
      <c r="K144">
        <v>-103.38155</v>
      </c>
      <c r="L144">
        <v>-94.328818999999996</v>
      </c>
    </row>
    <row r="145" spans="2:12" x14ac:dyDescent="0.25">
      <c r="B145">
        <v>12111111111.111</v>
      </c>
      <c r="C145">
        <v>-114.40594</v>
      </c>
      <c r="D145">
        <v>-104.95449000000001</v>
      </c>
      <c r="J145">
        <v>12111111111.111</v>
      </c>
      <c r="K145">
        <v>-101.80721</v>
      </c>
      <c r="L145">
        <v>-92.301070999999993</v>
      </c>
    </row>
    <row r="146" spans="2:12" x14ac:dyDescent="0.25">
      <c r="B146">
        <v>12555555555.556</v>
      </c>
      <c r="C146">
        <v>-110.07552</v>
      </c>
      <c r="D146">
        <v>-99.884331000000003</v>
      </c>
      <c r="J146">
        <v>12555555555.556</v>
      </c>
      <c r="K146">
        <v>-100.92458000000001</v>
      </c>
      <c r="L146">
        <v>-91.044594000000004</v>
      </c>
    </row>
    <row r="147" spans="2:12" x14ac:dyDescent="0.25">
      <c r="B147">
        <v>13000000000</v>
      </c>
      <c r="C147">
        <v>-107.73708000000001</v>
      </c>
      <c r="D147">
        <v>-96.377364999999998</v>
      </c>
      <c r="J147">
        <v>13000000000</v>
      </c>
      <c r="K147">
        <v>-101.69942</v>
      </c>
      <c r="L147">
        <v>-91.061081000000001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604"/>
  <sheetViews>
    <sheetView workbookViewId="0">
      <selection activeCell="G2" sqref="G2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8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5" t="s">
        <v>335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5" t="s">
        <v>335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225</v>
      </c>
      <c r="C4" t="s">
        <v>310</v>
      </c>
      <c r="D4" t="s">
        <v>338</v>
      </c>
      <c r="E4" s="10"/>
      <c r="G4" s="41" t="s">
        <v>24</v>
      </c>
      <c r="J4" t="s">
        <v>225</v>
      </c>
      <c r="K4" t="s">
        <v>310</v>
      </c>
      <c r="L4" t="s">
        <v>339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J5" t="s">
        <v>106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1Rx2L dBc Log Mag(dB)</v>
      </c>
      <c r="H6" s="35">
        <v>1</v>
      </c>
      <c r="M6" s="10"/>
      <c r="N6" s="6" t="s">
        <v>23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-17.815441</v>
      </c>
      <c r="H7" s="36">
        <f>ABS(AVERAGE(G7:G25)-(H6-1)*5)</f>
        <v>29.714414894736844</v>
      </c>
      <c r="J7" t="s">
        <v>107</v>
      </c>
      <c r="M7" s="10"/>
      <c r="N7" s="6">
        <f t="shared" ref="N7:N25" si="3">J33/1000000000</f>
        <v>1</v>
      </c>
      <c r="O7" s="6">
        <f t="shared" si="1"/>
        <v>-19.885148999999998</v>
      </c>
      <c r="P7" s="36">
        <f>ABS(AVERAGE(O7:O25)-(P6-1)*5)</f>
        <v>35.655826052631575</v>
      </c>
      <c r="Q7" s="10"/>
    </row>
    <row r="8" spans="1:17" x14ac:dyDescent="0.25">
      <c r="B8" t="s">
        <v>23</v>
      </c>
      <c r="C8" t="s">
        <v>123</v>
      </c>
      <c r="E8" s="10"/>
      <c r="F8" s="6">
        <f t="shared" si="2"/>
        <v>1.6666666666666998</v>
      </c>
      <c r="G8" s="6">
        <f t="shared" si="0"/>
        <v>-20.312719000000001</v>
      </c>
      <c r="J8" t="s">
        <v>23</v>
      </c>
      <c r="K8" t="s">
        <v>123</v>
      </c>
      <c r="M8" s="10"/>
      <c r="N8" s="6">
        <f t="shared" si="3"/>
        <v>1.6666666666666998</v>
      </c>
      <c r="O8" s="6">
        <f t="shared" si="1"/>
        <v>-32.014899999999997</v>
      </c>
      <c r="Q8" s="10"/>
    </row>
    <row r="9" spans="1:17" x14ac:dyDescent="0.25">
      <c r="B9">
        <v>1000000000</v>
      </c>
      <c r="C9">
        <v>-10.118581000000001</v>
      </c>
      <c r="E9" s="10"/>
      <c r="F9" s="6">
        <f t="shared" si="2"/>
        <v>2.3333333333333002</v>
      </c>
      <c r="G9" s="6">
        <f t="shared" si="0"/>
        <v>-31.83699</v>
      </c>
      <c r="J9">
        <v>1000000000</v>
      </c>
      <c r="K9">
        <v>-11.866479999999999</v>
      </c>
      <c r="M9" s="10"/>
      <c r="N9" s="6">
        <f t="shared" si="3"/>
        <v>2.3333333333333002</v>
      </c>
      <c r="O9" s="6">
        <f t="shared" si="1"/>
        <v>-29.509464000000001</v>
      </c>
      <c r="Q9" s="10"/>
    </row>
    <row r="10" spans="1:17" x14ac:dyDescent="0.25">
      <c r="B10">
        <v>1611166666.6666999</v>
      </c>
      <c r="C10">
        <v>-9.0144119000000007</v>
      </c>
      <c r="E10" s="10"/>
      <c r="F10" s="6">
        <f t="shared" si="2"/>
        <v>3</v>
      </c>
      <c r="G10" s="6">
        <f t="shared" si="0"/>
        <v>-25.976572000000001</v>
      </c>
      <c r="J10">
        <v>1611166666.6666999</v>
      </c>
      <c r="K10">
        <v>-10.228065000000001</v>
      </c>
      <c r="M10" s="10"/>
      <c r="N10" s="6">
        <f t="shared" si="3"/>
        <v>3</v>
      </c>
      <c r="O10" s="6">
        <f t="shared" si="1"/>
        <v>-35.292712999999999</v>
      </c>
      <c r="Q10" s="10"/>
    </row>
    <row r="11" spans="1:17" x14ac:dyDescent="0.25">
      <c r="B11">
        <v>2222333333.3333001</v>
      </c>
      <c r="C11">
        <v>-7.9066491000000001</v>
      </c>
      <c r="E11" s="10"/>
      <c r="F11" s="6">
        <f t="shared" si="2"/>
        <v>3.6666666666666998</v>
      </c>
      <c r="G11" s="6">
        <f t="shared" si="0"/>
        <v>-24.933252</v>
      </c>
      <c r="J11">
        <v>2222333333.3333001</v>
      </c>
      <c r="K11">
        <v>-8.4584264999999998</v>
      </c>
      <c r="M11" s="10"/>
      <c r="N11" s="6">
        <f t="shared" si="3"/>
        <v>3.6666666666666998</v>
      </c>
      <c r="O11" s="6">
        <f t="shared" si="1"/>
        <v>-56.413761000000001</v>
      </c>
      <c r="Q11" s="10"/>
    </row>
    <row r="12" spans="1:17" x14ac:dyDescent="0.25">
      <c r="B12">
        <v>2833500000</v>
      </c>
      <c r="C12">
        <v>-7.9742527000000001</v>
      </c>
      <c r="E12" s="10"/>
      <c r="F12" s="6">
        <f t="shared" si="2"/>
        <v>4.3333333333332993</v>
      </c>
      <c r="G12" s="6">
        <f t="shared" si="0"/>
        <v>-26.438993</v>
      </c>
      <c r="J12">
        <v>2833500000</v>
      </c>
      <c r="K12">
        <v>-7.9034328</v>
      </c>
      <c r="M12" s="10"/>
      <c r="N12" s="6">
        <f t="shared" si="3"/>
        <v>4.3333333333332993</v>
      </c>
      <c r="O12" s="6">
        <f t="shared" si="1"/>
        <v>-35.756419999999999</v>
      </c>
      <c r="Q12" s="10"/>
    </row>
    <row r="13" spans="1:17" x14ac:dyDescent="0.25">
      <c r="B13">
        <v>3444666666.6666999</v>
      </c>
      <c r="C13">
        <v>-8.2995367000000009</v>
      </c>
      <c r="E13" s="10"/>
      <c r="F13" s="6">
        <f t="shared" si="2"/>
        <v>5</v>
      </c>
      <c r="G13" s="6">
        <f t="shared" si="0"/>
        <v>-23.931068</v>
      </c>
      <c r="J13">
        <v>3444666666.6666999</v>
      </c>
      <c r="K13">
        <v>-7.8544787999999999</v>
      </c>
      <c r="M13" s="10"/>
      <c r="N13" s="6">
        <f t="shared" si="3"/>
        <v>5</v>
      </c>
      <c r="O13" s="6">
        <f t="shared" si="1"/>
        <v>-32.542904</v>
      </c>
      <c r="Q13" s="10"/>
    </row>
    <row r="14" spans="1:17" x14ac:dyDescent="0.25">
      <c r="B14">
        <v>4055833333.3333001</v>
      </c>
      <c r="C14">
        <v>-8.4979838999999995</v>
      </c>
      <c r="E14" s="10"/>
      <c r="F14" s="6">
        <f t="shared" si="2"/>
        <v>5.6666666666667007</v>
      </c>
      <c r="G14" s="6">
        <f t="shared" si="0"/>
        <v>-24.594373999999998</v>
      </c>
      <c r="J14">
        <v>4055833333.3333001</v>
      </c>
      <c r="K14">
        <v>-7.9695239000000004</v>
      </c>
      <c r="M14" s="10"/>
      <c r="N14" s="6">
        <f t="shared" si="3"/>
        <v>5.6666666666667007</v>
      </c>
      <c r="O14" s="6">
        <f t="shared" si="1"/>
        <v>-34.191879</v>
      </c>
      <c r="Q14" s="10"/>
    </row>
    <row r="15" spans="1:17" x14ac:dyDescent="0.25">
      <c r="B15">
        <v>4667000000</v>
      </c>
      <c r="C15">
        <v>-8.3540448999999999</v>
      </c>
      <c r="E15" s="10"/>
      <c r="F15" s="6">
        <f t="shared" si="2"/>
        <v>6.3333333333332993</v>
      </c>
      <c r="G15" s="6">
        <f t="shared" si="0"/>
        <v>-24.402355</v>
      </c>
      <c r="J15">
        <v>4667000000</v>
      </c>
      <c r="K15">
        <v>-8.0100640999999992</v>
      </c>
      <c r="M15" s="10"/>
      <c r="N15" s="6">
        <f t="shared" si="3"/>
        <v>6.3333333333332993</v>
      </c>
      <c r="O15" s="6">
        <f t="shared" si="1"/>
        <v>-39.522334999999998</v>
      </c>
      <c r="Q15" s="10"/>
    </row>
    <row r="16" spans="1:17" x14ac:dyDescent="0.25">
      <c r="B16">
        <v>5278166666.6667004</v>
      </c>
      <c r="C16">
        <v>-8.0189962000000001</v>
      </c>
      <c r="E16" s="10"/>
      <c r="F16" s="6">
        <f t="shared" si="2"/>
        <v>7</v>
      </c>
      <c r="G16" s="6">
        <f t="shared" si="0"/>
        <v>-30.512066000000001</v>
      </c>
      <c r="J16">
        <v>5278166666.6667004</v>
      </c>
      <c r="K16">
        <v>-7.8960299000000003</v>
      </c>
      <c r="M16" s="10"/>
      <c r="N16" s="6">
        <f t="shared" si="3"/>
        <v>7</v>
      </c>
      <c r="O16" s="6">
        <f t="shared" si="1"/>
        <v>-34.481662999999998</v>
      </c>
      <c r="Q16" s="10"/>
    </row>
    <row r="17" spans="2:17" x14ac:dyDescent="0.25">
      <c r="B17">
        <v>5889333333.3332996</v>
      </c>
      <c r="C17">
        <v>-7.8398770999999998</v>
      </c>
      <c r="E17" s="10"/>
      <c r="F17" s="6">
        <f t="shared" si="2"/>
        <v>7.6666666666667007</v>
      </c>
      <c r="G17" s="6">
        <f t="shared" si="0"/>
        <v>-30.340330000000002</v>
      </c>
      <c r="J17">
        <v>5889333333.3332996</v>
      </c>
      <c r="K17">
        <v>-7.8048400999999998</v>
      </c>
      <c r="M17" s="10"/>
      <c r="N17" s="6">
        <f t="shared" si="3"/>
        <v>7.6666666666667007</v>
      </c>
      <c r="O17" s="6">
        <f t="shared" si="1"/>
        <v>-34.792068</v>
      </c>
      <c r="Q17" s="10"/>
    </row>
    <row r="18" spans="2:17" x14ac:dyDescent="0.25">
      <c r="B18">
        <v>6500500000</v>
      </c>
      <c r="C18">
        <v>-7.9095921999999996</v>
      </c>
      <c r="E18" s="10"/>
      <c r="F18" s="6">
        <f t="shared" si="2"/>
        <v>8.3333333333333002</v>
      </c>
      <c r="G18" s="6">
        <f t="shared" si="0"/>
        <v>-29.107662000000001</v>
      </c>
      <c r="J18">
        <v>6500500000</v>
      </c>
      <c r="K18">
        <v>-7.8014326000000001</v>
      </c>
      <c r="M18" s="10"/>
      <c r="N18" s="6">
        <f t="shared" si="3"/>
        <v>8.3333333333333002</v>
      </c>
      <c r="O18" s="6">
        <f t="shared" si="1"/>
        <v>-34.194243999999998</v>
      </c>
      <c r="Q18" s="10"/>
    </row>
    <row r="19" spans="2:17" x14ac:dyDescent="0.25">
      <c r="B19">
        <v>7111666666.6667004</v>
      </c>
      <c r="C19">
        <v>-8.1296958999999998</v>
      </c>
      <c r="E19" s="10"/>
      <c r="F19" s="6">
        <f t="shared" si="2"/>
        <v>9</v>
      </c>
      <c r="G19" s="6">
        <f t="shared" si="0"/>
        <v>-30.766088</v>
      </c>
      <c r="J19">
        <v>7111666666.6667004</v>
      </c>
      <c r="K19">
        <v>-7.9816656000000004</v>
      </c>
      <c r="M19" s="10"/>
      <c r="N19" s="6">
        <f t="shared" si="3"/>
        <v>9</v>
      </c>
      <c r="O19" s="6">
        <f t="shared" si="1"/>
        <v>-29.994617000000002</v>
      </c>
      <c r="Q19" s="10"/>
    </row>
    <row r="20" spans="2:17" x14ac:dyDescent="0.25">
      <c r="B20">
        <v>7722833333.3332996</v>
      </c>
      <c r="C20">
        <v>-8.2423009999999994</v>
      </c>
      <c r="E20" s="10"/>
      <c r="F20" s="6">
        <f t="shared" si="2"/>
        <v>9.6666666666666998</v>
      </c>
      <c r="G20" s="6">
        <f t="shared" si="0"/>
        <v>-25.174458999999999</v>
      </c>
      <c r="J20">
        <v>7722833333.3332996</v>
      </c>
      <c r="K20">
        <v>-8.1937598999999999</v>
      </c>
      <c r="M20" s="10"/>
      <c r="N20" s="6">
        <f t="shared" si="3"/>
        <v>9.6666666666666998</v>
      </c>
      <c r="O20" s="6">
        <f t="shared" si="1"/>
        <v>-31.568462</v>
      </c>
      <c r="Q20" s="10"/>
    </row>
    <row r="21" spans="2:17" x14ac:dyDescent="0.25">
      <c r="B21">
        <v>8334000000</v>
      </c>
      <c r="C21">
        <v>-8.3467921999999994</v>
      </c>
      <c r="E21" s="10"/>
      <c r="F21" s="6">
        <f t="shared" si="2"/>
        <v>10.333333333333</v>
      </c>
      <c r="G21" s="6">
        <f t="shared" si="0"/>
        <v>-25.727007</v>
      </c>
      <c r="J21">
        <v>8334000000</v>
      </c>
      <c r="K21">
        <v>-8.4422616999999995</v>
      </c>
      <c r="M21" s="10"/>
      <c r="N21" s="6">
        <f t="shared" si="3"/>
        <v>10.333333333333</v>
      </c>
      <c r="O21" s="6">
        <f t="shared" si="1"/>
        <v>-48.573090000000001</v>
      </c>
      <c r="Q21" s="10"/>
    </row>
    <row r="22" spans="2:17" x14ac:dyDescent="0.25">
      <c r="B22">
        <v>8945166666.6667004</v>
      </c>
      <c r="C22">
        <v>-8.5022096999999999</v>
      </c>
      <c r="E22" s="10"/>
      <c r="F22" s="6">
        <f t="shared" si="2"/>
        <v>11</v>
      </c>
      <c r="G22" s="6">
        <f t="shared" si="0"/>
        <v>-31.426967999999999</v>
      </c>
      <c r="J22">
        <v>8945166666.6667004</v>
      </c>
      <c r="K22">
        <v>-8.6339492999999994</v>
      </c>
      <c r="M22" s="10"/>
      <c r="N22" s="6">
        <f t="shared" si="3"/>
        <v>11</v>
      </c>
      <c r="O22" s="6">
        <f t="shared" si="1"/>
        <v>-33.709057000000001</v>
      </c>
      <c r="Q22" s="10"/>
    </row>
    <row r="23" spans="2:17" x14ac:dyDescent="0.25">
      <c r="B23">
        <v>9556333333.3332996</v>
      </c>
      <c r="C23">
        <v>-8.7117547999999996</v>
      </c>
      <c r="E23" s="10"/>
      <c r="F23" s="6">
        <f t="shared" si="2"/>
        <v>11.666666666667</v>
      </c>
      <c r="G23" s="6">
        <f t="shared" si="0"/>
        <v>-36.746613000000004</v>
      </c>
      <c r="J23">
        <v>9556333333.3332996</v>
      </c>
      <c r="K23">
        <v>-8.8029442000000007</v>
      </c>
      <c r="M23" s="10"/>
      <c r="N23" s="6">
        <f t="shared" si="3"/>
        <v>11.666666666667</v>
      </c>
      <c r="O23" s="6">
        <f t="shared" si="1"/>
        <v>-37.311253000000001</v>
      </c>
      <c r="Q23" s="10"/>
    </row>
    <row r="24" spans="2:17" x14ac:dyDescent="0.25">
      <c r="B24">
        <v>10167500000</v>
      </c>
      <c r="C24">
        <v>-8.811121</v>
      </c>
      <c r="E24" s="10"/>
      <c r="F24" s="6">
        <f t="shared" si="2"/>
        <v>12.333333333333</v>
      </c>
      <c r="G24" s="6">
        <f t="shared" si="0"/>
        <v>-43.727809999999998</v>
      </c>
      <c r="J24">
        <v>10167500000</v>
      </c>
      <c r="K24">
        <v>-8.8682956999999991</v>
      </c>
      <c r="M24" s="10"/>
      <c r="N24" s="6">
        <f t="shared" si="3"/>
        <v>12.333333333333</v>
      </c>
      <c r="O24" s="6">
        <f t="shared" si="1"/>
        <v>-47.349429999999998</v>
      </c>
      <c r="Q24" s="10"/>
    </row>
    <row r="25" spans="2:17" x14ac:dyDescent="0.25">
      <c r="B25">
        <v>10778666666.667</v>
      </c>
      <c r="C25">
        <v>-8.8983374000000008</v>
      </c>
      <c r="E25" s="10"/>
      <c r="F25" s="6">
        <f t="shared" si="2"/>
        <v>13</v>
      </c>
      <c r="G25" s="6">
        <f t="shared" si="0"/>
        <v>-60.803116000000003</v>
      </c>
      <c r="J25">
        <v>10778666666.667</v>
      </c>
      <c r="K25">
        <v>-9.0116014</v>
      </c>
      <c r="M25" s="10"/>
      <c r="N25" s="6">
        <f t="shared" si="3"/>
        <v>13</v>
      </c>
      <c r="O25" s="6">
        <f t="shared" si="1"/>
        <v>-30.357285999999998</v>
      </c>
      <c r="Q25" s="10"/>
    </row>
    <row r="26" spans="2:17" x14ac:dyDescent="0.25">
      <c r="B26">
        <v>11389833333.333</v>
      </c>
      <c r="C26">
        <v>-9.2151747000000004</v>
      </c>
      <c r="E26" s="10"/>
      <c r="F26" s="6" t="s">
        <v>25</v>
      </c>
      <c r="J26">
        <v>11389833333.333</v>
      </c>
      <c r="K26">
        <v>-9.2062769000000007</v>
      </c>
      <c r="M26" s="10"/>
      <c r="N26" s="6" t="s">
        <v>25</v>
      </c>
      <c r="Q26" s="10"/>
    </row>
    <row r="27" spans="2:17" x14ac:dyDescent="0.25">
      <c r="B27">
        <v>12001000000</v>
      </c>
      <c r="C27">
        <v>-9.5216913000000005</v>
      </c>
      <c r="E27" s="10"/>
      <c r="J27">
        <v>12001000000</v>
      </c>
      <c r="K27">
        <v>-9.4091395999999996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1Rx3L dBc Log Mag(dB)</v>
      </c>
      <c r="H30" s="35">
        <v>1</v>
      </c>
      <c r="M30" s="10"/>
      <c r="N30" s="6" t="s">
        <v>23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-15.819341</v>
      </c>
      <c r="H31" s="36">
        <f>ABS(AVERAGE(G31:G49)-(H30-1)*5)</f>
        <v>20.588532052631578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-11.750289</v>
      </c>
      <c r="P31" s="36">
        <f>ABS(AVERAGE(O31:O49)-(P30-1)*5)</f>
        <v>18.819729210526315</v>
      </c>
      <c r="Q31" s="10"/>
    </row>
    <row r="32" spans="2:17" x14ac:dyDescent="0.25">
      <c r="B32" t="s">
        <v>23</v>
      </c>
      <c r="C32" t="s">
        <v>133</v>
      </c>
      <c r="D32" t="s">
        <v>35</v>
      </c>
      <c r="E32" s="10"/>
      <c r="F32" s="6">
        <f t="shared" si="6"/>
        <v>2.6120555555556</v>
      </c>
      <c r="G32" s="6">
        <f t="shared" si="4"/>
        <v>-23.082273000000001</v>
      </c>
      <c r="J32" t="s">
        <v>23</v>
      </c>
      <c r="K32" t="s">
        <v>133</v>
      </c>
      <c r="L32" t="s">
        <v>35</v>
      </c>
      <c r="M32" s="10"/>
      <c r="N32" s="6">
        <f t="shared" si="7"/>
        <v>2.6120555555556</v>
      </c>
      <c r="O32" s="6">
        <f t="shared" si="5"/>
        <v>-14.713556000000001</v>
      </c>
      <c r="Q32" s="10"/>
    </row>
    <row r="33" spans="2:17" x14ac:dyDescent="0.25">
      <c r="B33">
        <v>1000000000</v>
      </c>
      <c r="C33">
        <v>-28.887222000000001</v>
      </c>
      <c r="D33">
        <v>-17.815441</v>
      </c>
      <c r="E33" s="10"/>
      <c r="F33" s="6">
        <f t="shared" si="6"/>
        <v>3.2231111111111002</v>
      </c>
      <c r="G33" s="6">
        <f t="shared" si="4"/>
        <v>-21.740455999999998</v>
      </c>
      <c r="J33">
        <v>1000000000</v>
      </c>
      <c r="K33">
        <v>-32.920501999999999</v>
      </c>
      <c r="L33">
        <v>-19.885148999999998</v>
      </c>
      <c r="M33" s="10"/>
      <c r="N33" s="6">
        <f t="shared" si="7"/>
        <v>3.2231111111111002</v>
      </c>
      <c r="O33" s="6">
        <f t="shared" si="5"/>
        <v>-21.397487999999999</v>
      </c>
      <c r="Q33" s="10"/>
    </row>
    <row r="34" spans="2:17" x14ac:dyDescent="0.25">
      <c r="B34">
        <v>1666666666.6666999</v>
      </c>
      <c r="C34">
        <v>-28.524899999999999</v>
      </c>
      <c r="D34">
        <v>-20.312719000000001</v>
      </c>
      <c r="E34" s="10"/>
      <c r="F34" s="6">
        <f t="shared" si="6"/>
        <v>3.8341666666666998</v>
      </c>
      <c r="G34" s="6">
        <f t="shared" si="4"/>
        <v>-27.711279000000001</v>
      </c>
      <c r="J34">
        <v>1666666666.6666999</v>
      </c>
      <c r="K34">
        <v>-41.543635999999999</v>
      </c>
      <c r="L34">
        <v>-32.014899999999997</v>
      </c>
      <c r="M34" s="10"/>
      <c r="N34" s="6">
        <f t="shared" si="7"/>
        <v>3.8341666666666998</v>
      </c>
      <c r="O34" s="6">
        <f t="shared" si="5"/>
        <v>-21.104876000000001</v>
      </c>
      <c r="Q34" s="10"/>
    </row>
    <row r="35" spans="2:17" x14ac:dyDescent="0.25">
      <c r="B35">
        <v>2333333333.3333001</v>
      </c>
      <c r="C35">
        <v>-39.596268000000002</v>
      </c>
      <c r="D35">
        <v>-31.83699</v>
      </c>
      <c r="E35" s="10"/>
      <c r="F35" s="6">
        <f t="shared" si="6"/>
        <v>4.4452222222222</v>
      </c>
      <c r="G35" s="6">
        <f t="shared" si="4"/>
        <v>-45.183974999999997</v>
      </c>
      <c r="J35">
        <v>2333333333.3333001</v>
      </c>
      <c r="K35">
        <v>-37.629573999999998</v>
      </c>
      <c r="L35">
        <v>-29.509464000000001</v>
      </c>
      <c r="M35" s="10"/>
      <c r="N35" s="6">
        <f t="shared" si="7"/>
        <v>4.4452222222222</v>
      </c>
      <c r="O35" s="6">
        <f t="shared" si="5"/>
        <v>-24.526775000000001</v>
      </c>
      <c r="Q35" s="10"/>
    </row>
    <row r="36" spans="2:17" x14ac:dyDescent="0.25">
      <c r="B36">
        <v>3000000000</v>
      </c>
      <c r="C36">
        <v>-33.725062999999999</v>
      </c>
      <c r="D36">
        <v>-25.976572000000001</v>
      </c>
      <c r="E36" s="10"/>
      <c r="F36" s="6">
        <f t="shared" si="6"/>
        <v>5.0562777777777992</v>
      </c>
      <c r="G36" s="6">
        <f t="shared" si="4"/>
        <v>-18.925948999999999</v>
      </c>
      <c r="J36">
        <v>3000000000</v>
      </c>
      <c r="K36">
        <v>-43.019145999999999</v>
      </c>
      <c r="L36">
        <v>-35.292712999999999</v>
      </c>
      <c r="M36" s="10"/>
      <c r="N36" s="6">
        <f t="shared" si="7"/>
        <v>5.0562777777777992</v>
      </c>
      <c r="O36" s="6">
        <f t="shared" si="5"/>
        <v>-20.295589</v>
      </c>
      <c r="Q36" s="10"/>
    </row>
    <row r="37" spans="2:17" x14ac:dyDescent="0.25">
      <c r="B37">
        <v>3666666666.6666999</v>
      </c>
      <c r="C37">
        <v>-33.348244000000001</v>
      </c>
      <c r="D37">
        <v>-24.933252</v>
      </c>
      <c r="E37" s="10"/>
      <c r="F37" s="6">
        <f t="shared" si="6"/>
        <v>5.6673333333332998</v>
      </c>
      <c r="G37" s="6">
        <f t="shared" si="4"/>
        <v>-21.427603000000001</v>
      </c>
      <c r="J37">
        <v>3666666666.6666999</v>
      </c>
      <c r="K37">
        <v>-64.277512000000002</v>
      </c>
      <c r="L37">
        <v>-56.413761000000001</v>
      </c>
      <c r="M37" s="10"/>
      <c r="N37" s="6">
        <f t="shared" si="7"/>
        <v>5.6673333333332998</v>
      </c>
      <c r="O37" s="6">
        <f t="shared" si="5"/>
        <v>-27.013377999999999</v>
      </c>
      <c r="Q37" s="10"/>
    </row>
    <row r="38" spans="2:17" x14ac:dyDescent="0.25">
      <c r="B38">
        <v>4333333333.3332996</v>
      </c>
      <c r="C38">
        <v>-35.174121999999997</v>
      </c>
      <c r="D38">
        <v>-26.438993</v>
      </c>
      <c r="E38" s="10"/>
      <c r="F38" s="6">
        <f t="shared" si="6"/>
        <v>6.2783888888888999</v>
      </c>
      <c r="G38" s="6">
        <f t="shared" si="4"/>
        <v>-15.588371</v>
      </c>
      <c r="J38">
        <v>4333333333.3332996</v>
      </c>
      <c r="K38">
        <v>-43.729671000000003</v>
      </c>
      <c r="L38">
        <v>-35.756419999999999</v>
      </c>
      <c r="M38" s="10"/>
      <c r="N38" s="6">
        <f t="shared" si="7"/>
        <v>6.2783888888888999</v>
      </c>
      <c r="O38" s="6">
        <f t="shared" si="5"/>
        <v>-17.439491</v>
      </c>
      <c r="Q38" s="10"/>
    </row>
    <row r="39" spans="2:17" x14ac:dyDescent="0.25">
      <c r="B39">
        <v>5000000000</v>
      </c>
      <c r="C39">
        <v>-32.274901999999997</v>
      </c>
      <c r="D39">
        <v>-23.931068</v>
      </c>
      <c r="E39" s="10"/>
      <c r="F39" s="6">
        <f t="shared" si="6"/>
        <v>6.8894444444443996</v>
      </c>
      <c r="G39" s="6">
        <f t="shared" si="4"/>
        <v>-15.827938</v>
      </c>
      <c r="J39">
        <v>5000000000</v>
      </c>
      <c r="K39">
        <v>-40.614474999999999</v>
      </c>
      <c r="L39">
        <v>-32.542904</v>
      </c>
      <c r="M39" s="10"/>
      <c r="N39" s="6">
        <f t="shared" si="7"/>
        <v>6.8894444444443996</v>
      </c>
      <c r="O39" s="6">
        <f t="shared" si="5"/>
        <v>-17.795594999999999</v>
      </c>
      <c r="Q39" s="10"/>
    </row>
    <row r="40" spans="2:17" x14ac:dyDescent="0.25">
      <c r="B40">
        <v>5666666666.6667004</v>
      </c>
      <c r="C40">
        <v>-32.577545000000001</v>
      </c>
      <c r="D40">
        <v>-24.594373999999998</v>
      </c>
      <c r="E40" s="10"/>
      <c r="F40" s="6">
        <f t="shared" si="6"/>
        <v>7.5004999999999997</v>
      </c>
      <c r="G40" s="6">
        <f t="shared" si="4"/>
        <v>-16.292034000000001</v>
      </c>
      <c r="J40">
        <v>5666666666.6667004</v>
      </c>
      <c r="K40">
        <v>-42.177253999999998</v>
      </c>
      <c r="L40">
        <v>-34.191879</v>
      </c>
      <c r="M40" s="10"/>
      <c r="N40" s="6">
        <f t="shared" si="7"/>
        <v>7.5004999999999997</v>
      </c>
      <c r="O40" s="6">
        <f t="shared" si="5"/>
        <v>-17.965613999999999</v>
      </c>
      <c r="Q40" s="10"/>
    </row>
    <row r="41" spans="2:17" x14ac:dyDescent="0.25">
      <c r="B41">
        <v>6333333333.3332996</v>
      </c>
      <c r="C41">
        <v>-32.132336000000002</v>
      </c>
      <c r="D41">
        <v>-24.402355</v>
      </c>
      <c r="E41" s="10"/>
      <c r="F41" s="6">
        <f t="shared" si="6"/>
        <v>8.1115555555556007</v>
      </c>
      <c r="G41" s="6">
        <f t="shared" si="4"/>
        <v>-16.303360000000001</v>
      </c>
      <c r="J41">
        <v>6333333333.3332996</v>
      </c>
      <c r="K41">
        <v>-47.153480999999999</v>
      </c>
      <c r="L41">
        <v>-39.522334999999998</v>
      </c>
      <c r="M41" s="10"/>
      <c r="N41" s="6">
        <f t="shared" si="7"/>
        <v>8.1115555555556007</v>
      </c>
      <c r="O41" s="6">
        <f t="shared" si="5"/>
        <v>-17.409669999999998</v>
      </c>
      <c r="Q41" s="10"/>
    </row>
    <row r="42" spans="2:17" x14ac:dyDescent="0.25">
      <c r="B42">
        <v>7000000000</v>
      </c>
      <c r="C42">
        <v>-38.318542000000001</v>
      </c>
      <c r="D42">
        <v>-30.512066000000001</v>
      </c>
      <c r="E42" s="10"/>
      <c r="F42" s="6">
        <f t="shared" si="6"/>
        <v>8.7226111111110995</v>
      </c>
      <c r="G42" s="6">
        <f t="shared" si="4"/>
        <v>-18.962706000000001</v>
      </c>
      <c r="J42">
        <v>7000000000</v>
      </c>
      <c r="K42">
        <v>-42.279662999999999</v>
      </c>
      <c r="L42">
        <v>-34.481662999999998</v>
      </c>
      <c r="M42" s="10"/>
      <c r="N42" s="6">
        <f t="shared" si="7"/>
        <v>8.7226111111110995</v>
      </c>
      <c r="O42" s="6">
        <f t="shared" si="5"/>
        <v>-20.009663</v>
      </c>
      <c r="Q42" s="10"/>
    </row>
    <row r="43" spans="2:17" x14ac:dyDescent="0.25">
      <c r="B43">
        <v>7666666666.6667004</v>
      </c>
      <c r="C43">
        <v>-38.532649999999997</v>
      </c>
      <c r="D43">
        <v>-30.340330000000002</v>
      </c>
      <c r="E43" s="10"/>
      <c r="F43" s="6">
        <f t="shared" si="6"/>
        <v>9.3336666666666996</v>
      </c>
      <c r="G43" s="6">
        <f t="shared" si="4"/>
        <v>-18.889122</v>
      </c>
      <c r="J43">
        <v>7666666666.6667004</v>
      </c>
      <c r="K43">
        <v>-42.767220000000002</v>
      </c>
      <c r="L43">
        <v>-34.792068</v>
      </c>
      <c r="M43" s="10"/>
      <c r="N43" s="6">
        <f t="shared" si="7"/>
        <v>9.3336666666666996</v>
      </c>
      <c r="O43" s="6">
        <f t="shared" si="5"/>
        <v>-19.933239</v>
      </c>
      <c r="Q43" s="10"/>
    </row>
    <row r="44" spans="2:17" x14ac:dyDescent="0.25">
      <c r="B44">
        <v>8333333333.3332996</v>
      </c>
      <c r="C44">
        <v>-37.497954999999997</v>
      </c>
      <c r="D44">
        <v>-29.107662000000001</v>
      </c>
      <c r="E44" s="10"/>
      <c r="F44" s="6">
        <f t="shared" si="6"/>
        <v>9.9447222222222003</v>
      </c>
      <c r="G44" s="6">
        <f t="shared" si="4"/>
        <v>-14.785424000000001</v>
      </c>
      <c r="J44">
        <v>8333333333.3332996</v>
      </c>
      <c r="K44">
        <v>-42.366089000000002</v>
      </c>
      <c r="L44">
        <v>-34.194243999999998</v>
      </c>
      <c r="M44" s="10"/>
      <c r="N44" s="6">
        <f t="shared" si="7"/>
        <v>9.9447222222222003</v>
      </c>
      <c r="O44" s="6">
        <f t="shared" si="5"/>
        <v>-15.607614999999999</v>
      </c>
      <c r="Q44" s="10"/>
    </row>
    <row r="45" spans="2:17" x14ac:dyDescent="0.25">
      <c r="B45">
        <v>9000000000</v>
      </c>
      <c r="C45">
        <v>-38.910381000000001</v>
      </c>
      <c r="D45">
        <v>-30.766088</v>
      </c>
      <c r="E45" s="10"/>
      <c r="F45" s="6">
        <f t="shared" si="6"/>
        <v>10.555777777777999</v>
      </c>
      <c r="G45" s="6">
        <f t="shared" si="4"/>
        <v>-18.566597000000002</v>
      </c>
      <c r="J45">
        <v>9000000000</v>
      </c>
      <c r="K45">
        <v>-38.428902000000001</v>
      </c>
      <c r="L45">
        <v>-29.994617000000002</v>
      </c>
      <c r="M45" s="10"/>
      <c r="N45" s="6">
        <f t="shared" si="7"/>
        <v>10.555777777777999</v>
      </c>
      <c r="O45" s="6">
        <f t="shared" si="5"/>
        <v>-16.441663999999999</v>
      </c>
      <c r="Q45" s="10"/>
    </row>
    <row r="46" spans="2:17" x14ac:dyDescent="0.25">
      <c r="B46">
        <v>9666666666.6667004</v>
      </c>
      <c r="C46">
        <v>-33.680252000000003</v>
      </c>
      <c r="D46">
        <v>-25.174458999999999</v>
      </c>
      <c r="E46" s="10"/>
      <c r="F46" s="6">
        <f t="shared" si="6"/>
        <v>11.166833333333001</v>
      </c>
      <c r="G46" s="6">
        <f t="shared" si="4"/>
        <v>-20.852841999999999</v>
      </c>
      <c r="J46">
        <v>9666666666.6667004</v>
      </c>
      <c r="K46">
        <v>-40.289116</v>
      </c>
      <c r="L46">
        <v>-31.568462</v>
      </c>
      <c r="M46" s="10"/>
      <c r="N46" s="6">
        <f t="shared" si="7"/>
        <v>11.166833333333001</v>
      </c>
      <c r="O46" s="6">
        <f t="shared" si="5"/>
        <v>-19.038260999999999</v>
      </c>
      <c r="Q46" s="10"/>
    </row>
    <row r="47" spans="2:17" x14ac:dyDescent="0.25">
      <c r="B47">
        <v>10333333333.333</v>
      </c>
      <c r="C47">
        <v>-34.583548999999998</v>
      </c>
      <c r="D47">
        <v>-25.727007</v>
      </c>
      <c r="E47" s="10"/>
      <c r="F47" s="6">
        <f t="shared" si="6"/>
        <v>11.777888888889001</v>
      </c>
      <c r="G47" s="6">
        <f t="shared" si="4"/>
        <v>-18.260607</v>
      </c>
      <c r="J47">
        <v>10333333333.333</v>
      </c>
      <c r="K47">
        <v>-57.319996000000003</v>
      </c>
      <c r="L47">
        <v>-48.573090000000001</v>
      </c>
      <c r="M47" s="10"/>
      <c r="N47" s="6">
        <f t="shared" si="7"/>
        <v>11.777888888889001</v>
      </c>
      <c r="O47" s="6">
        <f t="shared" si="5"/>
        <v>-16.434006</v>
      </c>
      <c r="Q47" s="10"/>
    </row>
    <row r="48" spans="2:17" x14ac:dyDescent="0.25">
      <c r="B48">
        <v>11000000000</v>
      </c>
      <c r="C48">
        <v>-40.199894</v>
      </c>
      <c r="D48">
        <v>-31.426967999999999</v>
      </c>
      <c r="E48" s="10"/>
      <c r="F48" s="6">
        <f t="shared" si="6"/>
        <v>12.388944444444</v>
      </c>
      <c r="G48" s="6">
        <f t="shared" si="4"/>
        <v>-22.383247000000001</v>
      </c>
      <c r="J48">
        <v>11000000000</v>
      </c>
      <c r="K48">
        <v>-42.650329999999997</v>
      </c>
      <c r="L48">
        <v>-33.709057000000001</v>
      </c>
      <c r="M48" s="10"/>
      <c r="N48" s="6">
        <f t="shared" si="7"/>
        <v>12.388944444444</v>
      </c>
      <c r="O48" s="6">
        <f t="shared" si="5"/>
        <v>-20.352267999999999</v>
      </c>
      <c r="Q48" s="10"/>
    </row>
    <row r="49" spans="2:17" x14ac:dyDescent="0.25">
      <c r="B49">
        <v>11666666666.667</v>
      </c>
      <c r="C49">
        <v>-45.550507000000003</v>
      </c>
      <c r="D49">
        <v>-36.746613000000004</v>
      </c>
      <c r="E49" s="10"/>
      <c r="F49" s="6">
        <f t="shared" si="6"/>
        <v>13</v>
      </c>
      <c r="G49" s="6">
        <f t="shared" si="4"/>
        <v>-20.578984999999999</v>
      </c>
      <c r="J49">
        <v>11666666666.667</v>
      </c>
      <c r="K49">
        <v>-46.227958999999998</v>
      </c>
      <c r="L49">
        <v>-37.311253000000001</v>
      </c>
      <c r="M49" s="10"/>
      <c r="N49" s="6">
        <f t="shared" si="7"/>
        <v>13</v>
      </c>
      <c r="O49" s="6">
        <f t="shared" si="5"/>
        <v>-18.345818000000001</v>
      </c>
      <c r="Q49" s="10"/>
    </row>
    <row r="50" spans="2:17" x14ac:dyDescent="0.25">
      <c r="B50">
        <v>12333333333.333</v>
      </c>
      <c r="C50">
        <v>-52.846004000000001</v>
      </c>
      <c r="D50">
        <v>-43.727809999999998</v>
      </c>
      <c r="E50" s="10"/>
      <c r="F50" s="6" t="s">
        <v>25</v>
      </c>
      <c r="J50">
        <v>12333333333.333</v>
      </c>
      <c r="K50">
        <v>-56.526257000000001</v>
      </c>
      <c r="L50">
        <v>-47.349429999999998</v>
      </c>
      <c r="M50" s="10"/>
      <c r="N50" s="6" t="s">
        <v>25</v>
      </c>
      <c r="Q50" s="10"/>
    </row>
    <row r="51" spans="2:17" x14ac:dyDescent="0.25">
      <c r="B51">
        <v>13000000000</v>
      </c>
      <c r="C51">
        <v>-70.526557999999994</v>
      </c>
      <c r="D51">
        <v>-60.803116000000003</v>
      </c>
      <c r="E51" s="10"/>
      <c r="J51">
        <v>13000000000</v>
      </c>
      <c r="K51">
        <v>-39.882584000000001</v>
      </c>
      <c r="L51">
        <v>-30.357285999999998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1Rx4L dBc Log Mag(dB)</v>
      </c>
      <c r="H54" s="35">
        <v>1</v>
      </c>
      <c r="M54" s="8"/>
      <c r="N54" s="6" t="s">
        <v>23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-14.422658999999999</v>
      </c>
      <c r="H55" s="36">
        <f>ABS(AVERAGE(G55:G73)-(H54-1)*5)</f>
        <v>22.304927210526312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-16.322935000000001</v>
      </c>
      <c r="P55" s="36">
        <f>ABS(AVERAGE(O55:O73)-(P54-1)*5)</f>
        <v>33.2994684736842</v>
      </c>
      <c r="Q55" s="8"/>
    </row>
    <row r="56" spans="2:17" x14ac:dyDescent="0.25">
      <c r="B56" t="s">
        <v>23</v>
      </c>
      <c r="C56" t="s">
        <v>134</v>
      </c>
      <c r="D56" t="s">
        <v>36</v>
      </c>
      <c r="E56" s="8"/>
      <c r="F56" s="6">
        <f t="shared" si="10"/>
        <v>3.5565000000000002</v>
      </c>
      <c r="G56" s="6">
        <f t="shared" si="8"/>
        <v>-15.259432</v>
      </c>
      <c r="J56" t="s">
        <v>23</v>
      </c>
      <c r="K56" t="s">
        <v>134</v>
      </c>
      <c r="L56" t="s">
        <v>36</v>
      </c>
      <c r="M56" s="8"/>
      <c r="N56" s="6">
        <f t="shared" si="11"/>
        <v>3.5565000000000002</v>
      </c>
      <c r="O56" s="6">
        <f t="shared" si="9"/>
        <v>-21.873139999999999</v>
      </c>
      <c r="Q56" s="8"/>
    </row>
    <row r="57" spans="2:17" x14ac:dyDescent="0.25">
      <c r="B57">
        <v>2001000000</v>
      </c>
      <c r="C57">
        <v>-26.891120999999998</v>
      </c>
      <c r="D57">
        <v>-15.819341</v>
      </c>
      <c r="E57" s="8"/>
      <c r="F57" s="6">
        <f t="shared" si="10"/>
        <v>4.1120000000000001</v>
      </c>
      <c r="G57" s="6">
        <f t="shared" si="8"/>
        <v>-20.974636</v>
      </c>
      <c r="J57">
        <v>2001000000</v>
      </c>
      <c r="K57">
        <v>-24.785640999999998</v>
      </c>
      <c r="L57">
        <v>-11.750289</v>
      </c>
      <c r="M57" s="8"/>
      <c r="N57" s="6">
        <f t="shared" si="11"/>
        <v>4.1120000000000001</v>
      </c>
      <c r="O57" s="6">
        <f t="shared" si="9"/>
        <v>-34.792831</v>
      </c>
      <c r="Q57" s="8"/>
    </row>
    <row r="58" spans="2:17" x14ac:dyDescent="0.25">
      <c r="B58">
        <v>2612055555.5556002</v>
      </c>
      <c r="C58">
        <v>-31.294453000000001</v>
      </c>
      <c r="D58">
        <v>-23.082273000000001</v>
      </c>
      <c r="E58" s="8"/>
      <c r="F58" s="6">
        <f t="shared" si="10"/>
        <v>4.6675000000000004</v>
      </c>
      <c r="G58" s="6">
        <f t="shared" si="8"/>
        <v>-19.68009</v>
      </c>
      <c r="J58">
        <v>2612055555.5556002</v>
      </c>
      <c r="K58">
        <v>-24.242291999999999</v>
      </c>
      <c r="L58">
        <v>-14.713556000000001</v>
      </c>
      <c r="M58" s="8"/>
      <c r="N58" s="6">
        <f t="shared" si="11"/>
        <v>4.6675000000000004</v>
      </c>
      <c r="O58" s="6">
        <f t="shared" si="9"/>
        <v>-30.632286000000001</v>
      </c>
      <c r="Q58" s="8"/>
    </row>
    <row r="59" spans="2:17" x14ac:dyDescent="0.25">
      <c r="B59">
        <v>3223111111.1111002</v>
      </c>
      <c r="C59">
        <v>-29.499732999999999</v>
      </c>
      <c r="D59">
        <v>-21.740455999999998</v>
      </c>
      <c r="E59" s="8"/>
      <c r="F59" s="6">
        <f t="shared" si="10"/>
        <v>5.2229999999999999</v>
      </c>
      <c r="G59" s="6">
        <f t="shared" si="8"/>
        <v>-14.539892999999999</v>
      </c>
      <c r="J59">
        <v>3223111111.1111002</v>
      </c>
      <c r="K59">
        <v>-29.517596999999999</v>
      </c>
      <c r="L59">
        <v>-21.397487999999999</v>
      </c>
      <c r="M59" s="8"/>
      <c r="N59" s="6">
        <f t="shared" si="11"/>
        <v>5.2229999999999999</v>
      </c>
      <c r="O59" s="6">
        <f t="shared" si="9"/>
        <v>-21.719674999999999</v>
      </c>
      <c r="Q59" s="8"/>
    </row>
    <row r="60" spans="2:17" x14ac:dyDescent="0.25">
      <c r="B60">
        <v>3834166666.6666999</v>
      </c>
      <c r="C60">
        <v>-35.459769999999999</v>
      </c>
      <c r="D60">
        <v>-27.711279000000001</v>
      </c>
      <c r="E60" s="8"/>
      <c r="F60" s="6">
        <f t="shared" si="10"/>
        <v>5.7785000000000002</v>
      </c>
      <c r="G60" s="6">
        <f t="shared" si="8"/>
        <v>-17.674246</v>
      </c>
      <c r="J60">
        <v>3834166666.6666999</v>
      </c>
      <c r="K60">
        <v>-28.831312</v>
      </c>
      <c r="L60">
        <v>-21.104876000000001</v>
      </c>
      <c r="M60" s="8"/>
      <c r="N60" s="6">
        <f t="shared" si="11"/>
        <v>5.7785000000000002</v>
      </c>
      <c r="O60" s="6">
        <f t="shared" si="9"/>
        <v>-24.164853999999998</v>
      </c>
      <c r="Q60" s="8"/>
    </row>
    <row r="61" spans="2:17" x14ac:dyDescent="0.25">
      <c r="B61">
        <v>4445222222.2222004</v>
      </c>
      <c r="C61">
        <v>-53.598968999999997</v>
      </c>
      <c r="D61">
        <v>-45.183974999999997</v>
      </c>
      <c r="E61" s="8"/>
      <c r="F61" s="6">
        <f t="shared" si="10"/>
        <v>6.3339999999999996</v>
      </c>
      <c r="G61" s="6">
        <f t="shared" si="8"/>
        <v>-21.419201000000001</v>
      </c>
      <c r="J61">
        <v>4445222222.2222004</v>
      </c>
      <c r="K61">
        <v>-32.390529999999998</v>
      </c>
      <c r="L61">
        <v>-24.526775000000001</v>
      </c>
      <c r="M61" s="8"/>
      <c r="N61" s="6">
        <f t="shared" si="11"/>
        <v>6.3339999999999996</v>
      </c>
      <c r="O61" s="6">
        <f t="shared" si="9"/>
        <v>-25.306387000000001</v>
      </c>
      <c r="Q61" s="8"/>
    </row>
    <row r="62" spans="2:17" x14ac:dyDescent="0.25">
      <c r="B62">
        <v>5056277777.7777996</v>
      </c>
      <c r="C62">
        <v>-27.661076000000001</v>
      </c>
      <c r="D62">
        <v>-18.925948999999999</v>
      </c>
      <c r="E62" s="8"/>
      <c r="F62" s="6">
        <f t="shared" si="10"/>
        <v>6.8895</v>
      </c>
      <c r="G62" s="6">
        <f t="shared" si="8"/>
        <v>-23.929199000000001</v>
      </c>
      <c r="J62">
        <v>5056277777.7777996</v>
      </c>
      <c r="K62">
        <v>-28.268837000000001</v>
      </c>
      <c r="L62">
        <v>-20.295589</v>
      </c>
      <c r="M62" s="8"/>
      <c r="N62" s="6">
        <f t="shared" si="11"/>
        <v>6.8895</v>
      </c>
      <c r="O62" s="6">
        <f t="shared" si="9"/>
        <v>-32.392901999999999</v>
      </c>
      <c r="Q62" s="8"/>
    </row>
    <row r="63" spans="2:17" x14ac:dyDescent="0.25">
      <c r="B63">
        <v>5667333333.3332996</v>
      </c>
      <c r="C63">
        <v>-29.771436999999999</v>
      </c>
      <c r="D63">
        <v>-21.427603000000001</v>
      </c>
      <c r="E63" s="8"/>
      <c r="F63" s="6">
        <f t="shared" si="10"/>
        <v>7.4450000000000003</v>
      </c>
      <c r="G63" s="6">
        <f t="shared" si="8"/>
        <v>-25.540037000000002</v>
      </c>
      <c r="J63">
        <v>5667333333.3332996</v>
      </c>
      <c r="K63">
        <v>-35.084949000000002</v>
      </c>
      <c r="L63">
        <v>-27.013377999999999</v>
      </c>
      <c r="M63" s="8"/>
      <c r="N63" s="6">
        <f t="shared" si="11"/>
        <v>7.4450000000000003</v>
      </c>
      <c r="O63" s="6">
        <f t="shared" si="9"/>
        <v>-34.960780999999997</v>
      </c>
      <c r="Q63" s="8"/>
    </row>
    <row r="64" spans="2:17" x14ac:dyDescent="0.25">
      <c r="B64">
        <v>6278388888.8888998</v>
      </c>
      <c r="C64">
        <v>-23.571545</v>
      </c>
      <c r="D64">
        <v>-15.588371</v>
      </c>
      <c r="E64" s="8"/>
      <c r="F64" s="6">
        <f t="shared" si="10"/>
        <v>8.0005000000000006</v>
      </c>
      <c r="G64" s="6">
        <f t="shared" si="8"/>
        <v>-25.858858000000001</v>
      </c>
      <c r="J64">
        <v>6278388888.8888998</v>
      </c>
      <c r="K64">
        <v>-25.424866000000002</v>
      </c>
      <c r="L64">
        <v>-17.439491</v>
      </c>
      <c r="M64" s="8"/>
      <c r="N64" s="6">
        <f t="shared" si="11"/>
        <v>8.0005000000000006</v>
      </c>
      <c r="O64" s="6">
        <f t="shared" si="9"/>
        <v>-40.408878000000001</v>
      </c>
      <c r="Q64" s="8"/>
    </row>
    <row r="65" spans="2:17" x14ac:dyDescent="0.25">
      <c r="B65">
        <v>6889444444.4443998</v>
      </c>
      <c r="C65">
        <v>-23.557918999999998</v>
      </c>
      <c r="D65">
        <v>-15.827938</v>
      </c>
      <c r="E65" s="8"/>
      <c r="F65" s="6">
        <f t="shared" si="10"/>
        <v>8.5559999999999992</v>
      </c>
      <c r="G65" s="6">
        <f t="shared" si="8"/>
        <v>-22.730967</v>
      </c>
      <c r="J65">
        <v>6889444444.4443998</v>
      </c>
      <c r="K65">
        <v>-25.426742999999998</v>
      </c>
      <c r="L65">
        <v>-17.795594999999999</v>
      </c>
      <c r="M65" s="8"/>
      <c r="N65" s="6">
        <f t="shared" si="11"/>
        <v>8.5559999999999992</v>
      </c>
      <c r="O65" s="6">
        <f t="shared" si="9"/>
        <v>-32.067515999999998</v>
      </c>
      <c r="Q65" s="8"/>
    </row>
    <row r="66" spans="2:17" x14ac:dyDescent="0.25">
      <c r="B66">
        <v>7500500000</v>
      </c>
      <c r="C66">
        <v>-24.098510999999998</v>
      </c>
      <c r="D66">
        <v>-16.292034000000001</v>
      </c>
      <c r="E66" s="8"/>
      <c r="F66" s="6">
        <f t="shared" si="10"/>
        <v>9.1114999999999995</v>
      </c>
      <c r="G66" s="6">
        <f t="shared" si="8"/>
        <v>-26.253357000000001</v>
      </c>
      <c r="J66">
        <v>7500500000</v>
      </c>
      <c r="K66">
        <v>-25.763615000000001</v>
      </c>
      <c r="L66">
        <v>-17.965613999999999</v>
      </c>
      <c r="M66" s="8"/>
      <c r="N66" s="6">
        <f t="shared" si="11"/>
        <v>9.1114999999999995</v>
      </c>
      <c r="O66" s="6">
        <f t="shared" si="9"/>
        <v>-38.961063000000003</v>
      </c>
      <c r="Q66" s="8"/>
    </row>
    <row r="67" spans="2:17" x14ac:dyDescent="0.25">
      <c r="B67">
        <v>8111555555.5556002</v>
      </c>
      <c r="C67">
        <v>-24.495678000000002</v>
      </c>
      <c r="D67">
        <v>-16.303360000000001</v>
      </c>
      <c r="E67" s="8"/>
      <c r="F67" s="6">
        <f t="shared" si="10"/>
        <v>9.6669999999999998</v>
      </c>
      <c r="G67" s="6">
        <f t="shared" si="8"/>
        <v>-24.467334999999999</v>
      </c>
      <c r="J67">
        <v>8111555555.5556002</v>
      </c>
      <c r="K67">
        <v>-25.384820999999999</v>
      </c>
      <c r="L67">
        <v>-17.409669999999998</v>
      </c>
      <c r="M67" s="8"/>
      <c r="N67" s="6">
        <f t="shared" si="11"/>
        <v>9.6669999999999998</v>
      </c>
      <c r="O67" s="6">
        <f t="shared" si="9"/>
        <v>-31.853349999999999</v>
      </c>
      <c r="Q67" s="8"/>
    </row>
    <row r="68" spans="2:17" x14ac:dyDescent="0.25">
      <c r="B68">
        <v>8722611111.1110992</v>
      </c>
      <c r="C68">
        <v>-27.352999000000001</v>
      </c>
      <c r="D68">
        <v>-18.962706000000001</v>
      </c>
      <c r="E68" s="8"/>
      <c r="F68" s="6">
        <f t="shared" si="10"/>
        <v>10.2225</v>
      </c>
      <c r="G68" s="6">
        <f t="shared" si="8"/>
        <v>-23.706392000000001</v>
      </c>
      <c r="J68">
        <v>8722611111.1110992</v>
      </c>
      <c r="K68">
        <v>-28.181507</v>
      </c>
      <c r="L68">
        <v>-20.009663</v>
      </c>
      <c r="M68" s="8"/>
      <c r="N68" s="6">
        <f t="shared" si="11"/>
        <v>10.2225</v>
      </c>
      <c r="O68" s="6">
        <f t="shared" si="9"/>
        <v>-36.060040000000001</v>
      </c>
      <c r="Q68" s="8"/>
    </row>
    <row r="69" spans="2:17" x14ac:dyDescent="0.25">
      <c r="B69">
        <v>9333666666.6667004</v>
      </c>
      <c r="C69">
        <v>-27.033412999999999</v>
      </c>
      <c r="D69">
        <v>-18.889122</v>
      </c>
      <c r="E69" s="8"/>
      <c r="F69" s="6">
        <f t="shared" si="10"/>
        <v>10.778</v>
      </c>
      <c r="G69" s="6">
        <f t="shared" si="8"/>
        <v>-24.181538</v>
      </c>
      <c r="J69">
        <v>9333666666.6667004</v>
      </c>
      <c r="K69">
        <v>-28.367525000000001</v>
      </c>
      <c r="L69">
        <v>-19.933239</v>
      </c>
      <c r="M69" s="8"/>
      <c r="N69" s="6">
        <f t="shared" si="11"/>
        <v>10.778</v>
      </c>
      <c r="O69" s="6">
        <f t="shared" si="9"/>
        <v>-39.591942000000003</v>
      </c>
      <c r="Q69" s="8"/>
    </row>
    <row r="70" spans="2:17" x14ac:dyDescent="0.25">
      <c r="B70">
        <v>9944722222.2222004</v>
      </c>
      <c r="C70">
        <v>-23.291215999999999</v>
      </c>
      <c r="D70">
        <v>-14.785424000000001</v>
      </c>
      <c r="E70" s="8"/>
      <c r="F70" s="6">
        <f t="shared" si="10"/>
        <v>11.333500000000001</v>
      </c>
      <c r="G70" s="6">
        <f t="shared" si="8"/>
        <v>-24.120750000000001</v>
      </c>
      <c r="J70">
        <v>9944722222.2222004</v>
      </c>
      <c r="K70">
        <v>-24.32827</v>
      </c>
      <c r="L70">
        <v>-15.607614999999999</v>
      </c>
      <c r="M70" s="8"/>
      <c r="N70" s="6">
        <f t="shared" si="11"/>
        <v>11.333500000000001</v>
      </c>
      <c r="O70" s="6">
        <f t="shared" si="9"/>
        <v>-41.384895</v>
      </c>
      <c r="Q70" s="8"/>
    </row>
    <row r="71" spans="2:17" x14ac:dyDescent="0.25">
      <c r="B71">
        <v>10555777777.778</v>
      </c>
      <c r="C71">
        <v>-27.423141000000001</v>
      </c>
      <c r="D71">
        <v>-18.566597000000002</v>
      </c>
      <c r="E71" s="8"/>
      <c r="F71" s="6">
        <f t="shared" si="10"/>
        <v>11.888999999999999</v>
      </c>
      <c r="G71" s="6">
        <f t="shared" si="8"/>
        <v>-25.625368000000002</v>
      </c>
      <c r="J71">
        <v>10555777777.778</v>
      </c>
      <c r="K71">
        <v>-25.188572000000001</v>
      </c>
      <c r="L71">
        <v>-16.441663999999999</v>
      </c>
      <c r="M71" s="8"/>
      <c r="N71" s="6">
        <f t="shared" si="11"/>
        <v>11.888999999999999</v>
      </c>
      <c r="O71" s="6">
        <f t="shared" si="9"/>
        <v>-51.989249999999998</v>
      </c>
      <c r="Q71" s="8"/>
    </row>
    <row r="72" spans="2:17" x14ac:dyDescent="0.25">
      <c r="B72">
        <v>11166833333.333</v>
      </c>
      <c r="C72">
        <v>-29.625771</v>
      </c>
      <c r="D72">
        <v>-20.852841999999999</v>
      </c>
      <c r="E72" s="8"/>
      <c r="F72" s="6">
        <f t="shared" si="10"/>
        <v>12.4445</v>
      </c>
      <c r="G72" s="6">
        <f t="shared" si="8"/>
        <v>-26.12509</v>
      </c>
      <c r="J72">
        <v>11166833333.333</v>
      </c>
      <c r="K72">
        <v>-27.979531999999999</v>
      </c>
      <c r="L72">
        <v>-19.038260999999999</v>
      </c>
      <c r="M72" s="8"/>
      <c r="N72" s="6">
        <f t="shared" si="11"/>
        <v>12.4445</v>
      </c>
      <c r="O72" s="6">
        <f t="shared" si="9"/>
        <v>-38.690314999999998</v>
      </c>
      <c r="Q72" s="8"/>
    </row>
    <row r="73" spans="2:17" x14ac:dyDescent="0.25">
      <c r="B73">
        <v>11777888888.889</v>
      </c>
      <c r="C73">
        <v>-27.064496999999999</v>
      </c>
      <c r="D73">
        <v>-18.260607</v>
      </c>
      <c r="E73" s="8"/>
      <c r="F73" s="6">
        <f t="shared" si="10"/>
        <v>13</v>
      </c>
      <c r="G73" s="6">
        <f t="shared" si="8"/>
        <v>-27.284569000000001</v>
      </c>
      <c r="J73">
        <v>11777888888.889</v>
      </c>
      <c r="K73">
        <v>-25.350714</v>
      </c>
      <c r="L73">
        <v>-16.434006</v>
      </c>
      <c r="M73" s="8"/>
      <c r="N73" s="6">
        <f t="shared" si="11"/>
        <v>13</v>
      </c>
      <c r="O73" s="6">
        <f t="shared" si="9"/>
        <v>-39.516860999999999</v>
      </c>
      <c r="Q73" s="8"/>
    </row>
    <row r="74" spans="2:17" x14ac:dyDescent="0.25">
      <c r="B74">
        <v>12388944444.444</v>
      </c>
      <c r="C74">
        <v>-31.501442000000001</v>
      </c>
      <c r="D74">
        <v>-22.383247000000001</v>
      </c>
      <c r="E74" s="8"/>
      <c r="F74" s="6" t="s">
        <v>25</v>
      </c>
      <c r="J74">
        <v>12388944444.444</v>
      </c>
      <c r="K74">
        <v>-29.529093</v>
      </c>
      <c r="L74">
        <v>-20.352267999999999</v>
      </c>
      <c r="M74" s="8"/>
      <c r="N74" s="6" t="s">
        <v>25</v>
      </c>
      <c r="Q74" s="8"/>
    </row>
    <row r="75" spans="2:17" x14ac:dyDescent="0.25">
      <c r="B75">
        <v>13000000000</v>
      </c>
      <c r="C75">
        <v>-30.302424999999999</v>
      </c>
      <c r="D75">
        <v>-20.578984999999999</v>
      </c>
      <c r="J75">
        <v>13000000000</v>
      </c>
      <c r="K75">
        <v>-27.871115</v>
      </c>
      <c r="L75">
        <v>-18.345818000000001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1Rx5L dBc Log Mag(dB)</v>
      </c>
      <c r="H78" s="35">
        <v>1</v>
      </c>
      <c r="N78" s="6" t="s">
        <v>23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-19.753899000000001</v>
      </c>
      <c r="H79" s="36">
        <f>ABS(AVERAGE(G79:G97)-(H78-1)*5)</f>
        <v>19.861969894736848</v>
      </c>
      <c r="J79" t="s">
        <v>27</v>
      </c>
      <c r="N79" s="6">
        <f t="shared" ref="N79:N97" si="15">J105/1000000000</f>
        <v>4.0010000000000003</v>
      </c>
      <c r="O79" s="6">
        <f t="shared" si="13"/>
        <v>-25.118217000000001</v>
      </c>
      <c r="P79" s="36">
        <f>ABS(AVERAGE(O79:O97)-(P78-1)*5)</f>
        <v>23.760016368421052</v>
      </c>
    </row>
    <row r="80" spans="2:17" x14ac:dyDescent="0.25">
      <c r="B80" t="s">
        <v>23</v>
      </c>
      <c r="C80" t="s">
        <v>135</v>
      </c>
      <c r="D80" t="s">
        <v>37</v>
      </c>
      <c r="F80" s="6">
        <f t="shared" si="14"/>
        <v>4.5009444444444</v>
      </c>
      <c r="G80" s="6">
        <f t="shared" si="12"/>
        <v>-16.331555999999999</v>
      </c>
      <c r="J80" t="s">
        <v>23</v>
      </c>
      <c r="K80" t="s">
        <v>135</v>
      </c>
      <c r="L80" t="s">
        <v>37</v>
      </c>
      <c r="N80" s="6">
        <f t="shared" si="15"/>
        <v>4.5009444444444</v>
      </c>
      <c r="O80" s="6">
        <f t="shared" si="13"/>
        <v>-29.156510999999998</v>
      </c>
    </row>
    <row r="81" spans="2:15" x14ac:dyDescent="0.25">
      <c r="B81">
        <v>3001000000</v>
      </c>
      <c r="C81">
        <v>-25.494440000000001</v>
      </c>
      <c r="D81">
        <v>-14.422658999999999</v>
      </c>
      <c r="F81" s="6">
        <f t="shared" si="14"/>
        <v>5.0008888888889</v>
      </c>
      <c r="G81" s="6">
        <f t="shared" si="12"/>
        <v>-19.189249</v>
      </c>
      <c r="J81">
        <v>3001000000</v>
      </c>
      <c r="K81">
        <v>-29.358288000000002</v>
      </c>
      <c r="L81">
        <v>-16.322935000000001</v>
      </c>
      <c r="N81" s="6">
        <f t="shared" si="15"/>
        <v>5.0008888888889</v>
      </c>
      <c r="O81" s="6">
        <f t="shared" si="13"/>
        <v>-31.517288000000001</v>
      </c>
    </row>
    <row r="82" spans="2:15" x14ac:dyDescent="0.25">
      <c r="B82">
        <v>3556500000</v>
      </c>
      <c r="C82">
        <v>-23.471610999999999</v>
      </c>
      <c r="D82">
        <v>-15.259432</v>
      </c>
      <c r="F82" s="6">
        <f t="shared" si="14"/>
        <v>5.5008333333332997</v>
      </c>
      <c r="G82" s="6">
        <f t="shared" si="12"/>
        <v>-13.675284</v>
      </c>
      <c r="J82">
        <v>3556500000</v>
      </c>
      <c r="K82">
        <v>-31.401875</v>
      </c>
      <c r="L82">
        <v>-21.873139999999999</v>
      </c>
      <c r="N82" s="6">
        <f t="shared" si="15"/>
        <v>5.5008333333332997</v>
      </c>
      <c r="O82" s="6">
        <f t="shared" si="13"/>
        <v>-20.647915000000001</v>
      </c>
    </row>
    <row r="83" spans="2:15" x14ac:dyDescent="0.25">
      <c r="B83">
        <v>4112000000</v>
      </c>
      <c r="C83">
        <v>-28.733912</v>
      </c>
      <c r="D83">
        <v>-20.974636</v>
      </c>
      <c r="F83" s="6">
        <f t="shared" si="14"/>
        <v>6.0007777777777997</v>
      </c>
      <c r="G83" s="6">
        <f t="shared" si="12"/>
        <v>-14.519</v>
      </c>
      <c r="J83">
        <v>4112000000</v>
      </c>
      <c r="K83">
        <v>-42.912941000000004</v>
      </c>
      <c r="L83">
        <v>-34.792831</v>
      </c>
      <c r="N83" s="6">
        <f t="shared" si="15"/>
        <v>6.0007777777777997</v>
      </c>
      <c r="O83" s="6">
        <f t="shared" si="13"/>
        <v>-31.316293999999999</v>
      </c>
    </row>
    <row r="84" spans="2:15" x14ac:dyDescent="0.25">
      <c r="B84">
        <v>4667500000</v>
      </c>
      <c r="C84">
        <v>-27.428581000000001</v>
      </c>
      <c r="D84">
        <v>-19.68009</v>
      </c>
      <c r="F84" s="6">
        <f t="shared" si="14"/>
        <v>6.5007222222222003</v>
      </c>
      <c r="G84" s="6">
        <f t="shared" si="12"/>
        <v>-16.023230000000002</v>
      </c>
      <c r="J84">
        <v>4667500000</v>
      </c>
      <c r="K84">
        <v>-38.358722999999998</v>
      </c>
      <c r="L84">
        <v>-30.632286000000001</v>
      </c>
      <c r="N84" s="6">
        <f t="shared" si="15"/>
        <v>6.5007222222222003</v>
      </c>
      <c r="O84" s="6">
        <f t="shared" si="13"/>
        <v>-23.941462000000001</v>
      </c>
    </row>
    <row r="85" spans="2:15" x14ac:dyDescent="0.25">
      <c r="B85">
        <v>5223000000</v>
      </c>
      <c r="C85">
        <v>-22.954884</v>
      </c>
      <c r="D85">
        <v>-14.539892999999999</v>
      </c>
      <c r="F85" s="6">
        <f t="shared" si="14"/>
        <v>7.0006666666667003</v>
      </c>
      <c r="G85" s="6">
        <f t="shared" si="12"/>
        <v>-16.804106000000001</v>
      </c>
      <c r="J85">
        <v>5223000000</v>
      </c>
      <c r="K85">
        <v>-29.583427</v>
      </c>
      <c r="L85">
        <v>-21.719674999999999</v>
      </c>
      <c r="N85" s="6">
        <f t="shared" si="15"/>
        <v>7.0006666666667003</v>
      </c>
      <c r="O85" s="6">
        <f t="shared" si="13"/>
        <v>-28.301929000000001</v>
      </c>
    </row>
    <row r="86" spans="2:15" x14ac:dyDescent="0.25">
      <c r="B86">
        <v>5778500000</v>
      </c>
      <c r="C86">
        <v>-26.409372000000001</v>
      </c>
      <c r="D86">
        <v>-17.674246</v>
      </c>
      <c r="F86" s="6">
        <f t="shared" si="14"/>
        <v>7.5006111111111</v>
      </c>
      <c r="G86" s="6">
        <f t="shared" si="12"/>
        <v>-14.689152999999999</v>
      </c>
      <c r="J86">
        <v>5778500000</v>
      </c>
      <c r="K86">
        <v>-32.138103000000001</v>
      </c>
      <c r="L86">
        <v>-24.164853999999998</v>
      </c>
      <c r="N86" s="6">
        <f t="shared" si="15"/>
        <v>7.5006111111111</v>
      </c>
      <c r="O86" s="6">
        <f t="shared" si="13"/>
        <v>-19.719874999999998</v>
      </c>
    </row>
    <row r="87" spans="2:15" x14ac:dyDescent="0.25">
      <c r="B87">
        <v>6334000000</v>
      </c>
      <c r="C87">
        <v>-29.763034999999999</v>
      </c>
      <c r="D87">
        <v>-21.419201000000001</v>
      </c>
      <c r="F87" s="6">
        <f t="shared" si="14"/>
        <v>8.0005555555556001</v>
      </c>
      <c r="G87" s="6">
        <f t="shared" si="12"/>
        <v>-20.808288999999998</v>
      </c>
      <c r="J87">
        <v>6334000000</v>
      </c>
      <c r="K87">
        <v>-33.377955999999998</v>
      </c>
      <c r="L87">
        <v>-25.306387000000001</v>
      </c>
      <c r="N87" s="6">
        <f t="shared" si="15"/>
        <v>8.0005555555556001</v>
      </c>
      <c r="O87" s="6">
        <f t="shared" si="13"/>
        <v>-24.433085999999999</v>
      </c>
    </row>
    <row r="88" spans="2:15" x14ac:dyDescent="0.25">
      <c r="B88">
        <v>6889500000</v>
      </c>
      <c r="C88">
        <v>-31.912372999999999</v>
      </c>
      <c r="D88">
        <v>-23.929199000000001</v>
      </c>
      <c r="F88" s="6">
        <f t="shared" si="14"/>
        <v>8.5005000000000006</v>
      </c>
      <c r="G88" s="6">
        <f t="shared" si="12"/>
        <v>-16.657437999999999</v>
      </c>
      <c r="J88">
        <v>6889500000</v>
      </c>
      <c r="K88">
        <v>-40.378276999999997</v>
      </c>
      <c r="L88">
        <v>-32.392901999999999</v>
      </c>
      <c r="N88" s="6">
        <f t="shared" si="15"/>
        <v>8.5005000000000006</v>
      </c>
      <c r="O88" s="6">
        <f t="shared" si="13"/>
        <v>-17.104680999999999</v>
      </c>
    </row>
    <row r="89" spans="2:15" x14ac:dyDescent="0.25">
      <c r="B89">
        <v>7445000000</v>
      </c>
      <c r="C89">
        <v>-33.270020000000002</v>
      </c>
      <c r="D89">
        <v>-25.540037000000002</v>
      </c>
      <c r="F89" s="6">
        <f t="shared" si="14"/>
        <v>9.0004444444444012</v>
      </c>
      <c r="G89" s="6">
        <f t="shared" si="12"/>
        <v>-21.848171000000001</v>
      </c>
      <c r="J89">
        <v>7445000000</v>
      </c>
      <c r="K89">
        <v>-42.591926999999998</v>
      </c>
      <c r="L89">
        <v>-34.960780999999997</v>
      </c>
      <c r="N89" s="6">
        <f t="shared" si="15"/>
        <v>9.0004444444444012</v>
      </c>
      <c r="O89" s="6">
        <f t="shared" si="13"/>
        <v>-22.675604</v>
      </c>
    </row>
    <row r="90" spans="2:15" x14ac:dyDescent="0.25">
      <c r="B90">
        <v>8000500000</v>
      </c>
      <c r="C90">
        <v>-33.665337000000001</v>
      </c>
      <c r="D90">
        <v>-25.858858000000001</v>
      </c>
      <c r="F90" s="6">
        <f t="shared" si="14"/>
        <v>9.5003888888889012</v>
      </c>
      <c r="G90" s="6">
        <f t="shared" si="12"/>
        <v>-17.789103000000001</v>
      </c>
      <c r="J90">
        <v>8000500000</v>
      </c>
      <c r="K90">
        <v>-48.206879000000001</v>
      </c>
      <c r="L90">
        <v>-40.408878000000001</v>
      </c>
      <c r="N90" s="6">
        <f t="shared" si="15"/>
        <v>9.5003888888889012</v>
      </c>
      <c r="O90" s="6">
        <f t="shared" si="13"/>
        <v>-17.802050000000001</v>
      </c>
    </row>
    <row r="91" spans="2:15" x14ac:dyDescent="0.25">
      <c r="B91">
        <v>8556000000</v>
      </c>
      <c r="C91">
        <v>-30.923285</v>
      </c>
      <c r="D91">
        <v>-22.730967</v>
      </c>
      <c r="F91" s="6">
        <f t="shared" si="14"/>
        <v>10.000333333333</v>
      </c>
      <c r="G91" s="6">
        <f t="shared" si="12"/>
        <v>-20.999523</v>
      </c>
      <c r="J91">
        <v>8556000000</v>
      </c>
      <c r="K91">
        <v>-40.042667000000002</v>
      </c>
      <c r="L91">
        <v>-32.067515999999998</v>
      </c>
      <c r="N91" s="6">
        <f t="shared" si="15"/>
        <v>10.000333333333</v>
      </c>
      <c r="O91" s="6">
        <f t="shared" si="13"/>
        <v>-20.797816999999998</v>
      </c>
    </row>
    <row r="92" spans="2:15" x14ac:dyDescent="0.25">
      <c r="B92">
        <v>9111500000</v>
      </c>
      <c r="C92">
        <v>-34.643650000000001</v>
      </c>
      <c r="D92">
        <v>-26.253357000000001</v>
      </c>
      <c r="F92" s="6">
        <f t="shared" si="14"/>
        <v>10.500277777778001</v>
      </c>
      <c r="G92" s="6">
        <f t="shared" si="12"/>
        <v>-22.742260000000002</v>
      </c>
      <c r="J92">
        <v>9111500000</v>
      </c>
      <c r="K92">
        <v>-47.132908</v>
      </c>
      <c r="L92">
        <v>-38.961063000000003</v>
      </c>
      <c r="N92" s="6">
        <f t="shared" si="15"/>
        <v>10.500277777778001</v>
      </c>
      <c r="O92" s="6">
        <f t="shared" si="13"/>
        <v>-21.283051</v>
      </c>
    </row>
    <row r="93" spans="2:15" x14ac:dyDescent="0.25">
      <c r="B93">
        <v>9667000000</v>
      </c>
      <c r="C93">
        <v>-32.611626000000001</v>
      </c>
      <c r="D93">
        <v>-24.467334999999999</v>
      </c>
      <c r="F93" s="6">
        <f t="shared" si="14"/>
        <v>11.000222222222</v>
      </c>
      <c r="G93" s="6">
        <f t="shared" si="12"/>
        <v>-19.932950999999999</v>
      </c>
      <c r="J93">
        <v>9667000000</v>
      </c>
      <c r="K93">
        <v>-40.287635999999999</v>
      </c>
      <c r="L93">
        <v>-31.853349999999999</v>
      </c>
      <c r="N93" s="6">
        <f t="shared" si="15"/>
        <v>11.000222222222</v>
      </c>
      <c r="O93" s="6">
        <f t="shared" si="13"/>
        <v>-20.094899999999999</v>
      </c>
    </row>
    <row r="94" spans="2:15" x14ac:dyDescent="0.25">
      <c r="B94">
        <v>10222500000</v>
      </c>
      <c r="C94">
        <v>-32.212184999999998</v>
      </c>
      <c r="D94">
        <v>-23.706392000000001</v>
      </c>
      <c r="F94" s="6">
        <f t="shared" si="14"/>
        <v>11.500166666666999</v>
      </c>
      <c r="G94" s="6">
        <f t="shared" si="12"/>
        <v>-28.083258000000001</v>
      </c>
      <c r="J94">
        <v>10222500000</v>
      </c>
      <c r="K94">
        <v>-44.780692999999999</v>
      </c>
      <c r="L94">
        <v>-36.060040000000001</v>
      </c>
      <c r="N94" s="6">
        <f t="shared" si="15"/>
        <v>11.500166666666999</v>
      </c>
      <c r="O94" s="6">
        <f t="shared" si="13"/>
        <v>-26.790209000000001</v>
      </c>
    </row>
    <row r="95" spans="2:15" x14ac:dyDescent="0.25">
      <c r="B95">
        <v>10778000000</v>
      </c>
      <c r="C95">
        <v>-33.038082000000003</v>
      </c>
      <c r="D95">
        <v>-24.181538</v>
      </c>
      <c r="F95" s="6">
        <f t="shared" si="14"/>
        <v>12.000111111111</v>
      </c>
      <c r="G95" s="6">
        <f t="shared" si="12"/>
        <v>-22.374068999999999</v>
      </c>
      <c r="J95">
        <v>10778000000</v>
      </c>
      <c r="K95">
        <v>-48.338847999999999</v>
      </c>
      <c r="L95">
        <v>-39.591942000000003</v>
      </c>
      <c r="N95" s="6">
        <f t="shared" si="15"/>
        <v>12.000111111111</v>
      </c>
      <c r="O95" s="6">
        <f t="shared" si="13"/>
        <v>-19.899640999999999</v>
      </c>
    </row>
    <row r="96" spans="2:15" x14ac:dyDescent="0.25">
      <c r="B96">
        <v>11333500000</v>
      </c>
      <c r="C96">
        <v>-32.893676999999997</v>
      </c>
      <c r="D96">
        <v>-24.120750000000001</v>
      </c>
      <c r="F96" s="6">
        <f t="shared" si="14"/>
        <v>12.500055555555999</v>
      </c>
      <c r="G96" s="6">
        <f t="shared" si="12"/>
        <v>-29.362366000000002</v>
      </c>
      <c r="J96">
        <v>11333500000</v>
      </c>
      <c r="K96">
        <v>-50.326163999999999</v>
      </c>
      <c r="L96">
        <v>-41.384895</v>
      </c>
      <c r="N96" s="6">
        <f t="shared" si="15"/>
        <v>12.500055555555999</v>
      </c>
      <c r="O96" s="6">
        <f t="shared" si="13"/>
        <v>-28.061798</v>
      </c>
    </row>
    <row r="97" spans="2:16" x14ac:dyDescent="0.25">
      <c r="B97">
        <v>11889000000</v>
      </c>
      <c r="C97">
        <v>-34.429259999999999</v>
      </c>
      <c r="D97">
        <v>-25.625368000000002</v>
      </c>
      <c r="F97" s="6">
        <f t="shared" si="14"/>
        <v>13</v>
      </c>
      <c r="G97" s="6">
        <f t="shared" si="12"/>
        <v>-25.794523000000002</v>
      </c>
      <c r="J97">
        <v>11889000000</v>
      </c>
      <c r="K97">
        <v>-60.905956000000003</v>
      </c>
      <c r="L97">
        <v>-51.989249999999998</v>
      </c>
      <c r="N97" s="6">
        <f t="shared" si="15"/>
        <v>13</v>
      </c>
      <c r="O97" s="6">
        <f t="shared" si="13"/>
        <v>-22.777982999999999</v>
      </c>
    </row>
    <row r="98" spans="2:16" x14ac:dyDescent="0.25">
      <c r="B98">
        <v>12444500000</v>
      </c>
      <c r="C98">
        <v>-35.243285999999998</v>
      </c>
      <c r="D98">
        <v>-26.12509</v>
      </c>
      <c r="F98" s="6" t="s">
        <v>25</v>
      </c>
      <c r="J98">
        <v>12444500000</v>
      </c>
      <c r="K98">
        <v>-47.867142000000001</v>
      </c>
      <c r="L98">
        <v>-38.690314999999998</v>
      </c>
      <c r="N98" s="6" t="s">
        <v>25</v>
      </c>
    </row>
    <row r="99" spans="2:16" x14ac:dyDescent="0.25">
      <c r="B99">
        <v>13000000000</v>
      </c>
      <c r="C99">
        <v>-37.008006999999999</v>
      </c>
      <c r="D99">
        <v>-27.284569000000001</v>
      </c>
      <c r="J99">
        <v>13000000000</v>
      </c>
      <c r="K99">
        <v>-49.042160000000003</v>
      </c>
      <c r="L99">
        <v>-39.516860999999999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2Rx1L dBc Log Mag(dB)</v>
      </c>
      <c r="H102" s="35">
        <v>2</v>
      </c>
      <c r="N102" s="6" t="s">
        <v>23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-63.658405000000002</v>
      </c>
      <c r="H103" s="36">
        <f>ABS(AVERAGE(G103:G121)-(H102-1)*5)</f>
        <v>66.010380736842109</v>
      </c>
      <c r="J103" t="s">
        <v>28</v>
      </c>
      <c r="N103" s="6">
        <f t="shared" ref="N103:N121" si="19">J129/1000000000</f>
        <v>1</v>
      </c>
      <c r="O103" s="6">
        <f t="shared" si="17"/>
        <v>-56.279167000000001</v>
      </c>
      <c r="P103" s="36">
        <f>ABS(AVERAGE(O103:O121)-(P102-1)*5)</f>
        <v>62.276203315789473</v>
      </c>
    </row>
    <row r="104" spans="2:16" x14ac:dyDescent="0.25">
      <c r="B104" t="s">
        <v>23</v>
      </c>
      <c r="C104" t="s">
        <v>136</v>
      </c>
      <c r="D104" t="s">
        <v>38</v>
      </c>
      <c r="F104" s="6">
        <f t="shared" si="18"/>
        <v>1.2778055555555998</v>
      </c>
      <c r="G104" s="6">
        <f t="shared" si="16"/>
        <v>-62.109673000000001</v>
      </c>
      <c r="J104" t="s">
        <v>23</v>
      </c>
      <c r="K104" t="s">
        <v>136</v>
      </c>
      <c r="L104" t="s">
        <v>38</v>
      </c>
      <c r="N104" s="6">
        <f t="shared" si="19"/>
        <v>1.2778055555555998</v>
      </c>
      <c r="O104" s="6">
        <f t="shared" si="17"/>
        <v>-60.482723</v>
      </c>
    </row>
    <row r="105" spans="2:16" x14ac:dyDescent="0.25">
      <c r="B105">
        <v>4001000000</v>
      </c>
      <c r="C105">
        <v>-30.825679999999998</v>
      </c>
      <c r="D105">
        <v>-19.753899000000001</v>
      </c>
      <c r="F105" s="6">
        <f t="shared" si="18"/>
        <v>1.5556111111111</v>
      </c>
      <c r="G105" s="6">
        <f t="shared" si="16"/>
        <v>-56.631183999999998</v>
      </c>
      <c r="J105">
        <v>4001000000</v>
      </c>
      <c r="K105">
        <v>-38.153568</v>
      </c>
      <c r="L105">
        <v>-25.118217000000001</v>
      </c>
      <c r="N105" s="6">
        <f t="shared" si="19"/>
        <v>1.5556111111111</v>
      </c>
      <c r="O105" s="6">
        <f t="shared" si="17"/>
        <v>-53.322563000000002</v>
      </c>
    </row>
    <row r="106" spans="2:16" x14ac:dyDescent="0.25">
      <c r="B106">
        <v>4500944444.4443998</v>
      </c>
      <c r="C106">
        <v>-24.543737</v>
      </c>
      <c r="D106">
        <v>-16.331555999999999</v>
      </c>
      <c r="F106" s="6">
        <f t="shared" si="18"/>
        <v>1.8334166666666998</v>
      </c>
      <c r="G106" s="6">
        <f t="shared" si="16"/>
        <v>-59.825890000000001</v>
      </c>
      <c r="J106">
        <v>4500944444.4443998</v>
      </c>
      <c r="K106">
        <v>-38.685245999999999</v>
      </c>
      <c r="L106">
        <v>-29.156510999999998</v>
      </c>
      <c r="N106" s="6">
        <f t="shared" si="19"/>
        <v>1.8334166666666998</v>
      </c>
      <c r="O106" s="6">
        <f t="shared" si="17"/>
        <v>-54.960140000000003</v>
      </c>
    </row>
    <row r="107" spans="2:16" x14ac:dyDescent="0.25">
      <c r="B107">
        <v>5000888888.8888998</v>
      </c>
      <c r="C107">
        <v>-26.948526000000001</v>
      </c>
      <c r="D107">
        <v>-19.189249</v>
      </c>
      <c r="F107" s="6">
        <f t="shared" si="18"/>
        <v>2.1112222222221999</v>
      </c>
      <c r="G107" s="6">
        <f t="shared" si="16"/>
        <v>-63.305531000000002</v>
      </c>
      <c r="J107">
        <v>5000888888.8888998</v>
      </c>
      <c r="K107">
        <v>-39.637397999999997</v>
      </c>
      <c r="L107">
        <v>-31.517288000000001</v>
      </c>
      <c r="N107" s="6">
        <f t="shared" si="19"/>
        <v>2.1112222222221999</v>
      </c>
      <c r="O107" s="6">
        <f t="shared" si="17"/>
        <v>-55.502457</v>
      </c>
    </row>
    <row r="108" spans="2:16" x14ac:dyDescent="0.25">
      <c r="B108">
        <v>5500833333.3332996</v>
      </c>
      <c r="C108">
        <v>-21.423777000000001</v>
      </c>
      <c r="D108">
        <v>-13.675284</v>
      </c>
      <c r="F108" s="6">
        <f t="shared" si="18"/>
        <v>2.3890277777778</v>
      </c>
      <c r="G108" s="6">
        <f t="shared" si="16"/>
        <v>-62.273293000000002</v>
      </c>
      <c r="J108">
        <v>5500833333.3332996</v>
      </c>
      <c r="K108">
        <v>-28.374351999999998</v>
      </c>
      <c r="L108">
        <v>-20.647915000000001</v>
      </c>
      <c r="N108" s="6">
        <f t="shared" si="19"/>
        <v>2.3890277777778</v>
      </c>
      <c r="O108" s="6">
        <f t="shared" si="17"/>
        <v>-52.378742000000003</v>
      </c>
    </row>
    <row r="109" spans="2:16" x14ac:dyDescent="0.25">
      <c r="B109">
        <v>6000777777.7777996</v>
      </c>
      <c r="C109">
        <v>-22.933990000000001</v>
      </c>
      <c r="D109">
        <v>-14.519</v>
      </c>
      <c r="F109" s="6">
        <f t="shared" si="18"/>
        <v>2.6668333333333001</v>
      </c>
      <c r="G109" s="6">
        <f t="shared" si="16"/>
        <v>-63.347813000000002</v>
      </c>
      <c r="J109">
        <v>6000777777.7777996</v>
      </c>
      <c r="K109">
        <v>-39.180045999999997</v>
      </c>
      <c r="L109">
        <v>-31.316293999999999</v>
      </c>
      <c r="N109" s="6">
        <f t="shared" si="19"/>
        <v>2.6668333333333001</v>
      </c>
      <c r="O109" s="6">
        <f t="shared" si="17"/>
        <v>-50.723885000000003</v>
      </c>
    </row>
    <row r="110" spans="2:16" x14ac:dyDescent="0.25">
      <c r="B110">
        <v>6500722222.2222004</v>
      </c>
      <c r="C110">
        <v>-24.758358000000001</v>
      </c>
      <c r="D110">
        <v>-16.023230000000002</v>
      </c>
      <c r="F110" s="6">
        <f t="shared" si="18"/>
        <v>2.9446388888888997</v>
      </c>
      <c r="G110" s="6">
        <f t="shared" si="16"/>
        <v>-57.093921999999999</v>
      </c>
      <c r="J110">
        <v>6500722222.2222004</v>
      </c>
      <c r="K110">
        <v>-31.914711</v>
      </c>
      <c r="L110">
        <v>-23.941462000000001</v>
      </c>
      <c r="N110" s="6">
        <f t="shared" si="19"/>
        <v>2.9446388888888997</v>
      </c>
      <c r="O110" s="6">
        <f t="shared" si="17"/>
        <v>-67.736992000000001</v>
      </c>
    </row>
    <row r="111" spans="2:16" x14ac:dyDescent="0.25">
      <c r="B111">
        <v>7000666666.6667004</v>
      </c>
      <c r="C111">
        <v>-25.147938</v>
      </c>
      <c r="D111">
        <v>-16.804106000000001</v>
      </c>
      <c r="F111" s="6">
        <f t="shared" si="18"/>
        <v>3.2224444444443998</v>
      </c>
      <c r="G111" s="6">
        <f t="shared" si="16"/>
        <v>-59.15728</v>
      </c>
      <c r="J111">
        <v>7000666666.6667004</v>
      </c>
      <c r="K111">
        <v>-36.373500999999997</v>
      </c>
      <c r="L111">
        <v>-28.301929000000001</v>
      </c>
      <c r="N111" s="6">
        <f t="shared" si="19"/>
        <v>3.2224444444443998</v>
      </c>
      <c r="O111" s="6">
        <f t="shared" si="17"/>
        <v>-71.750281999999999</v>
      </c>
    </row>
    <row r="112" spans="2:16" x14ac:dyDescent="0.25">
      <c r="B112">
        <v>7500611111.1111002</v>
      </c>
      <c r="C112">
        <v>-22.672326999999999</v>
      </c>
      <c r="D112">
        <v>-14.689152999999999</v>
      </c>
      <c r="F112" s="6">
        <f t="shared" si="18"/>
        <v>3.5002499999999999</v>
      </c>
      <c r="G112" s="6">
        <f t="shared" si="16"/>
        <v>-57.663525</v>
      </c>
      <c r="J112">
        <v>7500611111.1111002</v>
      </c>
      <c r="K112">
        <v>-27.705248000000001</v>
      </c>
      <c r="L112">
        <v>-19.719874999999998</v>
      </c>
      <c r="N112" s="6">
        <f t="shared" si="19"/>
        <v>3.5002499999999999</v>
      </c>
      <c r="O112" s="6">
        <f t="shared" si="17"/>
        <v>-63.971836000000003</v>
      </c>
    </row>
    <row r="113" spans="2:16" x14ac:dyDescent="0.25">
      <c r="B113">
        <v>8000555555.5556002</v>
      </c>
      <c r="C113">
        <v>-28.538269</v>
      </c>
      <c r="D113">
        <v>-20.808288999999998</v>
      </c>
      <c r="F113" s="6">
        <f t="shared" si="18"/>
        <v>3.7780555555556004</v>
      </c>
      <c r="G113" s="6">
        <f t="shared" si="16"/>
        <v>-60.737735999999998</v>
      </c>
      <c r="J113">
        <v>8000555555.5556002</v>
      </c>
      <c r="K113">
        <v>-32.064231999999997</v>
      </c>
      <c r="L113">
        <v>-24.433085999999999</v>
      </c>
      <c r="N113" s="6">
        <f t="shared" si="19"/>
        <v>3.7780555555556004</v>
      </c>
      <c r="O113" s="6">
        <f t="shared" si="17"/>
        <v>-64.975250000000003</v>
      </c>
    </row>
    <row r="114" spans="2:16" x14ac:dyDescent="0.25">
      <c r="B114">
        <v>8500500000</v>
      </c>
      <c r="C114">
        <v>-24.463915</v>
      </c>
      <c r="D114">
        <v>-16.657437999999999</v>
      </c>
      <c r="F114" s="6">
        <f t="shared" si="18"/>
        <v>4.0558611111111</v>
      </c>
      <c r="G114" s="6">
        <f t="shared" si="16"/>
        <v>-60.748103999999998</v>
      </c>
      <c r="J114">
        <v>8500500000</v>
      </c>
      <c r="K114">
        <v>-24.902681000000001</v>
      </c>
      <c r="L114">
        <v>-17.104680999999999</v>
      </c>
      <c r="N114" s="6">
        <f t="shared" si="19"/>
        <v>4.0558611111111</v>
      </c>
      <c r="O114" s="6">
        <f t="shared" si="17"/>
        <v>-58.097316999999997</v>
      </c>
    </row>
    <row r="115" spans="2:16" x14ac:dyDescent="0.25">
      <c r="B115">
        <v>9000444444.4444008</v>
      </c>
      <c r="C115">
        <v>-30.040489000000001</v>
      </c>
      <c r="D115">
        <v>-21.848171000000001</v>
      </c>
      <c r="F115" s="6">
        <f t="shared" si="18"/>
        <v>4.3336666666667005</v>
      </c>
      <c r="G115" s="6">
        <f t="shared" si="16"/>
        <v>-65.332497000000004</v>
      </c>
      <c r="J115">
        <v>9000444444.4444008</v>
      </c>
      <c r="K115">
        <v>-30.650755</v>
      </c>
      <c r="L115">
        <v>-22.675604</v>
      </c>
      <c r="N115" s="6">
        <f t="shared" si="19"/>
        <v>4.3336666666667005</v>
      </c>
      <c r="O115" s="6">
        <f t="shared" si="17"/>
        <v>-55.433917999999998</v>
      </c>
    </row>
    <row r="116" spans="2:16" x14ac:dyDescent="0.25">
      <c r="B116">
        <v>9500388888.8889008</v>
      </c>
      <c r="C116">
        <v>-26.179397999999999</v>
      </c>
      <c r="D116">
        <v>-17.789103000000001</v>
      </c>
      <c r="F116" s="6">
        <f t="shared" si="18"/>
        <v>4.6114722222222007</v>
      </c>
      <c r="G116" s="6">
        <f t="shared" si="16"/>
        <v>-60.945366</v>
      </c>
      <c r="J116">
        <v>9500388888.8889008</v>
      </c>
      <c r="K116">
        <v>-25.973894000000001</v>
      </c>
      <c r="L116">
        <v>-17.802050000000001</v>
      </c>
      <c r="N116" s="6">
        <f t="shared" si="19"/>
        <v>4.6114722222222007</v>
      </c>
      <c r="O116" s="6">
        <f t="shared" si="17"/>
        <v>-54.183613000000001</v>
      </c>
    </row>
    <row r="117" spans="2:16" x14ac:dyDescent="0.25">
      <c r="B117">
        <v>10000333333.333</v>
      </c>
      <c r="C117">
        <v>-29.143813999999999</v>
      </c>
      <c r="D117">
        <v>-20.999523</v>
      </c>
      <c r="F117" s="6">
        <f t="shared" si="18"/>
        <v>4.8892777777777994</v>
      </c>
      <c r="G117" s="6">
        <f t="shared" si="16"/>
        <v>-61.745154999999997</v>
      </c>
      <c r="J117">
        <v>10000333333.333</v>
      </c>
      <c r="K117">
        <v>-29.232102999999999</v>
      </c>
      <c r="L117">
        <v>-20.797816999999998</v>
      </c>
      <c r="N117" s="6">
        <f t="shared" si="19"/>
        <v>4.8892777777777994</v>
      </c>
      <c r="O117" s="6">
        <f t="shared" si="17"/>
        <v>-55.479289999999999</v>
      </c>
    </row>
    <row r="118" spans="2:16" x14ac:dyDescent="0.25">
      <c r="B118">
        <v>10500277777.778</v>
      </c>
      <c r="C118">
        <v>-31.248055000000001</v>
      </c>
      <c r="D118">
        <v>-22.742260000000002</v>
      </c>
      <c r="F118" s="6">
        <f t="shared" si="18"/>
        <v>5.1670833333332995</v>
      </c>
      <c r="G118" s="6">
        <f t="shared" si="16"/>
        <v>-55.757792999999999</v>
      </c>
      <c r="J118">
        <v>10500277777.778</v>
      </c>
      <c r="K118">
        <v>-30.003703999999999</v>
      </c>
      <c r="L118">
        <v>-21.283051</v>
      </c>
      <c r="N118" s="6">
        <f t="shared" si="19"/>
        <v>5.1670833333332995</v>
      </c>
      <c r="O118" s="6">
        <f t="shared" si="17"/>
        <v>-60.607078999999999</v>
      </c>
    </row>
    <row r="119" spans="2:16" x14ac:dyDescent="0.25">
      <c r="B119">
        <v>11000222222.222</v>
      </c>
      <c r="C119">
        <v>-28.789494999999999</v>
      </c>
      <c r="D119">
        <v>-19.932950999999999</v>
      </c>
      <c r="F119" s="6">
        <f t="shared" si="18"/>
        <v>5.4448888888889</v>
      </c>
      <c r="G119" s="6">
        <f t="shared" si="16"/>
        <v>-64.545760999999999</v>
      </c>
      <c r="J119">
        <v>11000222222.222</v>
      </c>
      <c r="K119">
        <v>-28.841808</v>
      </c>
      <c r="L119">
        <v>-20.094899999999999</v>
      </c>
      <c r="N119" s="6">
        <f t="shared" si="19"/>
        <v>5.4448888888889</v>
      </c>
      <c r="O119" s="6">
        <f t="shared" si="17"/>
        <v>-53.948695999999998</v>
      </c>
    </row>
    <row r="120" spans="2:16" x14ac:dyDescent="0.25">
      <c r="B120">
        <v>11500166666.667</v>
      </c>
      <c r="C120">
        <v>-36.856186000000001</v>
      </c>
      <c r="D120">
        <v>-28.083258000000001</v>
      </c>
      <c r="F120" s="6">
        <f t="shared" si="18"/>
        <v>5.7226944444444001</v>
      </c>
      <c r="G120" s="6">
        <f t="shared" si="16"/>
        <v>-63.965159999999997</v>
      </c>
      <c r="J120">
        <v>11500166666.667</v>
      </c>
      <c r="K120">
        <v>-35.731479999999998</v>
      </c>
      <c r="L120">
        <v>-26.790209000000001</v>
      </c>
      <c r="N120" s="6">
        <f t="shared" si="19"/>
        <v>5.7226944444444001</v>
      </c>
      <c r="O120" s="6">
        <f t="shared" si="17"/>
        <v>-46.225883000000003</v>
      </c>
    </row>
    <row r="121" spans="2:16" x14ac:dyDescent="0.25">
      <c r="B121">
        <v>12000111111.111</v>
      </c>
      <c r="C121">
        <v>-31.177961</v>
      </c>
      <c r="D121">
        <v>-22.374068999999999</v>
      </c>
      <c r="F121" s="6">
        <f t="shared" si="18"/>
        <v>6.0004999999999997</v>
      </c>
      <c r="G121" s="6">
        <f t="shared" si="16"/>
        <v>-60.353146000000002</v>
      </c>
      <c r="J121">
        <v>12000111111.111</v>
      </c>
      <c r="K121">
        <v>-28.816348999999999</v>
      </c>
      <c r="L121">
        <v>-19.899640999999999</v>
      </c>
      <c r="N121" s="6">
        <f t="shared" si="19"/>
        <v>6.0004999999999997</v>
      </c>
      <c r="O121" s="6">
        <f t="shared" si="17"/>
        <v>-52.188029999999998</v>
      </c>
    </row>
    <row r="122" spans="2:16" x14ac:dyDescent="0.25">
      <c r="B122">
        <v>12500055555.556</v>
      </c>
      <c r="C122">
        <v>-38.480559999999997</v>
      </c>
      <c r="D122">
        <v>-29.362366000000002</v>
      </c>
      <c r="F122" s="6" t="s">
        <v>25</v>
      </c>
      <c r="J122">
        <v>12500055555.556</v>
      </c>
      <c r="K122">
        <v>-37.238624999999999</v>
      </c>
      <c r="L122">
        <v>-28.061798</v>
      </c>
      <c r="N122" s="6" t="s">
        <v>25</v>
      </c>
    </row>
    <row r="123" spans="2:16" x14ac:dyDescent="0.25">
      <c r="B123">
        <v>13000000000</v>
      </c>
      <c r="C123">
        <v>-35.517963000000002</v>
      </c>
      <c r="D123">
        <v>-25.794523000000002</v>
      </c>
      <c r="J123">
        <v>13000000000</v>
      </c>
      <c r="K123">
        <v>-32.303280000000001</v>
      </c>
      <c r="L123">
        <v>-22.777982999999999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2Rx2L dBc Log Mag(dB)</v>
      </c>
      <c r="H126" s="35">
        <v>2</v>
      </c>
      <c r="N126" s="6" t="s">
        <v>23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1</v>
      </c>
      <c r="G127" s="6">
        <f t="shared" si="20"/>
        <v>-49.349055999999997</v>
      </c>
      <c r="H127" s="36">
        <f>ABS(AVERAGE(G127:G145)-(H126-1)*5)</f>
        <v>60.817258421052635</v>
      </c>
      <c r="J127" t="s">
        <v>29</v>
      </c>
      <c r="N127" s="6">
        <f t="shared" ref="N127:N145" si="23">J153/1000000000</f>
        <v>1</v>
      </c>
      <c r="O127" s="6">
        <f t="shared" si="21"/>
        <v>-46.436680000000003</v>
      </c>
      <c r="P127" s="36">
        <f>ABS(AVERAGE(O127:O145)-(P126-1)*5)</f>
        <v>62.548762894736825</v>
      </c>
    </row>
    <row r="128" spans="2:16" x14ac:dyDescent="0.25">
      <c r="B128" t="s">
        <v>23</v>
      </c>
      <c r="C128" t="s">
        <v>137</v>
      </c>
      <c r="D128" t="s">
        <v>39</v>
      </c>
      <c r="F128" s="6">
        <f t="shared" si="22"/>
        <v>1.6389166666666999</v>
      </c>
      <c r="G128" s="6">
        <f t="shared" si="20"/>
        <v>-53.514851</v>
      </c>
      <c r="J128" t="s">
        <v>23</v>
      </c>
      <c r="K128" t="s">
        <v>137</v>
      </c>
      <c r="L128" t="s">
        <v>39</v>
      </c>
      <c r="N128" s="6">
        <f t="shared" si="23"/>
        <v>1.6389166666666999</v>
      </c>
      <c r="O128" s="6">
        <f t="shared" si="21"/>
        <v>-66.462401999999997</v>
      </c>
    </row>
    <row r="129" spans="2:15" x14ac:dyDescent="0.25">
      <c r="B129">
        <v>1000000000</v>
      </c>
      <c r="C129">
        <v>-74.730186000000003</v>
      </c>
      <c r="D129">
        <v>-63.658405000000002</v>
      </c>
      <c r="F129" s="6">
        <f t="shared" si="22"/>
        <v>2.2778333333333003</v>
      </c>
      <c r="G129" s="6">
        <f t="shared" si="20"/>
        <v>-54.166252</v>
      </c>
      <c r="J129">
        <v>1000000000</v>
      </c>
      <c r="K129">
        <v>-69.314521999999997</v>
      </c>
      <c r="L129">
        <v>-56.279167000000001</v>
      </c>
      <c r="N129" s="6">
        <f t="shared" si="23"/>
        <v>2.2778333333333003</v>
      </c>
      <c r="O129" s="6">
        <f t="shared" si="21"/>
        <v>-58.263378000000003</v>
      </c>
    </row>
    <row r="130" spans="2:15" x14ac:dyDescent="0.25">
      <c r="B130">
        <v>1277805555.5555999</v>
      </c>
      <c r="C130">
        <v>-70.321854000000002</v>
      </c>
      <c r="D130">
        <v>-62.109673000000001</v>
      </c>
      <c r="F130" s="6">
        <f t="shared" si="22"/>
        <v>2.91675</v>
      </c>
      <c r="G130" s="6">
        <f t="shared" si="20"/>
        <v>-57.253287999999998</v>
      </c>
      <c r="J130">
        <v>1277805555.5555999</v>
      </c>
      <c r="K130">
        <v>-70.011459000000002</v>
      </c>
      <c r="L130">
        <v>-60.482723</v>
      </c>
      <c r="N130" s="6">
        <f t="shared" si="23"/>
        <v>2.91675</v>
      </c>
      <c r="O130" s="6">
        <f t="shared" si="21"/>
        <v>-54.43927</v>
      </c>
    </row>
    <row r="131" spans="2:15" x14ac:dyDescent="0.25">
      <c r="B131">
        <v>1555611111.1111</v>
      </c>
      <c r="C131">
        <v>-64.390456999999998</v>
      </c>
      <c r="D131">
        <v>-56.631183999999998</v>
      </c>
      <c r="F131" s="6">
        <f t="shared" si="22"/>
        <v>3.5556666666667001</v>
      </c>
      <c r="G131" s="6">
        <f t="shared" si="20"/>
        <v>-57.872089000000003</v>
      </c>
      <c r="J131">
        <v>1555611111.1111</v>
      </c>
      <c r="K131">
        <v>-61.442672999999999</v>
      </c>
      <c r="L131">
        <v>-53.322563000000002</v>
      </c>
      <c r="N131" s="6">
        <f t="shared" si="23"/>
        <v>3.5556666666667001</v>
      </c>
      <c r="O131" s="6">
        <f t="shared" si="21"/>
        <v>-59.988098000000001</v>
      </c>
    </row>
    <row r="132" spans="2:15" x14ac:dyDescent="0.25">
      <c r="B132">
        <v>1833416666.6666999</v>
      </c>
      <c r="C132">
        <v>-67.574387000000002</v>
      </c>
      <c r="D132">
        <v>-59.825890000000001</v>
      </c>
      <c r="F132" s="6">
        <f t="shared" si="22"/>
        <v>4.1945833333333002</v>
      </c>
      <c r="G132" s="6">
        <f t="shared" si="20"/>
        <v>-44.580139000000003</v>
      </c>
      <c r="J132">
        <v>1833416666.6666999</v>
      </c>
      <c r="K132">
        <v>-62.686573000000003</v>
      </c>
      <c r="L132">
        <v>-54.960140000000003</v>
      </c>
      <c r="N132" s="6">
        <f t="shared" si="23"/>
        <v>4.1945833333333002</v>
      </c>
      <c r="O132" s="6">
        <f t="shared" si="21"/>
        <v>-48.161391999999999</v>
      </c>
    </row>
    <row r="133" spans="2:15" x14ac:dyDescent="0.25">
      <c r="B133">
        <v>2111222222.2221999</v>
      </c>
      <c r="C133">
        <v>-71.720519999999993</v>
      </c>
      <c r="D133">
        <v>-63.305531000000002</v>
      </c>
      <c r="F133" s="6">
        <f t="shared" si="22"/>
        <v>4.8334999999999999</v>
      </c>
      <c r="G133" s="6">
        <f t="shared" si="20"/>
        <v>-53.195469000000003</v>
      </c>
      <c r="J133">
        <v>2111222222.2221999</v>
      </c>
      <c r="K133">
        <v>-63.366211</v>
      </c>
      <c r="L133">
        <v>-55.502457</v>
      </c>
      <c r="N133" s="6">
        <f t="shared" si="23"/>
        <v>4.8334999999999999</v>
      </c>
      <c r="O133" s="6">
        <f t="shared" si="21"/>
        <v>-52.602406000000002</v>
      </c>
    </row>
    <row r="134" spans="2:15" x14ac:dyDescent="0.25">
      <c r="B134">
        <v>2389027777.7778001</v>
      </c>
      <c r="C134">
        <v>-71.008414999999999</v>
      </c>
      <c r="D134">
        <v>-62.273293000000002</v>
      </c>
      <c r="F134" s="6">
        <f t="shared" si="22"/>
        <v>5.4724166666667005</v>
      </c>
      <c r="G134" s="6">
        <f t="shared" si="20"/>
        <v>-59.164566000000001</v>
      </c>
      <c r="J134">
        <v>2389027777.7778001</v>
      </c>
      <c r="K134">
        <v>-60.351993999999998</v>
      </c>
      <c r="L134">
        <v>-52.378742000000003</v>
      </c>
      <c r="N134" s="6">
        <f t="shared" si="23"/>
        <v>5.4724166666667005</v>
      </c>
      <c r="O134" s="6">
        <f t="shared" si="21"/>
        <v>-45.819332000000003</v>
      </c>
    </row>
    <row r="135" spans="2:15" x14ac:dyDescent="0.25">
      <c r="B135">
        <v>2666833333.3333001</v>
      </c>
      <c r="C135">
        <v>-71.691649999999996</v>
      </c>
      <c r="D135">
        <v>-63.347813000000002</v>
      </c>
      <c r="F135" s="6">
        <f t="shared" si="22"/>
        <v>6.1113333333332998</v>
      </c>
      <c r="G135" s="6">
        <f t="shared" si="20"/>
        <v>-59.002707999999998</v>
      </c>
      <c r="J135">
        <v>2666833333.3333001</v>
      </c>
      <c r="K135">
        <v>-58.795451999999997</v>
      </c>
      <c r="L135">
        <v>-50.723885000000003</v>
      </c>
      <c r="N135" s="6">
        <f t="shared" si="23"/>
        <v>6.1113333333332998</v>
      </c>
      <c r="O135" s="6">
        <f t="shared" si="21"/>
        <v>-62.643847999999998</v>
      </c>
    </row>
    <row r="136" spans="2:15" x14ac:dyDescent="0.25">
      <c r="B136">
        <v>2944638888.8888998</v>
      </c>
      <c r="C136">
        <v>-65.077095</v>
      </c>
      <c r="D136">
        <v>-57.093921999999999</v>
      </c>
      <c r="F136" s="6">
        <f t="shared" si="22"/>
        <v>6.7502500000000003</v>
      </c>
      <c r="G136" s="6">
        <f t="shared" si="20"/>
        <v>-56.939132999999998</v>
      </c>
      <c r="J136">
        <v>2944638888.8888998</v>
      </c>
      <c r="K136">
        <v>-75.722365999999994</v>
      </c>
      <c r="L136">
        <v>-67.736992000000001</v>
      </c>
      <c r="N136" s="6">
        <f t="shared" si="23"/>
        <v>6.7502500000000003</v>
      </c>
      <c r="O136" s="6">
        <f t="shared" si="21"/>
        <v>-66.951378000000005</v>
      </c>
    </row>
    <row r="137" spans="2:15" x14ac:dyDescent="0.25">
      <c r="B137">
        <v>3222444444.4443998</v>
      </c>
      <c r="C137">
        <v>-66.887259999999998</v>
      </c>
      <c r="D137">
        <v>-59.15728</v>
      </c>
      <c r="F137" s="6">
        <f t="shared" si="22"/>
        <v>7.3891666666667</v>
      </c>
      <c r="G137" s="6">
        <f t="shared" si="20"/>
        <v>-56.604866000000001</v>
      </c>
      <c r="J137">
        <v>3222444444.4443998</v>
      </c>
      <c r="K137">
        <v>-79.381423999999996</v>
      </c>
      <c r="L137">
        <v>-71.750281999999999</v>
      </c>
      <c r="N137" s="6">
        <f t="shared" si="23"/>
        <v>7.3891666666667</v>
      </c>
      <c r="O137" s="6">
        <f t="shared" si="21"/>
        <v>-55.835864999999998</v>
      </c>
    </row>
    <row r="138" spans="2:15" x14ac:dyDescent="0.25">
      <c r="B138">
        <v>3500250000</v>
      </c>
      <c r="C138">
        <v>-65.470000999999996</v>
      </c>
      <c r="D138">
        <v>-57.663525</v>
      </c>
      <c r="F138" s="6">
        <f t="shared" si="22"/>
        <v>8.0280833333332993</v>
      </c>
      <c r="G138" s="6">
        <f t="shared" si="20"/>
        <v>-55.790923999999997</v>
      </c>
      <c r="J138">
        <v>3500250000</v>
      </c>
      <c r="K138">
        <v>-71.769835999999998</v>
      </c>
      <c r="L138">
        <v>-63.971836000000003</v>
      </c>
      <c r="N138" s="6">
        <f t="shared" si="23"/>
        <v>8.0280833333332993</v>
      </c>
      <c r="O138" s="6">
        <f t="shared" si="21"/>
        <v>-56.326782000000001</v>
      </c>
    </row>
    <row r="139" spans="2:15" x14ac:dyDescent="0.25">
      <c r="B139">
        <v>3778055555.5556002</v>
      </c>
      <c r="C139">
        <v>-68.930053999999998</v>
      </c>
      <c r="D139">
        <v>-60.737735999999998</v>
      </c>
      <c r="F139" s="6">
        <f t="shared" si="22"/>
        <v>8.6669999999999998</v>
      </c>
      <c r="G139" s="6">
        <f t="shared" si="20"/>
        <v>-52.469585000000002</v>
      </c>
      <c r="J139">
        <v>3778055555.5556002</v>
      </c>
      <c r="K139">
        <v>-72.950400999999999</v>
      </c>
      <c r="L139">
        <v>-64.975250000000003</v>
      </c>
      <c r="N139" s="6">
        <f t="shared" si="23"/>
        <v>8.6669999999999998</v>
      </c>
      <c r="O139" s="6">
        <f t="shared" si="21"/>
        <v>-59.009945000000002</v>
      </c>
    </row>
    <row r="140" spans="2:15" x14ac:dyDescent="0.25">
      <c r="B140">
        <v>4055861111.1111002</v>
      </c>
      <c r="C140">
        <v>-69.138396999999998</v>
      </c>
      <c r="D140">
        <v>-60.748103999999998</v>
      </c>
      <c r="F140" s="6">
        <f t="shared" si="22"/>
        <v>9.3059166666667004</v>
      </c>
      <c r="G140" s="6">
        <f t="shared" si="20"/>
        <v>-61.674487999999997</v>
      </c>
      <c r="J140">
        <v>4055861111.1111002</v>
      </c>
      <c r="K140">
        <v>-66.269165000000001</v>
      </c>
      <c r="L140">
        <v>-58.097316999999997</v>
      </c>
      <c r="N140" s="6">
        <f t="shared" si="23"/>
        <v>9.3059166666667004</v>
      </c>
      <c r="O140" s="6">
        <f t="shared" si="21"/>
        <v>-64.085892000000001</v>
      </c>
    </row>
    <row r="141" spans="2:15" x14ac:dyDescent="0.25">
      <c r="B141">
        <v>4333666666.6667004</v>
      </c>
      <c r="C141">
        <v>-73.476783999999995</v>
      </c>
      <c r="D141">
        <v>-65.332497000000004</v>
      </c>
      <c r="F141" s="6">
        <f t="shared" si="22"/>
        <v>9.9448333333332997</v>
      </c>
      <c r="G141" s="6">
        <f t="shared" si="20"/>
        <v>-61.737563999999999</v>
      </c>
      <c r="J141">
        <v>4333666666.6667004</v>
      </c>
      <c r="K141">
        <v>-63.868201999999997</v>
      </c>
      <c r="L141">
        <v>-55.433917999999998</v>
      </c>
      <c r="N141" s="6">
        <f t="shared" si="23"/>
        <v>9.9448333333332997</v>
      </c>
      <c r="O141" s="6">
        <f t="shared" si="21"/>
        <v>-57.543919000000002</v>
      </c>
    </row>
    <row r="142" spans="2:15" x14ac:dyDescent="0.25">
      <c r="B142">
        <v>4611472222.2222004</v>
      </c>
      <c r="C142">
        <v>-69.451156999999995</v>
      </c>
      <c r="D142">
        <v>-60.945366</v>
      </c>
      <c r="F142" s="6">
        <f t="shared" si="22"/>
        <v>10.58375</v>
      </c>
      <c r="G142" s="6">
        <f t="shared" si="20"/>
        <v>-58.969195999999997</v>
      </c>
      <c r="J142">
        <v>4611472222.2222004</v>
      </c>
      <c r="K142">
        <v>-62.904266</v>
      </c>
      <c r="L142">
        <v>-54.183613000000001</v>
      </c>
      <c r="N142" s="6">
        <f t="shared" si="23"/>
        <v>10.58375</v>
      </c>
      <c r="O142" s="6">
        <f t="shared" si="21"/>
        <v>-53.320346999999998</v>
      </c>
    </row>
    <row r="143" spans="2:15" x14ac:dyDescent="0.25">
      <c r="B143">
        <v>4889277777.7777996</v>
      </c>
      <c r="C143">
        <v>-70.601699999999994</v>
      </c>
      <c r="D143">
        <v>-61.745154999999997</v>
      </c>
      <c r="F143" s="6">
        <f t="shared" si="22"/>
        <v>11.222666666666999</v>
      </c>
      <c r="G143" s="6">
        <f t="shared" si="20"/>
        <v>-53.863712</v>
      </c>
      <c r="J143">
        <v>4889277777.7777996</v>
      </c>
      <c r="K143">
        <v>-64.226196000000002</v>
      </c>
      <c r="L143">
        <v>-55.479289999999999</v>
      </c>
      <c r="N143" s="6">
        <f t="shared" si="23"/>
        <v>11.222666666666999</v>
      </c>
      <c r="O143" s="6">
        <f t="shared" si="21"/>
        <v>-65.741416999999998</v>
      </c>
    </row>
    <row r="144" spans="2:15" x14ac:dyDescent="0.25">
      <c r="B144">
        <v>5167083333.3332996</v>
      </c>
      <c r="C144">
        <v>-64.530724000000006</v>
      </c>
      <c r="D144">
        <v>-55.757792999999999</v>
      </c>
      <c r="F144" s="6">
        <f t="shared" si="22"/>
        <v>11.861583333333</v>
      </c>
      <c r="G144" s="6">
        <f t="shared" si="20"/>
        <v>-59.964489</v>
      </c>
      <c r="J144">
        <v>5167083333.3332996</v>
      </c>
      <c r="K144">
        <v>-69.548347000000007</v>
      </c>
      <c r="L144">
        <v>-60.607078999999999</v>
      </c>
      <c r="N144" s="6">
        <f t="shared" si="23"/>
        <v>11.861583333333</v>
      </c>
      <c r="O144" s="6">
        <f t="shared" si="21"/>
        <v>-61.822978999999997</v>
      </c>
    </row>
    <row r="145" spans="2:16" x14ac:dyDescent="0.25">
      <c r="B145">
        <v>5444888888.8888998</v>
      </c>
      <c r="C145">
        <v>-73.349648000000002</v>
      </c>
      <c r="D145">
        <v>-64.545760999999999</v>
      </c>
      <c r="F145" s="6">
        <f t="shared" si="22"/>
        <v>12.500500000000001</v>
      </c>
      <c r="G145" s="6">
        <f t="shared" si="20"/>
        <v>-54.415534999999998</v>
      </c>
      <c r="J145">
        <v>5444888888.8888998</v>
      </c>
      <c r="K145">
        <v>-62.865406</v>
      </c>
      <c r="L145">
        <v>-53.948695999999998</v>
      </c>
      <c r="N145" s="6">
        <f t="shared" si="23"/>
        <v>12.500500000000001</v>
      </c>
      <c r="O145" s="6">
        <f t="shared" si="21"/>
        <v>-57.971164999999999</v>
      </c>
    </row>
    <row r="146" spans="2:16" x14ac:dyDescent="0.25">
      <c r="B146">
        <v>5722694444.4443998</v>
      </c>
      <c r="C146">
        <v>-73.083350999999993</v>
      </c>
      <c r="D146">
        <v>-63.965159999999997</v>
      </c>
      <c r="F146" s="6" t="s">
        <v>25</v>
      </c>
      <c r="J146">
        <v>5722694444.4443998</v>
      </c>
      <c r="K146">
        <v>-55.402706000000002</v>
      </c>
      <c r="L146">
        <v>-46.225883000000003</v>
      </c>
      <c r="N146" s="6" t="s">
        <v>25</v>
      </c>
    </row>
    <row r="147" spans="2:16" x14ac:dyDescent="0.25">
      <c r="B147">
        <v>6000500000</v>
      </c>
      <c r="C147">
        <v>-70.076583999999997</v>
      </c>
      <c r="D147">
        <v>-60.353146000000002</v>
      </c>
      <c r="J147">
        <v>6000500000</v>
      </c>
      <c r="K147">
        <v>-61.713329000000002</v>
      </c>
      <c r="L147">
        <v>-52.188029999999998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2Rx3L dBc Log Mag(dB)</v>
      </c>
      <c r="H150" s="35">
        <v>2</v>
      </c>
      <c r="N150" s="6" t="s">
        <v>23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1.0004999999999999</v>
      </c>
      <c r="G151" s="6">
        <f t="shared" si="24"/>
        <v>-37.342064000000001</v>
      </c>
      <c r="H151" s="36">
        <f>ABS(AVERAGE(G151:G169)-(H150-1)*5)</f>
        <v>62.559057315789474</v>
      </c>
      <c r="J151" t="s">
        <v>40</v>
      </c>
      <c r="N151" s="6">
        <f t="shared" ref="N151:N169" si="27">J177/1000000000</f>
        <v>1.0004999999999999</v>
      </c>
      <c r="O151" s="6">
        <f t="shared" si="25"/>
        <v>-54.152583999999997</v>
      </c>
      <c r="P151" s="36">
        <f>ABS(AVERAGE(O151:O169)-(P150-1)*5)</f>
        <v>59.4282162631579</v>
      </c>
    </row>
    <row r="152" spans="2:16" x14ac:dyDescent="0.25">
      <c r="B152" t="s">
        <v>23</v>
      </c>
      <c r="C152" t="s">
        <v>124</v>
      </c>
      <c r="D152" t="s">
        <v>41</v>
      </c>
      <c r="F152" s="6">
        <f t="shared" si="26"/>
        <v>1.6671388888889001</v>
      </c>
      <c r="G152" s="6">
        <f t="shared" si="24"/>
        <v>-50.746490000000001</v>
      </c>
      <c r="J152" t="s">
        <v>23</v>
      </c>
      <c r="K152" t="s">
        <v>124</v>
      </c>
      <c r="L152" t="s">
        <v>41</v>
      </c>
      <c r="N152" s="6">
        <f t="shared" si="27"/>
        <v>1.6671388888889001</v>
      </c>
      <c r="O152" s="6">
        <f t="shared" si="25"/>
        <v>-36.142074999999998</v>
      </c>
    </row>
    <row r="153" spans="2:16" x14ac:dyDescent="0.25">
      <c r="B153">
        <v>1000000000</v>
      </c>
      <c r="C153">
        <v>-60.420836999999999</v>
      </c>
      <c r="D153">
        <v>-49.349055999999997</v>
      </c>
      <c r="F153" s="6">
        <f t="shared" si="26"/>
        <v>2.3337777777777999</v>
      </c>
      <c r="G153" s="6">
        <f t="shared" si="24"/>
        <v>-53.092315999999997</v>
      </c>
      <c r="J153">
        <v>1000000000</v>
      </c>
      <c r="K153">
        <v>-59.472034000000001</v>
      </c>
      <c r="L153">
        <v>-46.436680000000003</v>
      </c>
      <c r="N153" s="6">
        <f t="shared" si="27"/>
        <v>2.3337777777777999</v>
      </c>
      <c r="O153" s="6">
        <f t="shared" si="25"/>
        <v>-52.701388999999999</v>
      </c>
    </row>
    <row r="154" spans="2:16" x14ac:dyDescent="0.25">
      <c r="B154">
        <v>1638916666.6666999</v>
      </c>
      <c r="C154">
        <v>-61.727032000000001</v>
      </c>
      <c r="D154">
        <v>-53.514851</v>
      </c>
      <c r="F154" s="6">
        <f t="shared" si="26"/>
        <v>3.0004166666667</v>
      </c>
      <c r="G154" s="6">
        <f t="shared" si="24"/>
        <v>-60.630867000000002</v>
      </c>
      <c r="J154">
        <v>1638916666.6666999</v>
      </c>
      <c r="K154">
        <v>-75.991141999999996</v>
      </c>
      <c r="L154">
        <v>-66.462401999999997</v>
      </c>
      <c r="N154" s="6">
        <f t="shared" si="27"/>
        <v>3.0004166666667</v>
      </c>
      <c r="O154" s="6">
        <f t="shared" si="25"/>
        <v>-52.453915000000002</v>
      </c>
    </row>
    <row r="155" spans="2:16" x14ac:dyDescent="0.25">
      <c r="B155">
        <v>2277833333.3333001</v>
      </c>
      <c r="C155">
        <v>-61.925525999999998</v>
      </c>
      <c r="D155">
        <v>-54.166252</v>
      </c>
      <c r="F155" s="6">
        <f t="shared" si="26"/>
        <v>3.6670555555556001</v>
      </c>
      <c r="G155" s="6">
        <f t="shared" si="24"/>
        <v>-64.125618000000003</v>
      </c>
      <c r="J155">
        <v>2277833333.3333001</v>
      </c>
      <c r="K155">
        <v>-66.383483999999996</v>
      </c>
      <c r="L155">
        <v>-58.263378000000003</v>
      </c>
      <c r="N155" s="6">
        <f t="shared" si="27"/>
        <v>3.6670555555556001</v>
      </c>
      <c r="O155" s="6">
        <f t="shared" si="25"/>
        <v>-49.003360999999998</v>
      </c>
    </row>
    <row r="156" spans="2:16" x14ac:dyDescent="0.25">
      <c r="B156">
        <v>2916750000</v>
      </c>
      <c r="C156">
        <v>-65.001778000000002</v>
      </c>
      <c r="D156">
        <v>-57.253287999999998</v>
      </c>
      <c r="F156" s="6">
        <f t="shared" si="26"/>
        <v>4.3336944444443999</v>
      </c>
      <c r="G156" s="6">
        <f t="shared" si="24"/>
        <v>-65.023353999999998</v>
      </c>
      <c r="J156">
        <v>2916750000</v>
      </c>
      <c r="K156">
        <v>-62.165706999999998</v>
      </c>
      <c r="L156">
        <v>-54.43927</v>
      </c>
      <c r="N156" s="6">
        <f t="shared" si="27"/>
        <v>4.3336944444443999</v>
      </c>
      <c r="O156" s="6">
        <f t="shared" si="25"/>
        <v>-49.273738999999999</v>
      </c>
    </row>
    <row r="157" spans="2:16" x14ac:dyDescent="0.25">
      <c r="B157">
        <v>3555666666.6666999</v>
      </c>
      <c r="C157">
        <v>-66.287079000000006</v>
      </c>
      <c r="D157">
        <v>-57.872089000000003</v>
      </c>
      <c r="F157" s="6">
        <f t="shared" si="26"/>
        <v>5.0003333333333</v>
      </c>
      <c r="G157" s="6">
        <f t="shared" si="24"/>
        <v>-55.986702000000001</v>
      </c>
      <c r="J157">
        <v>3555666666.6666999</v>
      </c>
      <c r="K157">
        <v>-67.851851999999994</v>
      </c>
      <c r="L157">
        <v>-59.988098000000001</v>
      </c>
      <c r="N157" s="6">
        <f t="shared" si="27"/>
        <v>5.0003333333333</v>
      </c>
      <c r="O157" s="6">
        <f t="shared" si="25"/>
        <v>-47.706059000000003</v>
      </c>
    </row>
    <row r="158" spans="2:16" x14ac:dyDescent="0.25">
      <c r="B158">
        <v>4194583333.3333001</v>
      </c>
      <c r="C158">
        <v>-53.315266000000001</v>
      </c>
      <c r="D158">
        <v>-44.580139000000003</v>
      </c>
      <c r="F158" s="6">
        <f t="shared" si="26"/>
        <v>5.6669722222222001</v>
      </c>
      <c r="G158" s="6">
        <f t="shared" si="24"/>
        <v>-56.119213000000002</v>
      </c>
      <c r="J158">
        <v>4194583333.3333001</v>
      </c>
      <c r="K158">
        <v>-56.134639999999997</v>
      </c>
      <c r="L158">
        <v>-48.161391999999999</v>
      </c>
      <c r="N158" s="6">
        <f t="shared" si="27"/>
        <v>5.6669722222222001</v>
      </c>
      <c r="O158" s="6">
        <f t="shared" si="25"/>
        <v>-46.860213999999999</v>
      </c>
    </row>
    <row r="159" spans="2:16" x14ac:dyDescent="0.25">
      <c r="B159">
        <v>4833500000</v>
      </c>
      <c r="C159">
        <v>-61.539302999999997</v>
      </c>
      <c r="D159">
        <v>-53.195469000000003</v>
      </c>
      <c r="F159" s="6">
        <f t="shared" si="26"/>
        <v>6.3336111111111002</v>
      </c>
      <c r="G159" s="6">
        <f t="shared" si="24"/>
        <v>-66.240288000000007</v>
      </c>
      <c r="J159">
        <v>4833500000</v>
      </c>
      <c r="K159">
        <v>-60.673977000000001</v>
      </c>
      <c r="L159">
        <v>-52.602406000000002</v>
      </c>
      <c r="N159" s="6">
        <f t="shared" si="27"/>
        <v>6.3336111111111002</v>
      </c>
      <c r="O159" s="6">
        <f t="shared" si="25"/>
        <v>-51.072097999999997</v>
      </c>
    </row>
    <row r="160" spans="2:16" x14ac:dyDescent="0.25">
      <c r="B160">
        <v>5472416666.6667004</v>
      </c>
      <c r="C160">
        <v>-67.147735999999995</v>
      </c>
      <c r="D160">
        <v>-59.164566000000001</v>
      </c>
      <c r="F160" s="6">
        <f t="shared" si="26"/>
        <v>7.0002500000000003</v>
      </c>
      <c r="G160" s="6">
        <f t="shared" si="24"/>
        <v>-58.479247999999998</v>
      </c>
      <c r="J160">
        <v>5472416666.6667004</v>
      </c>
      <c r="K160">
        <v>-53.804707000000001</v>
      </c>
      <c r="L160">
        <v>-45.819332000000003</v>
      </c>
      <c r="N160" s="6">
        <f t="shared" si="27"/>
        <v>7.0002500000000003</v>
      </c>
      <c r="O160" s="6">
        <f t="shared" si="25"/>
        <v>-52.278202</v>
      </c>
    </row>
    <row r="161" spans="2:16" x14ac:dyDescent="0.25">
      <c r="B161">
        <v>6111333333.3332996</v>
      </c>
      <c r="C161">
        <v>-66.732688999999993</v>
      </c>
      <c r="D161">
        <v>-59.002707999999998</v>
      </c>
      <c r="F161" s="6">
        <f t="shared" si="26"/>
        <v>7.6668888888888995</v>
      </c>
      <c r="G161" s="6">
        <f t="shared" si="24"/>
        <v>-56.673309000000003</v>
      </c>
      <c r="J161">
        <v>6111333333.3332996</v>
      </c>
      <c r="K161">
        <v>-70.274994000000007</v>
      </c>
      <c r="L161">
        <v>-62.643847999999998</v>
      </c>
      <c r="N161" s="6">
        <f t="shared" si="27"/>
        <v>7.6668888888888995</v>
      </c>
      <c r="O161" s="6">
        <f t="shared" si="25"/>
        <v>-49.718024999999997</v>
      </c>
    </row>
    <row r="162" spans="2:16" x14ac:dyDescent="0.25">
      <c r="B162">
        <v>6750250000</v>
      </c>
      <c r="C162">
        <v>-64.745604999999998</v>
      </c>
      <c r="D162">
        <v>-56.939132999999998</v>
      </c>
      <c r="F162" s="6">
        <f t="shared" si="26"/>
        <v>8.3335277777777996</v>
      </c>
      <c r="G162" s="6">
        <f t="shared" si="24"/>
        <v>-56.267333999999998</v>
      </c>
      <c r="J162">
        <v>6750250000</v>
      </c>
      <c r="K162">
        <v>-74.749374000000003</v>
      </c>
      <c r="L162">
        <v>-66.951378000000005</v>
      </c>
      <c r="N162" s="6">
        <f t="shared" si="27"/>
        <v>8.3335277777777996</v>
      </c>
      <c r="O162" s="6">
        <f t="shared" si="25"/>
        <v>-50.404662999999999</v>
      </c>
    </row>
    <row r="163" spans="2:16" x14ac:dyDescent="0.25">
      <c r="B163">
        <v>7389166666.6667004</v>
      </c>
      <c r="C163">
        <v>-64.797188000000006</v>
      </c>
      <c r="D163">
        <v>-56.604866000000001</v>
      </c>
      <c r="F163" s="6">
        <f t="shared" si="26"/>
        <v>9.0001666666667006</v>
      </c>
      <c r="G163" s="6">
        <f t="shared" si="24"/>
        <v>-66.798347000000007</v>
      </c>
      <c r="J163">
        <v>7389166666.6667004</v>
      </c>
      <c r="K163">
        <v>-63.811016000000002</v>
      </c>
      <c r="L163">
        <v>-55.835864999999998</v>
      </c>
      <c r="N163" s="6">
        <f t="shared" si="27"/>
        <v>9.0001666666667006</v>
      </c>
      <c r="O163" s="6">
        <f t="shared" si="25"/>
        <v>-51.997894000000002</v>
      </c>
    </row>
    <row r="164" spans="2:16" x14ac:dyDescent="0.25">
      <c r="B164">
        <v>8028083333.3332996</v>
      </c>
      <c r="C164">
        <v>-64.181220999999994</v>
      </c>
      <c r="D164">
        <v>-55.790923999999997</v>
      </c>
      <c r="F164" s="6">
        <f t="shared" si="26"/>
        <v>9.6668055555555998</v>
      </c>
      <c r="G164" s="6">
        <f t="shared" si="24"/>
        <v>-58.281478999999997</v>
      </c>
      <c r="J164">
        <v>8028083333.3332996</v>
      </c>
      <c r="K164">
        <v>-64.498626999999999</v>
      </c>
      <c r="L164">
        <v>-56.326782000000001</v>
      </c>
      <c r="N164" s="6">
        <f t="shared" si="27"/>
        <v>9.6668055555555998</v>
      </c>
      <c r="O164" s="6">
        <f t="shared" si="25"/>
        <v>-57.987206</v>
      </c>
    </row>
    <row r="165" spans="2:16" x14ac:dyDescent="0.25">
      <c r="B165">
        <v>8667000000</v>
      </c>
      <c r="C165">
        <v>-60.613875999999998</v>
      </c>
      <c r="D165">
        <v>-52.469585000000002</v>
      </c>
      <c r="F165" s="6">
        <f t="shared" si="26"/>
        <v>10.333444444444</v>
      </c>
      <c r="G165" s="6">
        <f t="shared" si="24"/>
        <v>-58.752495000000003</v>
      </c>
      <c r="J165">
        <v>8667000000</v>
      </c>
      <c r="K165">
        <v>-67.444229000000007</v>
      </c>
      <c r="L165">
        <v>-59.009945000000002</v>
      </c>
      <c r="N165" s="6">
        <f t="shared" si="27"/>
        <v>10.333444444444</v>
      </c>
      <c r="O165" s="6">
        <f t="shared" si="25"/>
        <v>-63.115001999999997</v>
      </c>
    </row>
    <row r="166" spans="2:16" x14ac:dyDescent="0.25">
      <c r="B166">
        <v>9305916666.6667004</v>
      </c>
      <c r="C166">
        <v>-70.180283000000003</v>
      </c>
      <c r="D166">
        <v>-61.674487999999997</v>
      </c>
      <c r="F166" s="6">
        <f t="shared" si="26"/>
        <v>11.000083333333</v>
      </c>
      <c r="G166" s="6">
        <f t="shared" si="24"/>
        <v>-54.275848000000003</v>
      </c>
      <c r="J166">
        <v>9305916666.6667004</v>
      </c>
      <c r="K166">
        <v>-72.806540999999996</v>
      </c>
      <c r="L166">
        <v>-64.085892000000001</v>
      </c>
      <c r="N166" s="6">
        <f t="shared" si="27"/>
        <v>11.000083333333</v>
      </c>
      <c r="O166" s="6">
        <f t="shared" si="25"/>
        <v>-68.659569000000005</v>
      </c>
    </row>
    <row r="167" spans="2:16" x14ac:dyDescent="0.25">
      <c r="B167">
        <v>9944833333.3332996</v>
      </c>
      <c r="C167">
        <v>-70.594109000000003</v>
      </c>
      <c r="D167">
        <v>-61.737563999999999</v>
      </c>
      <c r="F167" s="6">
        <f t="shared" si="26"/>
        <v>11.666722222222001</v>
      </c>
      <c r="G167" s="6">
        <f t="shared" si="24"/>
        <v>-54.255806</v>
      </c>
      <c r="J167">
        <v>9944833333.3332996</v>
      </c>
      <c r="K167">
        <v>-66.290824999999998</v>
      </c>
      <c r="L167">
        <v>-57.543919000000002</v>
      </c>
      <c r="N167" s="6">
        <f t="shared" si="27"/>
        <v>11.666722222222001</v>
      </c>
      <c r="O167" s="6">
        <f t="shared" si="25"/>
        <v>-79.231468000000007</v>
      </c>
    </row>
    <row r="168" spans="2:16" x14ac:dyDescent="0.25">
      <c r="B168">
        <v>10583750000</v>
      </c>
      <c r="C168">
        <v>-67.742125999999999</v>
      </c>
      <c r="D168">
        <v>-58.969195999999997</v>
      </c>
      <c r="F168" s="6">
        <f t="shared" si="26"/>
        <v>12.333361111111</v>
      </c>
      <c r="G168" s="6">
        <f t="shared" si="24"/>
        <v>-56.278503000000001</v>
      </c>
      <c r="J168">
        <v>10583750000</v>
      </c>
      <c r="K168">
        <v>-62.261615999999997</v>
      </c>
      <c r="L168">
        <v>-53.320346999999998</v>
      </c>
      <c r="N168" s="6">
        <f t="shared" si="27"/>
        <v>12.333361111111</v>
      </c>
      <c r="O168" s="6">
        <f t="shared" si="25"/>
        <v>-67.139854</v>
      </c>
    </row>
    <row r="169" spans="2:16" x14ac:dyDescent="0.25">
      <c r="B169">
        <v>11222666666.667</v>
      </c>
      <c r="C169">
        <v>-62.667603</v>
      </c>
      <c r="D169">
        <v>-53.863712</v>
      </c>
      <c r="F169" s="6">
        <f t="shared" si="26"/>
        <v>13</v>
      </c>
      <c r="G169" s="6">
        <f t="shared" si="24"/>
        <v>-64.252808000000002</v>
      </c>
      <c r="J169">
        <v>11222666666.667</v>
      </c>
      <c r="K169">
        <v>-74.658126999999993</v>
      </c>
      <c r="L169">
        <v>-65.741416999999998</v>
      </c>
      <c r="N169" s="6">
        <f t="shared" si="27"/>
        <v>13</v>
      </c>
      <c r="O169" s="6">
        <f t="shared" si="25"/>
        <v>-54.238791999999997</v>
      </c>
    </row>
    <row r="170" spans="2:16" x14ac:dyDescent="0.25">
      <c r="B170">
        <v>11861583333.333</v>
      </c>
      <c r="C170">
        <v>-69.082679999999996</v>
      </c>
      <c r="D170">
        <v>-59.964489</v>
      </c>
      <c r="F170" s="6" t="s">
        <v>25</v>
      </c>
      <c r="J170">
        <v>11861583333.333</v>
      </c>
      <c r="K170">
        <v>-70.999802000000003</v>
      </c>
      <c r="L170">
        <v>-61.822978999999997</v>
      </c>
      <c r="N170" s="6" t="s">
        <v>25</v>
      </c>
    </row>
    <row r="171" spans="2:16" x14ac:dyDescent="0.25">
      <c r="B171">
        <v>12500500000</v>
      </c>
      <c r="C171">
        <v>-64.138976999999997</v>
      </c>
      <c r="D171">
        <v>-54.415534999999998</v>
      </c>
      <c r="J171">
        <v>12500500000</v>
      </c>
      <c r="K171">
        <v>-67.496459999999999</v>
      </c>
      <c r="L171">
        <v>-57.971164999999999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2Rx4L dBc Log Mag(dB)</v>
      </c>
      <c r="H174" s="35">
        <v>2</v>
      </c>
      <c r="N174" s="6" t="s">
        <v>23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1.5004999999999999</v>
      </c>
      <c r="G175" s="6">
        <f t="shared" si="28"/>
        <v>-31.035484</v>
      </c>
      <c r="H175" s="36">
        <f>ABS(AVERAGE(G175:G193)-(H174-1)*5)</f>
        <v>61.357473421052632</v>
      </c>
      <c r="J175" t="s">
        <v>42</v>
      </c>
      <c r="N175" s="6">
        <f t="shared" ref="N175:N193" si="31">J201/1000000000</f>
        <v>1.5004999999999999</v>
      </c>
      <c r="O175" s="6">
        <f t="shared" si="29"/>
        <v>-34.778778000000003</v>
      </c>
      <c r="P175" s="36">
        <f>ABS(AVERAGE(O175:O193)-(P174-1)*5)</f>
        <v>63.625348789473669</v>
      </c>
    </row>
    <row r="176" spans="2:16" x14ac:dyDescent="0.25">
      <c r="B176" t="s">
        <v>23</v>
      </c>
      <c r="C176" t="s">
        <v>138</v>
      </c>
      <c r="D176" t="s">
        <v>43</v>
      </c>
      <c r="F176" s="6">
        <f t="shared" si="30"/>
        <v>2.1393611111110999</v>
      </c>
      <c r="G176" s="6">
        <f t="shared" si="28"/>
        <v>-44.308768999999998</v>
      </c>
      <c r="J176" t="s">
        <v>23</v>
      </c>
      <c r="K176" t="s">
        <v>138</v>
      </c>
      <c r="L176" t="s">
        <v>43</v>
      </c>
      <c r="N176" s="6">
        <f t="shared" si="31"/>
        <v>2.1393611111110999</v>
      </c>
      <c r="O176" s="6">
        <f t="shared" si="29"/>
        <v>-45.680523000000001</v>
      </c>
    </row>
    <row r="177" spans="2:15" x14ac:dyDescent="0.25">
      <c r="B177">
        <v>1000500000</v>
      </c>
      <c r="C177">
        <v>-48.413845000000002</v>
      </c>
      <c r="D177">
        <v>-37.342064000000001</v>
      </c>
      <c r="F177" s="6">
        <f t="shared" si="30"/>
        <v>2.7782222222221997</v>
      </c>
      <c r="G177" s="6">
        <f t="shared" si="28"/>
        <v>-57.733887000000003</v>
      </c>
      <c r="J177">
        <v>1000500000</v>
      </c>
      <c r="K177">
        <v>-67.187934999999996</v>
      </c>
      <c r="L177">
        <v>-54.152583999999997</v>
      </c>
      <c r="N177" s="6">
        <f t="shared" si="31"/>
        <v>2.7782222222221997</v>
      </c>
      <c r="O177" s="6">
        <f t="shared" si="29"/>
        <v>-54.341869000000003</v>
      </c>
    </row>
    <row r="178" spans="2:15" x14ac:dyDescent="0.25">
      <c r="B178">
        <v>1667138888.8889</v>
      </c>
      <c r="C178">
        <v>-58.958672</v>
      </c>
      <c r="D178">
        <v>-50.746490000000001</v>
      </c>
      <c r="F178" s="6">
        <f t="shared" si="30"/>
        <v>3.4170833333332999</v>
      </c>
      <c r="G178" s="6">
        <f t="shared" si="28"/>
        <v>-60.879317999999998</v>
      </c>
      <c r="J178">
        <v>1667138888.8889</v>
      </c>
      <c r="K178">
        <v>-45.670811</v>
      </c>
      <c r="L178">
        <v>-36.142074999999998</v>
      </c>
      <c r="N178" s="6">
        <f t="shared" si="31"/>
        <v>3.4170833333332999</v>
      </c>
      <c r="O178" s="6">
        <f t="shared" si="29"/>
        <v>-62.769066000000002</v>
      </c>
    </row>
    <row r="179" spans="2:15" x14ac:dyDescent="0.25">
      <c r="B179">
        <v>2333777777.7778001</v>
      </c>
      <c r="C179">
        <v>-60.851593000000001</v>
      </c>
      <c r="D179">
        <v>-53.092315999999997</v>
      </c>
      <c r="F179" s="6">
        <f t="shared" si="30"/>
        <v>4.0559444444443997</v>
      </c>
      <c r="G179" s="6">
        <f t="shared" si="28"/>
        <v>-61.105381000000001</v>
      </c>
      <c r="J179">
        <v>2333777777.7778001</v>
      </c>
      <c r="K179">
        <v>-60.821499000000003</v>
      </c>
      <c r="L179">
        <v>-52.701388999999999</v>
      </c>
      <c r="N179" s="6">
        <f t="shared" si="31"/>
        <v>4.0559444444443997</v>
      </c>
      <c r="O179" s="6">
        <f t="shared" si="29"/>
        <v>-78.183975000000004</v>
      </c>
    </row>
    <row r="180" spans="2:15" x14ac:dyDescent="0.25">
      <c r="B180">
        <v>3000416666.6666999</v>
      </c>
      <c r="C180">
        <v>-68.379356000000001</v>
      </c>
      <c r="D180">
        <v>-60.630867000000002</v>
      </c>
      <c r="F180" s="6">
        <f t="shared" si="30"/>
        <v>4.6948055555556003</v>
      </c>
      <c r="G180" s="6">
        <f t="shared" si="28"/>
        <v>-71.601776000000001</v>
      </c>
      <c r="J180">
        <v>3000416666.6666999</v>
      </c>
      <c r="K180">
        <v>-60.180351000000002</v>
      </c>
      <c r="L180">
        <v>-52.453915000000002</v>
      </c>
      <c r="N180" s="6">
        <f t="shared" si="31"/>
        <v>4.6948055555556003</v>
      </c>
      <c r="O180" s="6">
        <f t="shared" si="29"/>
        <v>-64.907784000000007</v>
      </c>
    </row>
    <row r="181" spans="2:15" x14ac:dyDescent="0.25">
      <c r="B181">
        <v>3667055555.5556002</v>
      </c>
      <c r="C181">
        <v>-72.540610999999998</v>
      </c>
      <c r="D181">
        <v>-64.125618000000003</v>
      </c>
      <c r="F181" s="6">
        <f t="shared" si="30"/>
        <v>5.3336666666667005</v>
      </c>
      <c r="G181" s="6">
        <f t="shared" si="28"/>
        <v>-59.539616000000002</v>
      </c>
      <c r="J181">
        <v>3667055555.5556002</v>
      </c>
      <c r="K181">
        <v>-56.867111000000001</v>
      </c>
      <c r="L181">
        <v>-49.003360999999998</v>
      </c>
      <c r="N181" s="6">
        <f t="shared" si="31"/>
        <v>5.3336666666667005</v>
      </c>
      <c r="O181" s="6">
        <f t="shared" si="29"/>
        <v>-69.128838000000002</v>
      </c>
    </row>
    <row r="182" spans="2:15" x14ac:dyDescent="0.25">
      <c r="B182">
        <v>4333694444.4443998</v>
      </c>
      <c r="C182">
        <v>-73.758476000000002</v>
      </c>
      <c r="D182">
        <v>-65.023353999999998</v>
      </c>
      <c r="F182" s="6">
        <f t="shared" si="30"/>
        <v>5.9725277777777999</v>
      </c>
      <c r="G182" s="6">
        <f t="shared" si="28"/>
        <v>-57.439957</v>
      </c>
      <c r="J182">
        <v>4333694444.4443998</v>
      </c>
      <c r="K182">
        <v>-57.246989999999997</v>
      </c>
      <c r="L182">
        <v>-49.273738999999999</v>
      </c>
      <c r="N182" s="6">
        <f t="shared" si="31"/>
        <v>5.9725277777777999</v>
      </c>
      <c r="O182" s="6">
        <f t="shared" si="29"/>
        <v>-67.160850999999994</v>
      </c>
    </row>
    <row r="183" spans="2:15" x14ac:dyDescent="0.25">
      <c r="B183">
        <v>5000333333.3332996</v>
      </c>
      <c r="C183">
        <v>-64.330535999999995</v>
      </c>
      <c r="D183">
        <v>-55.986702000000001</v>
      </c>
      <c r="F183" s="6">
        <f t="shared" si="30"/>
        <v>6.6113888888889001</v>
      </c>
      <c r="G183" s="6">
        <f t="shared" si="28"/>
        <v>-57.424950000000003</v>
      </c>
      <c r="J183">
        <v>5000333333.3332996</v>
      </c>
      <c r="K183">
        <v>-55.777625999999998</v>
      </c>
      <c r="L183">
        <v>-47.706059000000003</v>
      </c>
      <c r="N183" s="6">
        <f t="shared" si="31"/>
        <v>6.6113888888889001</v>
      </c>
      <c r="O183" s="6">
        <f t="shared" si="29"/>
        <v>-61.343131999999997</v>
      </c>
    </row>
    <row r="184" spans="2:15" x14ac:dyDescent="0.25">
      <c r="B184">
        <v>5666972222.2222004</v>
      </c>
      <c r="C184">
        <v>-64.102385999999996</v>
      </c>
      <c r="D184">
        <v>-56.119213000000002</v>
      </c>
      <c r="F184" s="6">
        <f t="shared" si="30"/>
        <v>7.2502500000000003</v>
      </c>
      <c r="G184" s="6">
        <f t="shared" si="28"/>
        <v>-55.388846999999998</v>
      </c>
      <c r="J184">
        <v>5666972222.2222004</v>
      </c>
      <c r="K184">
        <v>-54.845588999999997</v>
      </c>
      <c r="L184">
        <v>-46.860213999999999</v>
      </c>
      <c r="N184" s="6">
        <f t="shared" si="31"/>
        <v>7.2502500000000003</v>
      </c>
      <c r="O184" s="6">
        <f t="shared" si="29"/>
        <v>-65.269469999999998</v>
      </c>
    </row>
    <row r="185" spans="2:15" x14ac:dyDescent="0.25">
      <c r="B185">
        <v>6333611111.1111002</v>
      </c>
      <c r="C185">
        <v>-73.970268000000004</v>
      </c>
      <c r="D185">
        <v>-66.240288000000007</v>
      </c>
      <c r="F185" s="6">
        <f t="shared" si="30"/>
        <v>7.8891111111111005</v>
      </c>
      <c r="G185" s="6">
        <f t="shared" si="28"/>
        <v>-50.339874000000002</v>
      </c>
      <c r="J185">
        <v>6333611111.1111002</v>
      </c>
      <c r="K185">
        <v>-58.703243000000001</v>
      </c>
      <c r="L185">
        <v>-51.072097999999997</v>
      </c>
      <c r="N185" s="6">
        <f t="shared" si="31"/>
        <v>7.8891111111111005</v>
      </c>
      <c r="O185" s="6">
        <f t="shared" si="29"/>
        <v>-54.320213000000003</v>
      </c>
    </row>
    <row r="186" spans="2:15" x14ac:dyDescent="0.25">
      <c r="B186">
        <v>7000250000</v>
      </c>
      <c r="C186">
        <v>-66.285720999999995</v>
      </c>
      <c r="D186">
        <v>-58.479247999999998</v>
      </c>
      <c r="F186" s="6">
        <f t="shared" si="30"/>
        <v>8.5279722222221999</v>
      </c>
      <c r="G186" s="6">
        <f t="shared" si="28"/>
        <v>-52.416953999999997</v>
      </c>
      <c r="J186">
        <v>7000250000</v>
      </c>
      <c r="K186">
        <v>-60.076202000000002</v>
      </c>
      <c r="L186">
        <v>-52.278202</v>
      </c>
      <c r="N186" s="6">
        <f t="shared" si="31"/>
        <v>8.5279722222221999</v>
      </c>
      <c r="O186" s="6">
        <f t="shared" si="29"/>
        <v>-55.101208</v>
      </c>
    </row>
    <row r="187" spans="2:15" x14ac:dyDescent="0.25">
      <c r="B187">
        <v>7666888888.8888998</v>
      </c>
      <c r="C187">
        <v>-64.865630999999993</v>
      </c>
      <c r="D187">
        <v>-56.673309000000003</v>
      </c>
      <c r="F187" s="6">
        <f t="shared" si="30"/>
        <v>9.1668333333332992</v>
      </c>
      <c r="G187" s="6">
        <f t="shared" si="28"/>
        <v>-56.847095000000003</v>
      </c>
      <c r="J187">
        <v>7666888888.8888998</v>
      </c>
      <c r="K187">
        <v>-57.693176000000001</v>
      </c>
      <c r="L187">
        <v>-49.718024999999997</v>
      </c>
      <c r="N187" s="6">
        <f t="shared" si="31"/>
        <v>9.1668333333332992</v>
      </c>
      <c r="O187" s="6">
        <f t="shared" si="29"/>
        <v>-50.732230999999999</v>
      </c>
    </row>
    <row r="188" spans="2:15" x14ac:dyDescent="0.25">
      <c r="B188">
        <v>8333527777.7777996</v>
      </c>
      <c r="C188">
        <v>-64.657630999999995</v>
      </c>
      <c r="D188">
        <v>-56.267333999999998</v>
      </c>
      <c r="F188" s="6">
        <f t="shared" si="30"/>
        <v>9.8056944444444003</v>
      </c>
      <c r="G188" s="6">
        <f t="shared" si="28"/>
        <v>-58.614024999999998</v>
      </c>
      <c r="J188">
        <v>8333527777.7777996</v>
      </c>
      <c r="K188">
        <v>-58.576507999999997</v>
      </c>
      <c r="L188">
        <v>-50.404662999999999</v>
      </c>
      <c r="N188" s="6">
        <f t="shared" si="31"/>
        <v>9.8056944444444003</v>
      </c>
      <c r="O188" s="6">
        <f t="shared" si="29"/>
        <v>-60.813567999999997</v>
      </c>
    </row>
    <row r="189" spans="2:15" x14ac:dyDescent="0.25">
      <c r="B189">
        <v>9000166666.6667004</v>
      </c>
      <c r="C189">
        <v>-74.942642000000006</v>
      </c>
      <c r="D189">
        <v>-66.798347000000007</v>
      </c>
      <c r="F189" s="6">
        <f t="shared" si="30"/>
        <v>10.444555555556001</v>
      </c>
      <c r="G189" s="6">
        <f t="shared" si="28"/>
        <v>-57.609718000000001</v>
      </c>
      <c r="J189">
        <v>9000166666.6667004</v>
      </c>
      <c r="K189">
        <v>-60.432178</v>
      </c>
      <c r="L189">
        <v>-51.997894000000002</v>
      </c>
      <c r="N189" s="6">
        <f t="shared" si="31"/>
        <v>10.444555555556001</v>
      </c>
      <c r="O189" s="6">
        <f t="shared" si="29"/>
        <v>-55.126613999999996</v>
      </c>
    </row>
    <row r="190" spans="2:15" x14ac:dyDescent="0.25">
      <c r="B190">
        <v>9666805555.5555992</v>
      </c>
      <c r="C190">
        <v>-66.787270000000007</v>
      </c>
      <c r="D190">
        <v>-58.281478999999997</v>
      </c>
      <c r="F190" s="6">
        <f t="shared" si="30"/>
        <v>11.083416666667</v>
      </c>
      <c r="G190" s="6">
        <f t="shared" si="28"/>
        <v>-63.314166999999998</v>
      </c>
      <c r="J190">
        <v>9666805555.5555992</v>
      </c>
      <c r="K190">
        <v>-66.707854999999995</v>
      </c>
      <c r="L190">
        <v>-57.987206</v>
      </c>
      <c r="N190" s="6">
        <f t="shared" si="31"/>
        <v>11.083416666667</v>
      </c>
      <c r="O190" s="6">
        <f t="shared" si="29"/>
        <v>-53.118747999999997</v>
      </c>
    </row>
    <row r="191" spans="2:15" x14ac:dyDescent="0.25">
      <c r="B191">
        <v>10333444444.444</v>
      </c>
      <c r="C191">
        <v>-67.609038999999996</v>
      </c>
      <c r="D191">
        <v>-58.752495000000003</v>
      </c>
      <c r="F191" s="6">
        <f t="shared" si="30"/>
        <v>11.722277777778</v>
      </c>
      <c r="G191" s="6">
        <f t="shared" si="28"/>
        <v>-59.334885</v>
      </c>
      <c r="J191">
        <v>10333444444.444</v>
      </c>
      <c r="K191">
        <v>-71.861908</v>
      </c>
      <c r="L191">
        <v>-63.115001999999997</v>
      </c>
      <c r="N191" s="6">
        <f t="shared" si="31"/>
        <v>11.722277777778</v>
      </c>
      <c r="O191" s="6">
        <f t="shared" si="29"/>
        <v>-58.077328000000001</v>
      </c>
    </row>
    <row r="192" spans="2:15" x14ac:dyDescent="0.25">
      <c r="B192">
        <v>11000083333.333</v>
      </c>
      <c r="C192">
        <v>-63.048774999999999</v>
      </c>
      <c r="D192">
        <v>-54.275848000000003</v>
      </c>
      <c r="F192" s="6">
        <f t="shared" si="30"/>
        <v>12.361138888889</v>
      </c>
      <c r="G192" s="6">
        <f t="shared" si="28"/>
        <v>-58.376133000000003</v>
      </c>
      <c r="J192">
        <v>11000083333.333</v>
      </c>
      <c r="K192">
        <v>-77.600837999999996</v>
      </c>
      <c r="L192">
        <v>-68.659569000000005</v>
      </c>
      <c r="N192" s="6">
        <f t="shared" si="31"/>
        <v>12.361138888889</v>
      </c>
      <c r="O192" s="6">
        <f t="shared" si="29"/>
        <v>-59.567287</v>
      </c>
    </row>
    <row r="193" spans="2:16" x14ac:dyDescent="0.25">
      <c r="B193">
        <v>11666722222.222</v>
      </c>
      <c r="C193">
        <v>-63.059696000000002</v>
      </c>
      <c r="D193">
        <v>-54.255806</v>
      </c>
      <c r="F193" s="6">
        <f t="shared" si="30"/>
        <v>13</v>
      </c>
      <c r="G193" s="6">
        <f t="shared" si="28"/>
        <v>-57.481158999999998</v>
      </c>
      <c r="J193">
        <v>11666722222.222</v>
      </c>
      <c r="K193">
        <v>-88.148178000000001</v>
      </c>
      <c r="L193">
        <v>-79.231468000000007</v>
      </c>
      <c r="N193" s="6">
        <f t="shared" si="31"/>
        <v>13</v>
      </c>
      <c r="O193" s="6">
        <f t="shared" si="29"/>
        <v>-63.460144</v>
      </c>
    </row>
    <row r="194" spans="2:16" x14ac:dyDescent="0.25">
      <c r="B194">
        <v>12333361111.111</v>
      </c>
      <c r="C194">
        <v>-65.396698000000001</v>
      </c>
      <c r="D194">
        <v>-56.278503000000001</v>
      </c>
      <c r="F194" s="6" t="s">
        <v>25</v>
      </c>
      <c r="J194">
        <v>12333361111.111</v>
      </c>
      <c r="K194">
        <v>-76.316681000000003</v>
      </c>
      <c r="L194">
        <v>-67.139854</v>
      </c>
      <c r="N194" s="6" t="s">
        <v>25</v>
      </c>
    </row>
    <row r="195" spans="2:16" x14ac:dyDescent="0.25">
      <c r="B195">
        <v>13000000000</v>
      </c>
      <c r="C195">
        <v>-73.976249999999993</v>
      </c>
      <c r="D195">
        <v>-64.252808000000002</v>
      </c>
      <c r="J195">
        <v>13000000000</v>
      </c>
      <c r="K195">
        <v>-63.764091000000001</v>
      </c>
      <c r="L195">
        <v>-54.238791999999997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2Rx5L dBc Log Mag(dB)</v>
      </c>
      <c r="H198" s="35">
        <v>2</v>
      </c>
      <c r="N198" s="6" t="s">
        <v>23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2.0005000000000002</v>
      </c>
      <c r="G199" s="6">
        <f t="shared" si="32"/>
        <v>-30.783251</v>
      </c>
      <c r="H199" s="36">
        <f>ABS(AVERAGE(G199:G217)-(H198-1)*5)</f>
        <v>65.5170445263158</v>
      </c>
      <c r="J199" t="s">
        <v>44</v>
      </c>
      <c r="N199" s="6">
        <f t="shared" ref="N199:N217" si="35">J225/1000000000</f>
        <v>2.0005000000000002</v>
      </c>
      <c r="O199" s="6">
        <f t="shared" si="33"/>
        <v>-28.091273999999999</v>
      </c>
      <c r="P199" s="36">
        <f>ABS(AVERAGE(O199:O217)-(P198-1)*5)</f>
        <v>57.630593684210531</v>
      </c>
    </row>
    <row r="200" spans="2:16" x14ac:dyDescent="0.25">
      <c r="B200" t="s">
        <v>23</v>
      </c>
      <c r="C200" t="s">
        <v>139</v>
      </c>
      <c r="D200" t="s">
        <v>45</v>
      </c>
      <c r="F200" s="6">
        <f t="shared" si="34"/>
        <v>2.6115833333333001</v>
      </c>
      <c r="G200" s="6">
        <f t="shared" si="32"/>
        <v>-43.970081</v>
      </c>
      <c r="J200" t="s">
        <v>23</v>
      </c>
      <c r="K200" t="s">
        <v>139</v>
      </c>
      <c r="L200" t="s">
        <v>45</v>
      </c>
      <c r="N200" s="6">
        <f t="shared" si="35"/>
        <v>2.6115833333333001</v>
      </c>
      <c r="O200" s="6">
        <f t="shared" si="33"/>
        <v>-38.721626000000001</v>
      </c>
    </row>
    <row r="201" spans="2:16" x14ac:dyDescent="0.25">
      <c r="B201">
        <v>1500500000</v>
      </c>
      <c r="C201">
        <v>-42.107264999999998</v>
      </c>
      <c r="D201">
        <v>-31.035484</v>
      </c>
      <c r="F201" s="6">
        <f t="shared" si="34"/>
        <v>3.2226666666666999</v>
      </c>
      <c r="G201" s="6">
        <f t="shared" si="32"/>
        <v>-61.691504999999999</v>
      </c>
      <c r="J201">
        <v>1500500000</v>
      </c>
      <c r="K201">
        <v>-47.814129000000001</v>
      </c>
      <c r="L201">
        <v>-34.778778000000003</v>
      </c>
      <c r="N201" s="6">
        <f t="shared" si="35"/>
        <v>3.2226666666666999</v>
      </c>
      <c r="O201" s="6">
        <f t="shared" si="33"/>
        <v>-41.146355</v>
      </c>
    </row>
    <row r="202" spans="2:16" x14ac:dyDescent="0.25">
      <c r="B202">
        <v>2139361111.1111</v>
      </c>
      <c r="C202">
        <v>-52.520949999999999</v>
      </c>
      <c r="D202">
        <v>-44.308768999999998</v>
      </c>
      <c r="F202" s="6">
        <f t="shared" si="34"/>
        <v>3.8337500000000002</v>
      </c>
      <c r="G202" s="6">
        <f t="shared" si="32"/>
        <v>-69.433280999999994</v>
      </c>
      <c r="J202">
        <v>2139361111.1111</v>
      </c>
      <c r="K202">
        <v>-55.209259000000003</v>
      </c>
      <c r="L202">
        <v>-45.680523000000001</v>
      </c>
      <c r="N202" s="6">
        <f t="shared" si="35"/>
        <v>3.8337500000000002</v>
      </c>
      <c r="O202" s="6">
        <f t="shared" si="33"/>
        <v>-48.809063000000002</v>
      </c>
    </row>
    <row r="203" spans="2:16" x14ac:dyDescent="0.25">
      <c r="B203">
        <v>2778222222.2221999</v>
      </c>
      <c r="C203">
        <v>-65.493163999999993</v>
      </c>
      <c r="D203">
        <v>-57.733887000000003</v>
      </c>
      <c r="F203" s="6">
        <f t="shared" si="34"/>
        <v>4.4448333333332997</v>
      </c>
      <c r="G203" s="6">
        <f t="shared" si="32"/>
        <v>-74.275688000000002</v>
      </c>
      <c r="J203">
        <v>2778222222.2221999</v>
      </c>
      <c r="K203">
        <v>-62.461978999999999</v>
      </c>
      <c r="L203">
        <v>-54.341869000000003</v>
      </c>
      <c r="N203" s="6">
        <f t="shared" si="35"/>
        <v>4.4448333333332997</v>
      </c>
      <c r="O203" s="6">
        <f t="shared" si="33"/>
        <v>-50.080013000000001</v>
      </c>
    </row>
    <row r="204" spans="2:16" x14ac:dyDescent="0.25">
      <c r="B204">
        <v>3417083333.3333001</v>
      </c>
      <c r="C204">
        <v>-68.627814999999998</v>
      </c>
      <c r="D204">
        <v>-60.879317999999998</v>
      </c>
      <c r="F204" s="6">
        <f t="shared" si="34"/>
        <v>5.0559166666667004</v>
      </c>
      <c r="G204" s="6">
        <f t="shared" si="32"/>
        <v>-59.654392000000001</v>
      </c>
      <c r="J204">
        <v>3417083333.3333001</v>
      </c>
      <c r="K204">
        <v>-70.495498999999995</v>
      </c>
      <c r="L204">
        <v>-62.769066000000002</v>
      </c>
      <c r="N204" s="6">
        <f t="shared" si="35"/>
        <v>5.0559166666667004</v>
      </c>
      <c r="O204" s="6">
        <f t="shared" si="33"/>
        <v>-52.980328</v>
      </c>
    </row>
    <row r="205" spans="2:16" x14ac:dyDescent="0.25">
      <c r="B205">
        <v>4055944444.4443998</v>
      </c>
      <c r="C205">
        <v>-69.52037</v>
      </c>
      <c r="D205">
        <v>-61.105381000000001</v>
      </c>
      <c r="F205" s="6">
        <f t="shared" si="34"/>
        <v>5.6669999999999998</v>
      </c>
      <c r="G205" s="6">
        <f t="shared" si="32"/>
        <v>-65.380035000000007</v>
      </c>
      <c r="J205">
        <v>4055944444.4443998</v>
      </c>
      <c r="K205">
        <v>-86.047729000000004</v>
      </c>
      <c r="L205">
        <v>-78.183975000000004</v>
      </c>
      <c r="N205" s="6">
        <f t="shared" si="35"/>
        <v>5.6669999999999998</v>
      </c>
      <c r="O205" s="6">
        <f t="shared" si="33"/>
        <v>-51.722977</v>
      </c>
    </row>
    <row r="206" spans="2:16" x14ac:dyDescent="0.25">
      <c r="B206">
        <v>4694805555.5556002</v>
      </c>
      <c r="C206">
        <v>-80.336905999999999</v>
      </c>
      <c r="D206">
        <v>-71.601776000000001</v>
      </c>
      <c r="F206" s="6">
        <f t="shared" si="34"/>
        <v>6.2780833333332993</v>
      </c>
      <c r="G206" s="6">
        <f t="shared" si="32"/>
        <v>-61.708286000000001</v>
      </c>
      <c r="J206">
        <v>4694805555.5556002</v>
      </c>
      <c r="K206">
        <v>-72.881034999999997</v>
      </c>
      <c r="L206">
        <v>-64.907784000000007</v>
      </c>
      <c r="N206" s="6">
        <f t="shared" si="35"/>
        <v>6.2780833333332993</v>
      </c>
      <c r="O206" s="6">
        <f t="shared" si="33"/>
        <v>-50.429606999999997</v>
      </c>
    </row>
    <row r="207" spans="2:16" x14ac:dyDescent="0.25">
      <c r="B207">
        <v>5333666666.6667004</v>
      </c>
      <c r="C207">
        <v>-67.883453000000003</v>
      </c>
      <c r="D207">
        <v>-59.539616000000002</v>
      </c>
      <c r="F207" s="6">
        <f t="shared" si="34"/>
        <v>6.8891666666667</v>
      </c>
      <c r="G207" s="6">
        <f t="shared" si="32"/>
        <v>-61.278911999999998</v>
      </c>
      <c r="J207">
        <v>5333666666.6667004</v>
      </c>
      <c r="K207">
        <v>-77.200408999999993</v>
      </c>
      <c r="L207">
        <v>-69.128838000000002</v>
      </c>
      <c r="N207" s="6">
        <f t="shared" si="35"/>
        <v>6.8891666666667</v>
      </c>
      <c r="O207" s="6">
        <f t="shared" si="33"/>
        <v>-51.367156999999999</v>
      </c>
    </row>
    <row r="208" spans="2:16" x14ac:dyDescent="0.25">
      <c r="B208">
        <v>5972527777.7777996</v>
      </c>
      <c r="C208">
        <v>-65.423125999999996</v>
      </c>
      <c r="D208">
        <v>-57.439957</v>
      </c>
      <c r="F208" s="6">
        <f t="shared" si="34"/>
        <v>7.5002500000000003</v>
      </c>
      <c r="G208" s="6">
        <f t="shared" si="32"/>
        <v>-69.629677000000001</v>
      </c>
      <c r="J208">
        <v>5972527777.7777996</v>
      </c>
      <c r="K208">
        <v>-75.146216999999993</v>
      </c>
      <c r="L208">
        <v>-67.160850999999994</v>
      </c>
      <c r="N208" s="6">
        <f t="shared" si="35"/>
        <v>7.5002500000000003</v>
      </c>
      <c r="O208" s="6">
        <f t="shared" si="33"/>
        <v>-54.436985</v>
      </c>
    </row>
    <row r="209" spans="2:16" x14ac:dyDescent="0.25">
      <c r="B209">
        <v>6611388888.8888998</v>
      </c>
      <c r="C209">
        <v>-65.154929999999993</v>
      </c>
      <c r="D209">
        <v>-57.424950000000003</v>
      </c>
      <c r="F209" s="6">
        <f t="shared" si="34"/>
        <v>8.1113333333332989</v>
      </c>
      <c r="G209" s="6">
        <f t="shared" si="32"/>
        <v>-61.642119999999998</v>
      </c>
      <c r="J209">
        <v>6611388888.8888998</v>
      </c>
      <c r="K209">
        <v>-68.974281000000005</v>
      </c>
      <c r="L209">
        <v>-61.343131999999997</v>
      </c>
      <c r="N209" s="6">
        <f t="shared" si="35"/>
        <v>8.1113333333332989</v>
      </c>
      <c r="O209" s="6">
        <f t="shared" si="33"/>
        <v>-56.633209000000001</v>
      </c>
    </row>
    <row r="210" spans="2:16" x14ac:dyDescent="0.25">
      <c r="B210">
        <v>7250250000</v>
      </c>
      <c r="C210">
        <v>-63.195323999999999</v>
      </c>
      <c r="D210">
        <v>-55.388846999999998</v>
      </c>
      <c r="F210" s="6">
        <f t="shared" si="34"/>
        <v>8.7224166666666996</v>
      </c>
      <c r="G210" s="6">
        <f t="shared" si="32"/>
        <v>-62.078003000000002</v>
      </c>
      <c r="J210">
        <v>7250250000</v>
      </c>
      <c r="K210">
        <v>-73.067474000000004</v>
      </c>
      <c r="L210">
        <v>-65.269469999999998</v>
      </c>
      <c r="N210" s="6">
        <f t="shared" si="35"/>
        <v>8.7224166666666996</v>
      </c>
      <c r="O210" s="6">
        <f t="shared" si="33"/>
        <v>-65.197502</v>
      </c>
    </row>
    <row r="211" spans="2:16" x14ac:dyDescent="0.25">
      <c r="B211">
        <v>7889111111.1111002</v>
      </c>
      <c r="C211">
        <v>-58.532195999999999</v>
      </c>
      <c r="D211">
        <v>-50.339874000000002</v>
      </c>
      <c r="F211" s="6">
        <f t="shared" si="34"/>
        <v>9.3335000000000008</v>
      </c>
      <c r="G211" s="6">
        <f t="shared" si="32"/>
        <v>-58.146183000000001</v>
      </c>
      <c r="J211">
        <v>7889111111.1111002</v>
      </c>
      <c r="K211">
        <v>-62.295361</v>
      </c>
      <c r="L211">
        <v>-54.320213000000003</v>
      </c>
      <c r="N211" s="6">
        <f t="shared" si="35"/>
        <v>9.3335000000000008</v>
      </c>
      <c r="O211" s="6">
        <f t="shared" si="33"/>
        <v>-67.720626999999993</v>
      </c>
    </row>
    <row r="212" spans="2:16" x14ac:dyDescent="0.25">
      <c r="B212">
        <v>8527972222.2222004</v>
      </c>
      <c r="C212">
        <v>-60.807246999999997</v>
      </c>
      <c r="D212">
        <v>-52.416953999999997</v>
      </c>
      <c r="F212" s="6">
        <f t="shared" si="34"/>
        <v>9.9445833333333002</v>
      </c>
      <c r="G212" s="6">
        <f t="shared" si="32"/>
        <v>-60.231583000000001</v>
      </c>
      <c r="J212">
        <v>8527972222.2222004</v>
      </c>
      <c r="K212">
        <v>-63.273052</v>
      </c>
      <c r="L212">
        <v>-55.101208</v>
      </c>
      <c r="N212" s="6">
        <f t="shared" si="35"/>
        <v>9.9445833333333002</v>
      </c>
      <c r="O212" s="6">
        <f t="shared" si="33"/>
        <v>-58.555908000000002</v>
      </c>
    </row>
    <row r="213" spans="2:16" x14ac:dyDescent="0.25">
      <c r="B213">
        <v>9166833333.3332996</v>
      </c>
      <c r="C213">
        <v>-64.991386000000006</v>
      </c>
      <c r="D213">
        <v>-56.847095000000003</v>
      </c>
      <c r="F213" s="6">
        <f t="shared" si="34"/>
        <v>10.555666666666999</v>
      </c>
      <c r="G213" s="6">
        <f t="shared" si="32"/>
        <v>-61.745659000000003</v>
      </c>
      <c r="J213">
        <v>9166833333.3332996</v>
      </c>
      <c r="K213">
        <v>-59.166519000000001</v>
      </c>
      <c r="L213">
        <v>-50.732230999999999</v>
      </c>
      <c r="N213" s="6">
        <f t="shared" si="35"/>
        <v>10.555666666666999</v>
      </c>
      <c r="O213" s="6">
        <f t="shared" si="33"/>
        <v>-63.177311000000003</v>
      </c>
    </row>
    <row r="214" spans="2:16" x14ac:dyDescent="0.25">
      <c r="B214">
        <v>9805694444.4444008</v>
      </c>
      <c r="C214">
        <v>-67.119820000000004</v>
      </c>
      <c r="D214">
        <v>-58.614024999999998</v>
      </c>
      <c r="F214" s="6">
        <f t="shared" si="34"/>
        <v>11.16675</v>
      </c>
      <c r="G214" s="6">
        <f t="shared" si="32"/>
        <v>-63.237164</v>
      </c>
      <c r="J214">
        <v>9805694444.4444008</v>
      </c>
      <c r="K214">
        <v>-69.534217999999996</v>
      </c>
      <c r="L214">
        <v>-60.813567999999997</v>
      </c>
      <c r="N214" s="6">
        <f t="shared" si="35"/>
        <v>11.16675</v>
      </c>
      <c r="O214" s="6">
        <f t="shared" si="33"/>
        <v>-52.395214000000003</v>
      </c>
    </row>
    <row r="215" spans="2:16" x14ac:dyDescent="0.25">
      <c r="B215">
        <v>10444555555.556</v>
      </c>
      <c r="C215">
        <v>-66.466262999999998</v>
      </c>
      <c r="D215">
        <v>-57.609718000000001</v>
      </c>
      <c r="F215" s="6">
        <f t="shared" si="34"/>
        <v>11.777833333333</v>
      </c>
      <c r="G215" s="6">
        <f t="shared" si="32"/>
        <v>-62.762816999999998</v>
      </c>
      <c r="J215">
        <v>10444555555.556</v>
      </c>
      <c r="K215">
        <v>-63.873524000000003</v>
      </c>
      <c r="L215">
        <v>-55.126613999999996</v>
      </c>
      <c r="N215" s="6">
        <f t="shared" si="35"/>
        <v>11.777833333333</v>
      </c>
      <c r="O215" s="6">
        <f t="shared" si="33"/>
        <v>-58.723362000000002</v>
      </c>
    </row>
    <row r="216" spans="2:16" x14ac:dyDescent="0.25">
      <c r="B216">
        <v>11083416666.667</v>
      </c>
      <c r="C216">
        <v>-72.087090000000003</v>
      </c>
      <c r="D216">
        <v>-63.314166999999998</v>
      </c>
      <c r="F216" s="6">
        <f t="shared" si="34"/>
        <v>12.388916666666999</v>
      </c>
      <c r="G216" s="6">
        <f t="shared" si="32"/>
        <v>-63.104075999999999</v>
      </c>
      <c r="J216">
        <v>11083416666.667</v>
      </c>
      <c r="K216">
        <v>-62.060017000000002</v>
      </c>
      <c r="L216">
        <v>-53.118747999999997</v>
      </c>
      <c r="N216" s="6">
        <f t="shared" si="35"/>
        <v>12.388916666666999</v>
      </c>
      <c r="O216" s="6">
        <f t="shared" si="33"/>
        <v>-53.360850999999997</v>
      </c>
    </row>
    <row r="217" spans="2:16" x14ac:dyDescent="0.25">
      <c r="B217">
        <v>11722277777.778</v>
      </c>
      <c r="C217">
        <v>-68.138779</v>
      </c>
      <c r="D217">
        <v>-59.334885</v>
      </c>
      <c r="F217" s="6">
        <f t="shared" si="34"/>
        <v>13</v>
      </c>
      <c r="G217" s="6">
        <f t="shared" si="32"/>
        <v>-59.071133000000003</v>
      </c>
      <c r="J217">
        <v>11722277777.778</v>
      </c>
      <c r="K217">
        <v>-66.994033999999999</v>
      </c>
      <c r="L217">
        <v>-58.077328000000001</v>
      </c>
      <c r="N217" s="6">
        <f t="shared" si="35"/>
        <v>13</v>
      </c>
      <c r="O217" s="6">
        <f t="shared" si="33"/>
        <v>-56.431910999999999</v>
      </c>
    </row>
    <row r="218" spans="2:16" x14ac:dyDescent="0.25">
      <c r="B218">
        <v>12361138888.889</v>
      </c>
      <c r="C218">
        <v>-67.494331000000003</v>
      </c>
      <c r="D218">
        <v>-58.376133000000003</v>
      </c>
      <c r="F218" s="6" t="s">
        <v>25</v>
      </c>
      <c r="J218">
        <v>12361138888.889</v>
      </c>
      <c r="K218">
        <v>-68.744110000000006</v>
      </c>
      <c r="L218">
        <v>-59.567287</v>
      </c>
      <c r="N218" s="6" t="s">
        <v>25</v>
      </c>
    </row>
    <row r="219" spans="2:16" x14ac:dyDescent="0.25">
      <c r="B219">
        <v>13000000000</v>
      </c>
      <c r="C219">
        <v>-67.204597000000007</v>
      </c>
      <c r="D219">
        <v>-57.481158999999998</v>
      </c>
      <c r="J219">
        <v>13000000000</v>
      </c>
      <c r="K219">
        <v>-72.985443000000004</v>
      </c>
      <c r="L219">
        <v>-63.460144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3Rx1L dBc Log Mag(dB)</v>
      </c>
      <c r="H222" s="35">
        <v>3</v>
      </c>
      <c r="N222" s="6" t="s">
        <v>23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-61.948596999999999</v>
      </c>
      <c r="H223" s="36">
        <f>ABS(AVERAGE(G223:G241)-(H222-1)*10)</f>
        <v>82.758141052631572</v>
      </c>
      <c r="J223" t="s">
        <v>46</v>
      </c>
      <c r="N223" s="6">
        <f t="shared" ref="N223:N241" si="39">J249/1000000000</f>
        <v>1</v>
      </c>
      <c r="O223" s="6">
        <f t="shared" si="37"/>
        <v>-63.377079000000002</v>
      </c>
      <c r="P223" s="36">
        <f>ABS(AVERAGE(O223:O241)-(P222-1)*10)</f>
        <v>85.888501842105256</v>
      </c>
    </row>
    <row r="224" spans="2:16" x14ac:dyDescent="0.25">
      <c r="B224" t="s">
        <v>23</v>
      </c>
      <c r="C224" t="s">
        <v>140</v>
      </c>
      <c r="D224" t="s">
        <v>47</v>
      </c>
      <c r="F224" s="6">
        <f t="shared" si="38"/>
        <v>1.2036851851852</v>
      </c>
      <c r="G224" s="6">
        <f t="shared" si="36"/>
        <v>-65.603629999999995</v>
      </c>
      <c r="J224" t="s">
        <v>23</v>
      </c>
      <c r="K224" t="s">
        <v>140</v>
      </c>
      <c r="L224" t="s">
        <v>47</v>
      </c>
      <c r="N224" s="6">
        <f t="shared" si="39"/>
        <v>1.2036851851852</v>
      </c>
      <c r="O224" s="6">
        <f t="shared" si="37"/>
        <v>-68.973854000000003</v>
      </c>
    </row>
    <row r="225" spans="2:15" x14ac:dyDescent="0.25">
      <c r="B225">
        <v>2000500000</v>
      </c>
      <c r="C225">
        <v>-41.855029999999999</v>
      </c>
      <c r="D225">
        <v>-30.783251</v>
      </c>
      <c r="F225" s="6">
        <f t="shared" si="38"/>
        <v>1.4073703703703999</v>
      </c>
      <c r="G225" s="6">
        <f t="shared" si="36"/>
        <v>-62.964378000000004</v>
      </c>
      <c r="J225">
        <v>2000500000</v>
      </c>
      <c r="K225">
        <v>-41.126629000000001</v>
      </c>
      <c r="L225">
        <v>-28.091273999999999</v>
      </c>
      <c r="N225" s="6">
        <f t="shared" si="39"/>
        <v>1.4073703703703999</v>
      </c>
      <c r="O225" s="6">
        <f t="shared" si="37"/>
        <v>-69.611649</v>
      </c>
    </row>
    <row r="226" spans="2:15" x14ac:dyDescent="0.25">
      <c r="B226">
        <v>2611583333.3333001</v>
      </c>
      <c r="C226">
        <v>-52.182262000000001</v>
      </c>
      <c r="D226">
        <v>-43.970081</v>
      </c>
      <c r="F226" s="6">
        <f t="shared" si="38"/>
        <v>1.6110555555555999</v>
      </c>
      <c r="G226" s="6">
        <f t="shared" si="36"/>
        <v>-57.301220000000001</v>
      </c>
      <c r="J226">
        <v>2611583333.3333001</v>
      </c>
      <c r="K226">
        <v>-48.250362000000003</v>
      </c>
      <c r="L226">
        <v>-38.721626000000001</v>
      </c>
      <c r="N226" s="6">
        <f t="shared" si="39"/>
        <v>1.6110555555555999</v>
      </c>
      <c r="O226" s="6">
        <f t="shared" si="37"/>
        <v>-66.321799999999996</v>
      </c>
    </row>
    <row r="227" spans="2:15" x14ac:dyDescent="0.25">
      <c r="B227">
        <v>3222666666.6666999</v>
      </c>
      <c r="C227">
        <v>-69.450783000000001</v>
      </c>
      <c r="D227">
        <v>-61.691504999999999</v>
      </c>
      <c r="F227" s="6">
        <f t="shared" si="38"/>
        <v>1.8147407407406999</v>
      </c>
      <c r="G227" s="6">
        <f t="shared" si="36"/>
        <v>-59.418278000000001</v>
      </c>
      <c r="J227">
        <v>3222666666.6666999</v>
      </c>
      <c r="K227">
        <v>-49.266463999999999</v>
      </c>
      <c r="L227">
        <v>-41.146355</v>
      </c>
      <c r="N227" s="6">
        <f t="shared" si="39"/>
        <v>1.8147407407406999</v>
      </c>
      <c r="O227" s="6">
        <f t="shared" si="37"/>
        <v>-60.781726999999997</v>
      </c>
    </row>
    <row r="228" spans="2:15" x14ac:dyDescent="0.25">
      <c r="B228">
        <v>3833750000</v>
      </c>
      <c r="C228">
        <v>-77.18177</v>
      </c>
      <c r="D228">
        <v>-69.433280999999994</v>
      </c>
      <c r="F228" s="6">
        <f t="shared" si="38"/>
        <v>2.0184259259259001</v>
      </c>
      <c r="G228" s="6">
        <f t="shared" si="36"/>
        <v>-61.612717000000004</v>
      </c>
      <c r="J228">
        <v>3833750000</v>
      </c>
      <c r="K228">
        <v>-56.535499999999999</v>
      </c>
      <c r="L228">
        <v>-48.809063000000002</v>
      </c>
      <c r="N228" s="6">
        <f t="shared" si="39"/>
        <v>2.0184259259259001</v>
      </c>
      <c r="O228" s="6">
        <f t="shared" si="37"/>
        <v>-63.154407999999997</v>
      </c>
    </row>
    <row r="229" spans="2:15" x14ac:dyDescent="0.25">
      <c r="B229">
        <v>4444833333.3332996</v>
      </c>
      <c r="C229">
        <v>-82.690674000000001</v>
      </c>
      <c r="D229">
        <v>-74.275688000000002</v>
      </c>
      <c r="F229" s="6">
        <f t="shared" si="38"/>
        <v>2.2221111111111003</v>
      </c>
      <c r="G229" s="6">
        <f t="shared" si="36"/>
        <v>-52.580283999999999</v>
      </c>
      <c r="J229">
        <v>4444833333.3332996</v>
      </c>
      <c r="K229">
        <v>-57.943764000000002</v>
      </c>
      <c r="L229">
        <v>-50.080013000000001</v>
      </c>
      <c r="N229" s="6">
        <f t="shared" si="39"/>
        <v>2.2221111111111003</v>
      </c>
      <c r="O229" s="6">
        <f t="shared" si="37"/>
        <v>-58.624439000000002</v>
      </c>
    </row>
    <row r="230" spans="2:15" x14ac:dyDescent="0.25">
      <c r="B230">
        <v>5055916666.6667004</v>
      </c>
      <c r="C230">
        <v>-68.389519000000007</v>
      </c>
      <c r="D230">
        <v>-59.654392000000001</v>
      </c>
      <c r="F230" s="6">
        <f t="shared" si="38"/>
        <v>2.4257962962963</v>
      </c>
      <c r="G230" s="6">
        <f t="shared" si="36"/>
        <v>-65.275306999999998</v>
      </c>
      <c r="J230">
        <v>5055916666.6667004</v>
      </c>
      <c r="K230">
        <v>-60.953575000000001</v>
      </c>
      <c r="L230">
        <v>-52.980328</v>
      </c>
      <c r="N230" s="6">
        <f t="shared" si="39"/>
        <v>2.4257962962963</v>
      </c>
      <c r="O230" s="6">
        <f t="shared" si="37"/>
        <v>-63.120102000000003</v>
      </c>
    </row>
    <row r="231" spans="2:15" x14ac:dyDescent="0.25">
      <c r="B231">
        <v>5667000000</v>
      </c>
      <c r="C231">
        <v>-73.723868999999993</v>
      </c>
      <c r="D231">
        <v>-65.380035000000007</v>
      </c>
      <c r="F231" s="6">
        <f t="shared" si="38"/>
        <v>2.6294814814815002</v>
      </c>
      <c r="G231" s="6">
        <f t="shared" si="36"/>
        <v>-69.345718000000005</v>
      </c>
      <c r="J231">
        <v>5667000000</v>
      </c>
      <c r="K231">
        <v>-59.794547999999999</v>
      </c>
      <c r="L231">
        <v>-51.722977</v>
      </c>
      <c r="N231" s="6">
        <f t="shared" si="39"/>
        <v>2.6294814814815002</v>
      </c>
      <c r="O231" s="6">
        <f t="shared" si="37"/>
        <v>-69.713813999999999</v>
      </c>
    </row>
    <row r="232" spans="2:15" x14ac:dyDescent="0.25">
      <c r="B232">
        <v>6278083333.3332996</v>
      </c>
      <c r="C232">
        <v>-69.691460000000006</v>
      </c>
      <c r="D232">
        <v>-61.708286000000001</v>
      </c>
      <c r="F232" s="6">
        <f t="shared" si="38"/>
        <v>2.8331666666666999</v>
      </c>
      <c r="G232" s="6">
        <f t="shared" si="36"/>
        <v>-64.596412999999998</v>
      </c>
      <c r="J232">
        <v>6278083333.3332996</v>
      </c>
      <c r="K232">
        <v>-58.414982000000002</v>
      </c>
      <c r="L232">
        <v>-50.429606999999997</v>
      </c>
      <c r="N232" s="6">
        <f t="shared" si="39"/>
        <v>2.8331666666666999</v>
      </c>
      <c r="O232" s="6">
        <f t="shared" si="37"/>
        <v>-69.718947999999997</v>
      </c>
    </row>
    <row r="233" spans="2:15" x14ac:dyDescent="0.25">
      <c r="B233">
        <v>6889166666.6667004</v>
      </c>
      <c r="C233">
        <v>-69.008895999999993</v>
      </c>
      <c r="D233">
        <v>-61.278911999999998</v>
      </c>
      <c r="F233" s="6">
        <f t="shared" si="38"/>
        <v>3.0368518518519001</v>
      </c>
      <c r="G233" s="6">
        <f t="shared" si="36"/>
        <v>-61.074852</v>
      </c>
      <c r="J233">
        <v>6889166666.6667004</v>
      </c>
      <c r="K233">
        <v>-58.998302000000002</v>
      </c>
      <c r="L233">
        <v>-51.367156999999999</v>
      </c>
      <c r="N233" s="6">
        <f t="shared" si="39"/>
        <v>3.0368518518519001</v>
      </c>
      <c r="O233" s="6">
        <f t="shared" si="37"/>
        <v>-82.027657000000005</v>
      </c>
    </row>
    <row r="234" spans="2:15" x14ac:dyDescent="0.25">
      <c r="B234">
        <v>7500250000</v>
      </c>
      <c r="C234">
        <v>-77.436156999999994</v>
      </c>
      <c r="D234">
        <v>-69.629677000000001</v>
      </c>
      <c r="F234" s="6">
        <f t="shared" si="38"/>
        <v>3.2405370370370004</v>
      </c>
      <c r="G234" s="6">
        <f t="shared" si="36"/>
        <v>-65.885009999999994</v>
      </c>
      <c r="J234">
        <v>7500250000</v>
      </c>
      <c r="K234">
        <v>-62.234985000000002</v>
      </c>
      <c r="L234">
        <v>-54.436985</v>
      </c>
      <c r="N234" s="6">
        <f t="shared" si="39"/>
        <v>3.2405370370370004</v>
      </c>
      <c r="O234" s="6">
        <f t="shared" si="37"/>
        <v>-61.879829000000001</v>
      </c>
    </row>
    <row r="235" spans="2:15" x14ac:dyDescent="0.25">
      <c r="B235">
        <v>8111333333.3332996</v>
      </c>
      <c r="C235">
        <v>-69.834441999999996</v>
      </c>
      <c r="D235">
        <v>-61.642119999999998</v>
      </c>
      <c r="F235" s="6">
        <f t="shared" si="38"/>
        <v>3.4442222222222001</v>
      </c>
      <c r="G235" s="6">
        <f t="shared" si="36"/>
        <v>-66.075919999999996</v>
      </c>
      <c r="J235">
        <v>8111333333.3332996</v>
      </c>
      <c r="K235">
        <v>-64.608360000000005</v>
      </c>
      <c r="L235">
        <v>-56.633209000000001</v>
      </c>
      <c r="N235" s="6">
        <f t="shared" si="39"/>
        <v>3.4442222222222001</v>
      </c>
      <c r="O235" s="6">
        <f t="shared" si="37"/>
        <v>-61.348820000000003</v>
      </c>
    </row>
    <row r="236" spans="2:15" x14ac:dyDescent="0.25">
      <c r="B236">
        <v>8722416666.6667004</v>
      </c>
      <c r="C236">
        <v>-70.468299999999999</v>
      </c>
      <c r="D236">
        <v>-62.078003000000002</v>
      </c>
      <c r="F236" s="6">
        <f t="shared" si="38"/>
        <v>3.6479074074074003</v>
      </c>
      <c r="G236" s="6">
        <f t="shared" si="36"/>
        <v>-63.903495999999997</v>
      </c>
      <c r="J236">
        <v>8722416666.6667004</v>
      </c>
      <c r="K236">
        <v>-73.369347000000005</v>
      </c>
      <c r="L236">
        <v>-65.197502</v>
      </c>
      <c r="N236" s="6">
        <f t="shared" si="39"/>
        <v>3.6479074074074003</v>
      </c>
      <c r="O236" s="6">
        <f t="shared" si="37"/>
        <v>-63.778613999999997</v>
      </c>
    </row>
    <row r="237" spans="2:15" x14ac:dyDescent="0.25">
      <c r="B237">
        <v>9333500000</v>
      </c>
      <c r="C237">
        <v>-66.290474000000003</v>
      </c>
      <c r="D237">
        <v>-58.146183000000001</v>
      </c>
      <c r="F237" s="6">
        <f t="shared" si="38"/>
        <v>3.8515925925926</v>
      </c>
      <c r="G237" s="6">
        <f t="shared" si="36"/>
        <v>-66.211326999999997</v>
      </c>
      <c r="J237">
        <v>9333500000</v>
      </c>
      <c r="K237">
        <v>-76.154915000000003</v>
      </c>
      <c r="L237">
        <v>-67.720626999999993</v>
      </c>
      <c r="N237" s="6">
        <f t="shared" si="39"/>
        <v>3.8515925925926</v>
      </c>
      <c r="O237" s="6">
        <f t="shared" si="37"/>
        <v>-66.731460999999996</v>
      </c>
    </row>
    <row r="238" spans="2:15" x14ac:dyDescent="0.25">
      <c r="B238">
        <v>9944583333.3332996</v>
      </c>
      <c r="C238">
        <v>-68.737373000000005</v>
      </c>
      <c r="D238">
        <v>-60.231583000000001</v>
      </c>
      <c r="F238" s="6">
        <f t="shared" si="38"/>
        <v>4.0552777777777997</v>
      </c>
      <c r="G238" s="6">
        <f t="shared" si="36"/>
        <v>-72.53698</v>
      </c>
      <c r="J238">
        <v>9944583333.3332996</v>
      </c>
      <c r="K238">
        <v>-67.276557999999994</v>
      </c>
      <c r="L238">
        <v>-58.555908000000002</v>
      </c>
      <c r="N238" s="6">
        <f t="shared" si="39"/>
        <v>4.0552777777777997</v>
      </c>
      <c r="O238" s="6">
        <f t="shared" si="37"/>
        <v>-71.698830000000001</v>
      </c>
    </row>
    <row r="239" spans="2:15" x14ac:dyDescent="0.25">
      <c r="B239">
        <v>10555666666.667</v>
      </c>
      <c r="C239">
        <v>-70.602203000000003</v>
      </c>
      <c r="D239">
        <v>-61.745659000000003</v>
      </c>
      <c r="F239" s="6">
        <f t="shared" si="38"/>
        <v>4.2589629629629995</v>
      </c>
      <c r="G239" s="6">
        <f t="shared" si="36"/>
        <v>-67.079666000000003</v>
      </c>
      <c r="J239">
        <v>10555666666.667</v>
      </c>
      <c r="K239">
        <v>-71.924216999999999</v>
      </c>
      <c r="L239">
        <v>-63.177311000000003</v>
      </c>
      <c r="N239" s="6">
        <f t="shared" si="39"/>
        <v>4.2589629629629995</v>
      </c>
      <c r="O239" s="6">
        <f t="shared" si="37"/>
        <v>-77.752380000000002</v>
      </c>
    </row>
    <row r="240" spans="2:15" x14ac:dyDescent="0.25">
      <c r="B240">
        <v>11166750000</v>
      </c>
      <c r="C240">
        <v>-72.010093999999995</v>
      </c>
      <c r="D240">
        <v>-63.237164</v>
      </c>
      <c r="F240" s="6">
        <f t="shared" si="38"/>
        <v>4.4626481481480997</v>
      </c>
      <c r="G240" s="6">
        <f t="shared" si="36"/>
        <v>-55.286937999999999</v>
      </c>
      <c r="J240">
        <v>11166750000</v>
      </c>
      <c r="K240">
        <v>-61.336486999999998</v>
      </c>
      <c r="L240">
        <v>-52.395214000000003</v>
      </c>
      <c r="N240" s="6">
        <f t="shared" si="39"/>
        <v>4.4626481481480997</v>
      </c>
      <c r="O240" s="6">
        <f t="shared" si="37"/>
        <v>-57.616287</v>
      </c>
    </row>
    <row r="241" spans="2:16" x14ac:dyDescent="0.25">
      <c r="B241">
        <v>11777833333.333</v>
      </c>
      <c r="C241">
        <v>-71.566710999999998</v>
      </c>
      <c r="D241">
        <v>-62.762816999999998</v>
      </c>
      <c r="F241" s="6">
        <f t="shared" si="38"/>
        <v>4.6663333333332995</v>
      </c>
      <c r="G241" s="6">
        <f t="shared" si="36"/>
        <v>-53.703949000000001</v>
      </c>
      <c r="J241">
        <v>11777833333.333</v>
      </c>
      <c r="K241">
        <v>-67.640067999999999</v>
      </c>
      <c r="L241">
        <v>-58.723362000000002</v>
      </c>
      <c r="N241" s="6">
        <f t="shared" si="39"/>
        <v>4.6663333333332995</v>
      </c>
      <c r="O241" s="6">
        <f t="shared" si="37"/>
        <v>-55.649836999999998</v>
      </c>
    </row>
    <row r="242" spans="2:16" x14ac:dyDescent="0.25">
      <c r="B242">
        <v>12388916666.667</v>
      </c>
      <c r="C242">
        <v>-72.222274999999996</v>
      </c>
      <c r="D242">
        <v>-63.104075999999999</v>
      </c>
      <c r="F242" s="6" t="s">
        <v>25</v>
      </c>
      <c r="J242">
        <v>12388916666.667</v>
      </c>
      <c r="K242">
        <v>-62.537678</v>
      </c>
      <c r="L242">
        <v>-53.360850999999997</v>
      </c>
      <c r="N242" s="6" t="s">
        <v>25</v>
      </c>
    </row>
    <row r="243" spans="2:16" x14ac:dyDescent="0.25">
      <c r="B243">
        <v>13000000000</v>
      </c>
      <c r="C243">
        <v>-68.794571000000005</v>
      </c>
      <c r="D243">
        <v>-59.071133000000003</v>
      </c>
      <c r="J243">
        <v>13000000000</v>
      </c>
      <c r="K243">
        <v>-65.957206999999997</v>
      </c>
      <c r="L243">
        <v>-56.431910999999999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3Rx2L dBc Log Mag(dB)</v>
      </c>
      <c r="H246" s="35">
        <v>3</v>
      </c>
      <c r="N246" s="6" t="s">
        <v>23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-67.294662000000002</v>
      </c>
      <c r="H247" s="36">
        <f>ABS(AVERAGE(G247:G265)-(H246-1)*10)</f>
        <v>91.160484315789475</v>
      </c>
      <c r="J247" t="s">
        <v>48</v>
      </c>
      <c r="N247" s="6">
        <f t="shared" ref="N247:N265" si="43">J273/1000000000</f>
        <v>1</v>
      </c>
      <c r="O247" s="6">
        <f t="shared" si="41"/>
        <v>-84.459525999999997</v>
      </c>
      <c r="P247" s="36">
        <f>ABS(AVERAGE(O247:O265)-(P246-1)*10)</f>
        <v>92.734049894736827</v>
      </c>
    </row>
    <row r="248" spans="2:16" x14ac:dyDescent="0.25">
      <c r="B248" t="s">
        <v>23</v>
      </c>
      <c r="C248" t="s">
        <v>141</v>
      </c>
      <c r="D248" t="s">
        <v>49</v>
      </c>
      <c r="F248" s="6">
        <f t="shared" si="42"/>
        <v>1.4074259259258999</v>
      </c>
      <c r="G248" s="6">
        <f t="shared" si="40"/>
        <v>-72.311217999999997</v>
      </c>
      <c r="J248" t="s">
        <v>23</v>
      </c>
      <c r="K248" t="s">
        <v>141</v>
      </c>
      <c r="L248" t="s">
        <v>49</v>
      </c>
      <c r="N248" s="6">
        <f t="shared" si="43"/>
        <v>1.4074259259258999</v>
      </c>
      <c r="O248" s="6">
        <f t="shared" si="41"/>
        <v>-79.590301999999994</v>
      </c>
    </row>
    <row r="249" spans="2:16" x14ac:dyDescent="0.25">
      <c r="B249">
        <v>1000000000</v>
      </c>
      <c r="C249">
        <v>-73.020377999999994</v>
      </c>
      <c r="D249">
        <v>-61.948596999999999</v>
      </c>
      <c r="F249" s="6">
        <f t="shared" si="42"/>
        <v>1.8148518518519001</v>
      </c>
      <c r="G249" s="6">
        <f t="shared" si="40"/>
        <v>-72.389174999999994</v>
      </c>
      <c r="J249">
        <v>1000000000</v>
      </c>
      <c r="K249">
        <v>-76.412430000000001</v>
      </c>
      <c r="L249">
        <v>-63.377079000000002</v>
      </c>
      <c r="N249" s="6">
        <f t="shared" si="43"/>
        <v>1.8148518518519001</v>
      </c>
      <c r="O249" s="6">
        <f t="shared" si="41"/>
        <v>-70.927147000000005</v>
      </c>
    </row>
    <row r="250" spans="2:16" x14ac:dyDescent="0.25">
      <c r="B250">
        <v>1203685185.1852</v>
      </c>
      <c r="C250">
        <v>-73.815804</v>
      </c>
      <c r="D250">
        <v>-65.603629999999995</v>
      </c>
      <c r="F250" s="6">
        <f t="shared" si="42"/>
        <v>2.2222777777778</v>
      </c>
      <c r="G250" s="6">
        <f t="shared" si="40"/>
        <v>-66.531197000000006</v>
      </c>
      <c r="J250">
        <v>1203685185.1852</v>
      </c>
      <c r="K250">
        <v>-78.502585999999994</v>
      </c>
      <c r="L250">
        <v>-68.973854000000003</v>
      </c>
      <c r="N250" s="6">
        <f t="shared" si="43"/>
        <v>2.2222777777778</v>
      </c>
      <c r="O250" s="6">
        <f t="shared" si="41"/>
        <v>-86.817725999999993</v>
      </c>
    </row>
    <row r="251" spans="2:16" x14ac:dyDescent="0.25">
      <c r="B251">
        <v>1407370370.3704</v>
      </c>
      <c r="C251">
        <v>-70.723656000000005</v>
      </c>
      <c r="D251">
        <v>-62.964378000000004</v>
      </c>
      <c r="F251" s="6">
        <f t="shared" si="42"/>
        <v>2.6297037037036999</v>
      </c>
      <c r="G251" s="6">
        <f t="shared" si="40"/>
        <v>-65.115218999999996</v>
      </c>
      <c r="J251">
        <v>1407370370.3704</v>
      </c>
      <c r="K251">
        <v>-77.731757999999999</v>
      </c>
      <c r="L251">
        <v>-69.611649</v>
      </c>
      <c r="N251" s="6">
        <f t="shared" si="43"/>
        <v>2.6297037037036999</v>
      </c>
      <c r="O251" s="6">
        <f t="shared" si="41"/>
        <v>-65.831276000000003</v>
      </c>
    </row>
    <row r="252" spans="2:16" x14ac:dyDescent="0.25">
      <c r="B252">
        <v>1611055555.5555999</v>
      </c>
      <c r="C252">
        <v>-65.049712999999997</v>
      </c>
      <c r="D252">
        <v>-57.301220000000001</v>
      </c>
      <c r="F252" s="6">
        <f t="shared" si="42"/>
        <v>3.0371296296296002</v>
      </c>
      <c r="G252" s="6">
        <f t="shared" si="40"/>
        <v>-78.508446000000006</v>
      </c>
      <c r="J252">
        <v>1611055555.5555999</v>
      </c>
      <c r="K252">
        <v>-74.048232999999996</v>
      </c>
      <c r="L252">
        <v>-66.321799999999996</v>
      </c>
      <c r="N252" s="6">
        <f t="shared" si="43"/>
        <v>3.0371296296296002</v>
      </c>
      <c r="O252" s="6">
        <f t="shared" si="41"/>
        <v>-65.251816000000005</v>
      </c>
    </row>
    <row r="253" spans="2:16" x14ac:dyDescent="0.25">
      <c r="B253">
        <v>1814740740.7407</v>
      </c>
      <c r="C253">
        <v>-67.833267000000006</v>
      </c>
      <c r="D253">
        <v>-59.418278000000001</v>
      </c>
      <c r="F253" s="6">
        <f t="shared" si="42"/>
        <v>3.4445555555556</v>
      </c>
      <c r="G253" s="6">
        <f t="shared" si="40"/>
        <v>-64.900925000000001</v>
      </c>
      <c r="J253">
        <v>1814740740.7407</v>
      </c>
      <c r="K253">
        <v>-68.645484999999994</v>
      </c>
      <c r="L253">
        <v>-60.781726999999997</v>
      </c>
      <c r="N253" s="6">
        <f t="shared" si="43"/>
        <v>3.4445555555556</v>
      </c>
      <c r="O253" s="6">
        <f t="shared" si="41"/>
        <v>-78.644051000000005</v>
      </c>
    </row>
    <row r="254" spans="2:16" x14ac:dyDescent="0.25">
      <c r="B254">
        <v>2018425925.9259</v>
      </c>
      <c r="C254">
        <v>-70.347838999999993</v>
      </c>
      <c r="D254">
        <v>-61.612717000000004</v>
      </c>
      <c r="F254" s="6">
        <f t="shared" si="42"/>
        <v>3.8519814814815003</v>
      </c>
      <c r="G254" s="6">
        <f t="shared" si="40"/>
        <v>-70.755013000000005</v>
      </c>
      <c r="J254">
        <v>2018425925.9259</v>
      </c>
      <c r="K254">
        <v>-71.127655000000004</v>
      </c>
      <c r="L254">
        <v>-63.154407999999997</v>
      </c>
      <c r="N254" s="6">
        <f t="shared" si="43"/>
        <v>3.8519814814815003</v>
      </c>
      <c r="O254" s="6">
        <f t="shared" si="41"/>
        <v>-60.896594999999998</v>
      </c>
    </row>
    <row r="255" spans="2:16" x14ac:dyDescent="0.25">
      <c r="B255">
        <v>2222111111.1111002</v>
      </c>
      <c r="C255">
        <v>-60.924118</v>
      </c>
      <c r="D255">
        <v>-52.580283999999999</v>
      </c>
      <c r="F255" s="6">
        <f t="shared" si="42"/>
        <v>4.2594074074073998</v>
      </c>
      <c r="G255" s="6">
        <f t="shared" si="40"/>
        <v>-68.225655000000003</v>
      </c>
      <c r="J255">
        <v>2222111111.1111002</v>
      </c>
      <c r="K255">
        <v>-66.696006999999994</v>
      </c>
      <c r="L255">
        <v>-58.624439000000002</v>
      </c>
      <c r="N255" s="6">
        <f t="shared" si="43"/>
        <v>4.2594074074073998</v>
      </c>
      <c r="O255" s="6">
        <f t="shared" si="41"/>
        <v>-72.087722999999997</v>
      </c>
    </row>
    <row r="256" spans="2:16" x14ac:dyDescent="0.25">
      <c r="B256">
        <v>2425796296.2962999</v>
      </c>
      <c r="C256">
        <v>-73.258476000000002</v>
      </c>
      <c r="D256">
        <v>-65.275306999999998</v>
      </c>
      <c r="F256" s="6">
        <f t="shared" si="42"/>
        <v>4.6668333333332992</v>
      </c>
      <c r="G256" s="6">
        <f t="shared" si="40"/>
        <v>-74.882621999999998</v>
      </c>
      <c r="J256">
        <v>2425796296.2962999</v>
      </c>
      <c r="K256">
        <v>-71.105475999999996</v>
      </c>
      <c r="L256">
        <v>-63.120102000000003</v>
      </c>
      <c r="N256" s="6">
        <f t="shared" si="43"/>
        <v>4.6668333333332992</v>
      </c>
      <c r="O256" s="6">
        <f t="shared" si="41"/>
        <v>-73.019301999999996</v>
      </c>
    </row>
    <row r="257" spans="2:16" x14ac:dyDescent="0.25">
      <c r="B257">
        <v>2629481481.4815001</v>
      </c>
      <c r="C257">
        <v>-77.075699</v>
      </c>
      <c r="D257">
        <v>-69.345718000000005</v>
      </c>
      <c r="F257" s="6">
        <f t="shared" si="42"/>
        <v>5.0742592592592999</v>
      </c>
      <c r="G257" s="6">
        <f t="shared" si="40"/>
        <v>-80.740211000000002</v>
      </c>
      <c r="J257">
        <v>2629481481.4815001</v>
      </c>
      <c r="K257">
        <v>-77.344954999999999</v>
      </c>
      <c r="L257">
        <v>-69.713813999999999</v>
      </c>
      <c r="N257" s="6">
        <f t="shared" si="43"/>
        <v>5.0742592592592999</v>
      </c>
      <c r="O257" s="6">
        <f t="shared" si="41"/>
        <v>-71.095329000000007</v>
      </c>
    </row>
    <row r="258" spans="2:16" x14ac:dyDescent="0.25">
      <c r="B258">
        <v>2833166666.6666999</v>
      </c>
      <c r="C258">
        <v>-72.402893000000006</v>
      </c>
      <c r="D258">
        <v>-64.596412999999998</v>
      </c>
      <c r="F258" s="6">
        <f t="shared" si="42"/>
        <v>5.4816851851851993</v>
      </c>
      <c r="G258" s="6">
        <f t="shared" si="40"/>
        <v>-85.106003000000001</v>
      </c>
      <c r="J258">
        <v>2833166666.6666999</v>
      </c>
      <c r="K258">
        <v>-77.516953000000001</v>
      </c>
      <c r="L258">
        <v>-69.718947999999997</v>
      </c>
      <c r="N258" s="6">
        <f t="shared" si="43"/>
        <v>5.4816851851851993</v>
      </c>
      <c r="O258" s="6">
        <f t="shared" si="41"/>
        <v>-73.983383000000003</v>
      </c>
    </row>
    <row r="259" spans="2:16" x14ac:dyDescent="0.25">
      <c r="B259">
        <v>3036851851.8519001</v>
      </c>
      <c r="C259">
        <v>-69.267173999999997</v>
      </c>
      <c r="D259">
        <v>-61.074852</v>
      </c>
      <c r="F259" s="6">
        <f t="shared" si="42"/>
        <v>5.8891111111111005</v>
      </c>
      <c r="G259" s="6">
        <f t="shared" si="40"/>
        <v>-64.563896</v>
      </c>
      <c r="J259">
        <v>3036851851.8519001</v>
      </c>
      <c r="K259">
        <v>-90.002808000000002</v>
      </c>
      <c r="L259">
        <v>-82.027657000000005</v>
      </c>
      <c r="N259" s="6">
        <f t="shared" si="43"/>
        <v>5.8891111111111005</v>
      </c>
      <c r="O259" s="6">
        <f t="shared" si="41"/>
        <v>-73.428771999999995</v>
      </c>
    </row>
    <row r="260" spans="2:16" x14ac:dyDescent="0.25">
      <c r="B260">
        <v>3240537037.0370002</v>
      </c>
      <c r="C260">
        <v>-74.275299000000004</v>
      </c>
      <c r="D260">
        <v>-65.885009999999994</v>
      </c>
      <c r="F260" s="6">
        <f t="shared" si="42"/>
        <v>6.296537037037</v>
      </c>
      <c r="G260" s="6">
        <f t="shared" si="40"/>
        <v>-74.350127999999998</v>
      </c>
      <c r="J260">
        <v>3240537037.0370002</v>
      </c>
      <c r="K260">
        <v>-70.051674000000006</v>
      </c>
      <c r="L260">
        <v>-61.879829000000001</v>
      </c>
      <c r="N260" s="6">
        <f t="shared" si="43"/>
        <v>6.296537037037</v>
      </c>
      <c r="O260" s="6">
        <f t="shared" si="41"/>
        <v>-75.053970000000007</v>
      </c>
    </row>
    <row r="261" spans="2:16" x14ac:dyDescent="0.25">
      <c r="B261">
        <v>3444222222.2221999</v>
      </c>
      <c r="C261">
        <v>-74.220214999999996</v>
      </c>
      <c r="D261">
        <v>-66.075919999999996</v>
      </c>
      <c r="F261" s="6">
        <f t="shared" si="42"/>
        <v>6.7039629629630006</v>
      </c>
      <c r="G261" s="6">
        <f t="shared" si="40"/>
        <v>-77.001793000000006</v>
      </c>
      <c r="J261">
        <v>3444222222.2221999</v>
      </c>
      <c r="K261">
        <v>-69.783103999999994</v>
      </c>
      <c r="L261">
        <v>-61.348820000000003</v>
      </c>
      <c r="N261" s="6">
        <f t="shared" si="43"/>
        <v>6.7039629629630006</v>
      </c>
      <c r="O261" s="6">
        <f t="shared" si="41"/>
        <v>-66.272887999999995</v>
      </c>
    </row>
    <row r="262" spans="2:16" x14ac:dyDescent="0.25">
      <c r="B262">
        <v>3647907407.4074001</v>
      </c>
      <c r="C262">
        <v>-72.409285999999994</v>
      </c>
      <c r="D262">
        <v>-63.903495999999997</v>
      </c>
      <c r="F262" s="6">
        <f t="shared" si="42"/>
        <v>7.1113888888889001</v>
      </c>
      <c r="G262" s="6">
        <f t="shared" si="40"/>
        <v>-69.177261000000001</v>
      </c>
      <c r="J262">
        <v>3647907407.4074001</v>
      </c>
      <c r="K262">
        <v>-72.499268000000001</v>
      </c>
      <c r="L262">
        <v>-63.778613999999997</v>
      </c>
      <c r="N262" s="6">
        <f t="shared" si="43"/>
        <v>7.1113888888889001</v>
      </c>
      <c r="O262" s="6">
        <f t="shared" si="41"/>
        <v>-69.719650000000001</v>
      </c>
    </row>
    <row r="263" spans="2:16" x14ac:dyDescent="0.25">
      <c r="B263">
        <v>3851592592.5925999</v>
      </c>
      <c r="C263">
        <v>-75.067870999999997</v>
      </c>
      <c r="D263">
        <v>-66.211326999999997</v>
      </c>
      <c r="F263" s="6">
        <f t="shared" si="42"/>
        <v>7.5188148148148004</v>
      </c>
      <c r="G263" s="6">
        <f t="shared" si="40"/>
        <v>-68.911925999999994</v>
      </c>
      <c r="J263">
        <v>3851592592.5925999</v>
      </c>
      <c r="K263">
        <v>-75.478370999999996</v>
      </c>
      <c r="L263">
        <v>-66.731460999999996</v>
      </c>
      <c r="N263" s="6">
        <f t="shared" si="43"/>
        <v>7.5188148148148004</v>
      </c>
      <c r="O263" s="6">
        <f t="shared" si="41"/>
        <v>-71.300635999999997</v>
      </c>
    </row>
    <row r="264" spans="2:16" x14ac:dyDescent="0.25">
      <c r="B264">
        <v>4055277777.7778001</v>
      </c>
      <c r="C264">
        <v>-81.309905999999998</v>
      </c>
      <c r="D264">
        <v>-72.53698</v>
      </c>
      <c r="F264" s="6">
        <f t="shared" si="42"/>
        <v>7.9262407407406998</v>
      </c>
      <c r="G264" s="6">
        <f t="shared" si="40"/>
        <v>-66.505332999999993</v>
      </c>
      <c r="J264">
        <v>4055277777.7778001</v>
      </c>
      <c r="K264">
        <v>-80.640099000000006</v>
      </c>
      <c r="L264">
        <v>-71.698830000000001</v>
      </c>
      <c r="N264" s="6">
        <f t="shared" si="43"/>
        <v>7.9262407407406998</v>
      </c>
      <c r="O264" s="6">
        <f t="shared" si="41"/>
        <v>-65.173987999999994</v>
      </c>
    </row>
    <row r="265" spans="2:16" x14ac:dyDescent="0.25">
      <c r="B265">
        <v>4258962962.9629998</v>
      </c>
      <c r="C265">
        <v>-75.883553000000006</v>
      </c>
      <c r="D265">
        <v>-67.079666000000003</v>
      </c>
      <c r="F265" s="6">
        <f t="shared" si="42"/>
        <v>8.3336666666666996</v>
      </c>
      <c r="G265" s="6">
        <f t="shared" si="40"/>
        <v>-64.778519000000003</v>
      </c>
      <c r="J265">
        <v>4258962962.9629998</v>
      </c>
      <c r="K265">
        <v>-86.669089999999997</v>
      </c>
      <c r="L265">
        <v>-77.752380000000002</v>
      </c>
      <c r="N265" s="6">
        <f t="shared" si="43"/>
        <v>8.3336666666666996</v>
      </c>
      <c r="O265" s="6">
        <f t="shared" si="41"/>
        <v>-78.392868000000007</v>
      </c>
    </row>
    <row r="266" spans="2:16" x14ac:dyDescent="0.25">
      <c r="B266">
        <v>4462648148.1480999</v>
      </c>
      <c r="C266">
        <v>-64.405128000000005</v>
      </c>
      <c r="D266">
        <v>-55.286937999999999</v>
      </c>
      <c r="F266" s="6" t="s">
        <v>25</v>
      </c>
      <c r="J266">
        <v>4462648148.1480999</v>
      </c>
      <c r="K266">
        <v>-66.793114000000003</v>
      </c>
      <c r="L266">
        <v>-57.616287</v>
      </c>
      <c r="N266" s="6" t="s">
        <v>25</v>
      </c>
    </row>
    <row r="267" spans="2:16" x14ac:dyDescent="0.25">
      <c r="B267">
        <v>4666333333.3332996</v>
      </c>
      <c r="C267">
        <v>-63.427391</v>
      </c>
      <c r="D267">
        <v>-53.703949000000001</v>
      </c>
      <c r="J267">
        <v>4666333333.3332996</v>
      </c>
      <c r="K267">
        <v>-65.175133000000002</v>
      </c>
      <c r="L267">
        <v>-55.649836999999998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3Rx3L dBc Log Mag(dB)</v>
      </c>
      <c r="H270" s="35">
        <v>3</v>
      </c>
      <c r="N270" s="6" t="s">
        <v>23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-53.935302999999998</v>
      </c>
      <c r="H271" s="36">
        <f>ABS(AVERAGE(G271:G289)-(H270-1)*10)</f>
        <v>76.944844842105255</v>
      </c>
      <c r="J271" t="s">
        <v>50</v>
      </c>
      <c r="N271" s="6">
        <f t="shared" ref="N271:N289" si="47">J297/1000000000</f>
        <v>1</v>
      </c>
      <c r="O271" s="6">
        <f t="shared" si="45"/>
        <v>-55.286262999999998</v>
      </c>
      <c r="P271" s="36">
        <f>ABS(AVERAGE(O271:O289)-(P270-1)*10)</f>
        <v>78.340690631578951</v>
      </c>
    </row>
    <row r="272" spans="2:16" x14ac:dyDescent="0.25">
      <c r="B272" t="s">
        <v>23</v>
      </c>
      <c r="C272" t="s">
        <v>142</v>
      </c>
      <c r="D272" t="s">
        <v>51</v>
      </c>
      <c r="F272" s="6">
        <f t="shared" si="46"/>
        <v>1.6666666666666998</v>
      </c>
      <c r="G272" s="6">
        <f t="shared" si="44"/>
        <v>-50.475647000000002</v>
      </c>
      <c r="J272" t="s">
        <v>23</v>
      </c>
      <c r="K272" t="s">
        <v>142</v>
      </c>
      <c r="L272" t="s">
        <v>51</v>
      </c>
      <c r="N272" s="6">
        <f t="shared" si="47"/>
        <v>1.6666666666666998</v>
      </c>
      <c r="O272" s="6">
        <f t="shared" si="45"/>
        <v>-56.762363000000001</v>
      </c>
    </row>
    <row r="273" spans="2:15" x14ac:dyDescent="0.25">
      <c r="B273">
        <v>1000000000</v>
      </c>
      <c r="C273">
        <v>-78.366439999999997</v>
      </c>
      <c r="D273">
        <v>-67.294662000000002</v>
      </c>
      <c r="F273" s="6">
        <f t="shared" si="46"/>
        <v>2.3333333333333002</v>
      </c>
      <c r="G273" s="6">
        <f t="shared" si="44"/>
        <v>-54.203429999999997</v>
      </c>
      <c r="J273">
        <v>1000000000</v>
      </c>
      <c r="K273">
        <v>-97.494881000000007</v>
      </c>
      <c r="L273">
        <v>-84.459525999999997</v>
      </c>
      <c r="N273" s="6">
        <f t="shared" si="47"/>
        <v>2.3333333333333002</v>
      </c>
      <c r="O273" s="6">
        <f t="shared" si="45"/>
        <v>-54.439540999999998</v>
      </c>
    </row>
    <row r="274" spans="2:15" x14ac:dyDescent="0.25">
      <c r="B274">
        <v>1407425925.9259</v>
      </c>
      <c r="C274">
        <v>-80.523398999999998</v>
      </c>
      <c r="D274">
        <v>-72.311217999999997</v>
      </c>
      <c r="F274" s="6">
        <f t="shared" si="46"/>
        <v>3</v>
      </c>
      <c r="G274" s="6">
        <f t="shared" si="44"/>
        <v>-54.071452999999998</v>
      </c>
      <c r="J274">
        <v>1407425925.9259</v>
      </c>
      <c r="K274">
        <v>-89.119033999999999</v>
      </c>
      <c r="L274">
        <v>-79.590301999999994</v>
      </c>
      <c r="N274" s="6">
        <f t="shared" si="47"/>
        <v>3</v>
      </c>
      <c r="O274" s="6">
        <f t="shared" si="45"/>
        <v>-52.521526000000001</v>
      </c>
    </row>
    <row r="275" spans="2:15" x14ac:dyDescent="0.25">
      <c r="B275">
        <v>1814851851.8519001</v>
      </c>
      <c r="C275">
        <v>-80.148453000000003</v>
      </c>
      <c r="D275">
        <v>-72.389174999999994</v>
      </c>
      <c r="F275" s="6">
        <f t="shared" si="46"/>
        <v>3.6666666666666998</v>
      </c>
      <c r="G275" s="6">
        <f t="shared" si="44"/>
        <v>-56.094031999999999</v>
      </c>
      <c r="J275">
        <v>1814851851.8519001</v>
      </c>
      <c r="K275">
        <v>-79.047256000000004</v>
      </c>
      <c r="L275">
        <v>-70.927147000000005</v>
      </c>
      <c r="N275" s="6">
        <f t="shared" si="47"/>
        <v>3.6666666666666998</v>
      </c>
      <c r="O275" s="6">
        <f t="shared" si="45"/>
        <v>-56.307625000000002</v>
      </c>
    </row>
    <row r="276" spans="2:15" x14ac:dyDescent="0.25">
      <c r="B276">
        <v>2222277777.7778001</v>
      </c>
      <c r="C276">
        <v>-74.279685999999998</v>
      </c>
      <c r="D276">
        <v>-66.531197000000006</v>
      </c>
      <c r="F276" s="6">
        <f t="shared" si="46"/>
        <v>4.3333333333332993</v>
      </c>
      <c r="G276" s="6">
        <f t="shared" si="44"/>
        <v>-55.098148000000002</v>
      </c>
      <c r="J276">
        <v>2222277777.7778001</v>
      </c>
      <c r="K276">
        <v>-94.544158999999993</v>
      </c>
      <c r="L276">
        <v>-86.817725999999993</v>
      </c>
      <c r="N276" s="6">
        <f t="shared" si="47"/>
        <v>4.3333333333332993</v>
      </c>
      <c r="O276" s="6">
        <f t="shared" si="45"/>
        <v>-54.030926000000001</v>
      </c>
    </row>
    <row r="277" spans="2:15" x14ac:dyDescent="0.25">
      <c r="B277">
        <v>2629703703.7037001</v>
      </c>
      <c r="C277">
        <v>-73.530212000000006</v>
      </c>
      <c r="D277">
        <v>-65.115218999999996</v>
      </c>
      <c r="F277" s="6">
        <f t="shared" si="46"/>
        <v>5</v>
      </c>
      <c r="G277" s="6">
        <f t="shared" si="44"/>
        <v>-53.151825000000002</v>
      </c>
      <c r="J277">
        <v>2629703703.7037001</v>
      </c>
      <c r="K277">
        <v>-73.695030000000003</v>
      </c>
      <c r="L277">
        <v>-65.831276000000003</v>
      </c>
      <c r="N277" s="6">
        <f t="shared" si="47"/>
        <v>5</v>
      </c>
      <c r="O277" s="6">
        <f t="shared" si="45"/>
        <v>-53.839396999999998</v>
      </c>
    </row>
    <row r="278" spans="2:15" x14ac:dyDescent="0.25">
      <c r="B278">
        <v>3037129629.6296</v>
      </c>
      <c r="C278">
        <v>-87.243567999999996</v>
      </c>
      <c r="D278">
        <v>-78.508446000000006</v>
      </c>
      <c r="F278" s="6">
        <f t="shared" si="46"/>
        <v>5.6666666666667007</v>
      </c>
      <c r="G278" s="6">
        <f t="shared" si="44"/>
        <v>-53.82394</v>
      </c>
      <c r="J278">
        <v>3037129629.6296</v>
      </c>
      <c r="K278">
        <v>-73.225066999999996</v>
      </c>
      <c r="L278">
        <v>-65.251816000000005</v>
      </c>
      <c r="N278" s="6">
        <f t="shared" si="47"/>
        <v>5.6666666666667007</v>
      </c>
      <c r="O278" s="6">
        <f t="shared" si="45"/>
        <v>-54.824576999999998</v>
      </c>
    </row>
    <row r="279" spans="2:15" x14ac:dyDescent="0.25">
      <c r="B279">
        <v>3444555555.5556002</v>
      </c>
      <c r="C279">
        <v>-73.244750999999994</v>
      </c>
      <c r="D279">
        <v>-64.900925000000001</v>
      </c>
      <c r="F279" s="6">
        <f t="shared" si="46"/>
        <v>6.3333333333332993</v>
      </c>
      <c r="G279" s="6">
        <f t="shared" si="44"/>
        <v>-59.692093</v>
      </c>
      <c r="J279">
        <v>3444555555.5556002</v>
      </c>
      <c r="K279">
        <v>-86.715621999999996</v>
      </c>
      <c r="L279">
        <v>-78.644051000000005</v>
      </c>
      <c r="N279" s="6">
        <f t="shared" si="47"/>
        <v>6.3333333333332993</v>
      </c>
      <c r="O279" s="6">
        <f t="shared" si="45"/>
        <v>-57.991959000000001</v>
      </c>
    </row>
    <row r="280" spans="2:15" x14ac:dyDescent="0.25">
      <c r="B280">
        <v>3851981481.4815001</v>
      </c>
      <c r="C280">
        <v>-78.738181999999995</v>
      </c>
      <c r="D280">
        <v>-70.755013000000005</v>
      </c>
      <c r="F280" s="6">
        <f t="shared" si="46"/>
        <v>7</v>
      </c>
      <c r="G280" s="6">
        <f t="shared" si="44"/>
        <v>-56.976405999999997</v>
      </c>
      <c r="J280">
        <v>3851981481.4815001</v>
      </c>
      <c r="K280">
        <v>-68.881966000000006</v>
      </c>
      <c r="L280">
        <v>-60.896594999999998</v>
      </c>
      <c r="N280" s="6">
        <f t="shared" si="47"/>
        <v>7</v>
      </c>
      <c r="O280" s="6">
        <f t="shared" si="45"/>
        <v>-58.741298999999998</v>
      </c>
    </row>
    <row r="281" spans="2:15" x14ac:dyDescent="0.25">
      <c r="B281">
        <v>4259407407.4074001</v>
      </c>
      <c r="C281">
        <v>-75.955635000000001</v>
      </c>
      <c r="D281">
        <v>-68.225655000000003</v>
      </c>
      <c r="F281" s="6">
        <f t="shared" si="46"/>
        <v>7.6666666666667007</v>
      </c>
      <c r="G281" s="6">
        <f t="shared" si="44"/>
        <v>-55.708126</v>
      </c>
      <c r="J281">
        <v>4259407407.4074001</v>
      </c>
      <c r="K281">
        <v>-79.718872000000005</v>
      </c>
      <c r="L281">
        <v>-72.087722999999997</v>
      </c>
      <c r="N281" s="6">
        <f t="shared" si="47"/>
        <v>7.6666666666667007</v>
      </c>
      <c r="O281" s="6">
        <f t="shared" si="45"/>
        <v>-55.806404000000001</v>
      </c>
    </row>
    <row r="282" spans="2:15" x14ac:dyDescent="0.25">
      <c r="B282">
        <v>4666833333.3332996</v>
      </c>
      <c r="C282">
        <v>-82.689102000000005</v>
      </c>
      <c r="D282">
        <v>-74.882621999999998</v>
      </c>
      <c r="F282" s="6">
        <f t="shared" si="46"/>
        <v>8.3333333333333002</v>
      </c>
      <c r="G282" s="6">
        <f t="shared" si="44"/>
        <v>-57.728873999999998</v>
      </c>
      <c r="J282">
        <v>4666833333.3332996</v>
      </c>
      <c r="K282">
        <v>-80.817299000000006</v>
      </c>
      <c r="L282">
        <v>-73.019301999999996</v>
      </c>
      <c r="N282" s="6">
        <f t="shared" si="47"/>
        <v>8.3333333333333002</v>
      </c>
      <c r="O282" s="6">
        <f t="shared" si="45"/>
        <v>-56.996203999999999</v>
      </c>
    </row>
    <row r="283" spans="2:15" x14ac:dyDescent="0.25">
      <c r="B283">
        <v>5074259259.2593002</v>
      </c>
      <c r="C283">
        <v>-88.932533000000006</v>
      </c>
      <c r="D283">
        <v>-80.740211000000002</v>
      </c>
      <c r="F283" s="6">
        <f t="shared" si="46"/>
        <v>9</v>
      </c>
      <c r="G283" s="6">
        <f t="shared" si="44"/>
        <v>-58.235095999999999</v>
      </c>
      <c r="J283">
        <v>5074259259.2593002</v>
      </c>
      <c r="K283">
        <v>-79.070480000000003</v>
      </c>
      <c r="L283">
        <v>-71.095329000000007</v>
      </c>
      <c r="N283" s="6">
        <f t="shared" si="47"/>
        <v>9</v>
      </c>
      <c r="O283" s="6">
        <f t="shared" si="45"/>
        <v>-61.257187000000002</v>
      </c>
    </row>
    <row r="284" spans="2:15" x14ac:dyDescent="0.25">
      <c r="B284">
        <v>5481685185.1851997</v>
      </c>
      <c r="C284">
        <v>-93.496300000000005</v>
      </c>
      <c r="D284">
        <v>-85.106003000000001</v>
      </c>
      <c r="F284" s="6">
        <f t="shared" si="46"/>
        <v>9.6666666666666998</v>
      </c>
      <c r="G284" s="6">
        <f t="shared" si="44"/>
        <v>-59.381431999999997</v>
      </c>
      <c r="J284">
        <v>5481685185.1851997</v>
      </c>
      <c r="K284">
        <v>-82.155227999999994</v>
      </c>
      <c r="L284">
        <v>-73.983383000000003</v>
      </c>
      <c r="N284" s="6">
        <f t="shared" si="47"/>
        <v>9.6666666666666998</v>
      </c>
      <c r="O284" s="6">
        <f t="shared" si="45"/>
        <v>-64.860512</v>
      </c>
    </row>
    <row r="285" spans="2:15" x14ac:dyDescent="0.25">
      <c r="B285">
        <v>5889111111.1111002</v>
      </c>
      <c r="C285">
        <v>-72.708190999999999</v>
      </c>
      <c r="D285">
        <v>-64.563896</v>
      </c>
      <c r="F285" s="6">
        <f t="shared" si="46"/>
        <v>10.333333333333</v>
      </c>
      <c r="G285" s="6">
        <f t="shared" si="44"/>
        <v>-61.193527000000003</v>
      </c>
      <c r="J285">
        <v>5889111111.1111002</v>
      </c>
      <c r="K285">
        <v>-81.863060000000004</v>
      </c>
      <c r="L285">
        <v>-73.428771999999995</v>
      </c>
      <c r="N285" s="6">
        <f t="shared" si="47"/>
        <v>10.333333333333</v>
      </c>
      <c r="O285" s="6">
        <f t="shared" si="45"/>
        <v>-59.735790000000001</v>
      </c>
    </row>
    <row r="286" spans="2:15" x14ac:dyDescent="0.25">
      <c r="B286">
        <v>6296537037.0369997</v>
      </c>
      <c r="C286">
        <v>-82.855919</v>
      </c>
      <c r="D286">
        <v>-74.350127999999998</v>
      </c>
      <c r="F286" s="6">
        <f t="shared" si="46"/>
        <v>11</v>
      </c>
      <c r="G286" s="6">
        <f t="shared" si="44"/>
        <v>-60.490997</v>
      </c>
      <c r="J286">
        <v>6296537037.0369997</v>
      </c>
      <c r="K286">
        <v>-83.774628000000007</v>
      </c>
      <c r="L286">
        <v>-75.053970000000007</v>
      </c>
      <c r="N286" s="6">
        <f t="shared" si="47"/>
        <v>11</v>
      </c>
      <c r="O286" s="6">
        <f t="shared" si="45"/>
        <v>-60.675755000000002</v>
      </c>
    </row>
    <row r="287" spans="2:15" x14ac:dyDescent="0.25">
      <c r="B287">
        <v>6703962962.9630003</v>
      </c>
      <c r="C287">
        <v>-85.858337000000006</v>
      </c>
      <c r="D287">
        <v>-77.001793000000006</v>
      </c>
      <c r="F287" s="6">
        <f t="shared" si="46"/>
        <v>11.666666666667</v>
      </c>
      <c r="G287" s="6">
        <f t="shared" si="44"/>
        <v>-58.752811000000001</v>
      </c>
      <c r="J287">
        <v>6703962962.9630003</v>
      </c>
      <c r="K287">
        <v>-75.019797999999994</v>
      </c>
      <c r="L287">
        <v>-66.272887999999995</v>
      </c>
      <c r="N287" s="6">
        <f t="shared" si="47"/>
        <v>11.666666666667</v>
      </c>
      <c r="O287" s="6">
        <f t="shared" si="45"/>
        <v>-61.220050999999998</v>
      </c>
    </row>
    <row r="288" spans="2:15" x14ac:dyDescent="0.25">
      <c r="B288">
        <v>7111388888.8888998</v>
      </c>
      <c r="C288">
        <v>-77.950187999999997</v>
      </c>
      <c r="D288">
        <v>-69.177261000000001</v>
      </c>
      <c r="F288" s="6">
        <f t="shared" si="46"/>
        <v>12.333333333333</v>
      </c>
      <c r="G288" s="6">
        <f t="shared" si="44"/>
        <v>-60.194339999999997</v>
      </c>
      <c r="J288">
        <v>7111388888.8888998</v>
      </c>
      <c r="K288">
        <v>-78.660927000000001</v>
      </c>
      <c r="L288">
        <v>-69.719650000000001</v>
      </c>
      <c r="N288" s="6">
        <f t="shared" si="47"/>
        <v>12.333333333333</v>
      </c>
      <c r="O288" s="6">
        <f t="shared" si="45"/>
        <v>-63.769477999999999</v>
      </c>
    </row>
    <row r="289" spans="2:16" x14ac:dyDescent="0.25">
      <c r="B289">
        <v>7518814814.8148003</v>
      </c>
      <c r="C289">
        <v>-77.715819999999994</v>
      </c>
      <c r="D289">
        <v>-68.911925999999994</v>
      </c>
      <c r="F289" s="6">
        <f t="shared" si="46"/>
        <v>13</v>
      </c>
      <c r="G289" s="6">
        <f t="shared" si="44"/>
        <v>-62.744571999999998</v>
      </c>
      <c r="J289">
        <v>7518814814.8148003</v>
      </c>
      <c r="K289">
        <v>-80.217338999999996</v>
      </c>
      <c r="L289">
        <v>-71.300635999999997</v>
      </c>
      <c r="N289" s="6">
        <f t="shared" si="47"/>
        <v>13</v>
      </c>
      <c r="O289" s="6">
        <f t="shared" si="45"/>
        <v>-69.406265000000005</v>
      </c>
    </row>
    <row r="290" spans="2:16" x14ac:dyDescent="0.25">
      <c r="B290">
        <v>7926240740.7406998</v>
      </c>
      <c r="C290">
        <v>-75.623527999999993</v>
      </c>
      <c r="D290">
        <v>-66.505332999999993</v>
      </c>
      <c r="F290" s="6" t="s">
        <v>25</v>
      </c>
      <c r="J290">
        <v>7926240740.7406998</v>
      </c>
      <c r="K290">
        <v>-74.350814999999997</v>
      </c>
      <c r="L290">
        <v>-65.173987999999994</v>
      </c>
      <c r="N290" s="6" t="s">
        <v>25</v>
      </c>
    </row>
    <row r="291" spans="2:16" x14ac:dyDescent="0.25">
      <c r="B291">
        <v>8333666666.6667004</v>
      </c>
      <c r="C291">
        <v>-74.501960999999994</v>
      </c>
      <c r="D291">
        <v>-64.778519000000003</v>
      </c>
      <c r="J291">
        <v>8333666666.6667004</v>
      </c>
      <c r="K291">
        <v>-87.918159000000003</v>
      </c>
      <c r="L291">
        <v>-78.392868000000007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3Rx4L dBc Log Mag(dB)</v>
      </c>
      <c r="H294" s="35">
        <v>3</v>
      </c>
      <c r="N294" s="6" t="s">
        <v>23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1.0003333333333</v>
      </c>
      <c r="G295" s="6">
        <f t="shared" si="48"/>
        <v>-52.998477999999999</v>
      </c>
      <c r="H295" s="36">
        <f>ABS(AVERAGE(G295:G313)-(H294-1)*10)</f>
        <v>93.872779210526303</v>
      </c>
      <c r="J295" t="s">
        <v>52</v>
      </c>
      <c r="N295" s="6">
        <f t="shared" ref="N295:N313" si="51">J321/1000000000</f>
        <v>1.0003333333333</v>
      </c>
      <c r="O295" s="6">
        <f t="shared" si="49"/>
        <v>-54.041584</v>
      </c>
      <c r="P295" s="36">
        <f>ABS(AVERAGE(O295:O313)-(P294-1)*10)</f>
        <v>92.874164789473667</v>
      </c>
    </row>
    <row r="296" spans="2:16" x14ac:dyDescent="0.25">
      <c r="B296" t="s">
        <v>23</v>
      </c>
      <c r="C296" t="s">
        <v>143</v>
      </c>
      <c r="D296" t="s">
        <v>53</v>
      </c>
      <c r="F296" s="6">
        <f t="shared" si="50"/>
        <v>1.6669814814814998</v>
      </c>
      <c r="G296" s="6">
        <f t="shared" si="48"/>
        <v>-58.003605</v>
      </c>
      <c r="J296" t="s">
        <v>23</v>
      </c>
      <c r="K296" t="s">
        <v>143</v>
      </c>
      <c r="L296" t="s">
        <v>53</v>
      </c>
      <c r="N296" s="6">
        <f t="shared" si="51"/>
        <v>1.6669814814814998</v>
      </c>
      <c r="O296" s="6">
        <f t="shared" si="49"/>
        <v>-46.043446000000003</v>
      </c>
    </row>
    <row r="297" spans="2:16" x14ac:dyDescent="0.25">
      <c r="B297">
        <v>1000000000</v>
      </c>
      <c r="C297">
        <v>-65.007080000000002</v>
      </c>
      <c r="D297">
        <v>-53.935302999999998</v>
      </c>
      <c r="F297" s="6">
        <f t="shared" si="50"/>
        <v>2.3336296296296002</v>
      </c>
      <c r="G297" s="6">
        <f t="shared" si="48"/>
        <v>-58.199779999999997</v>
      </c>
      <c r="J297">
        <v>1000000000</v>
      </c>
      <c r="K297">
        <v>-68.321617000000003</v>
      </c>
      <c r="L297">
        <v>-55.286262999999998</v>
      </c>
      <c r="N297" s="6">
        <f t="shared" si="51"/>
        <v>2.3336296296296002</v>
      </c>
      <c r="O297" s="6">
        <f t="shared" si="49"/>
        <v>-66.782471000000001</v>
      </c>
    </row>
    <row r="298" spans="2:16" x14ac:dyDescent="0.25">
      <c r="B298">
        <v>1666666666.6666999</v>
      </c>
      <c r="C298">
        <v>-58.687828000000003</v>
      </c>
      <c r="D298">
        <v>-50.475647000000002</v>
      </c>
      <c r="F298" s="6">
        <f t="shared" si="50"/>
        <v>3.0002777777778</v>
      </c>
      <c r="G298" s="6">
        <f t="shared" si="48"/>
        <v>-74.319427000000005</v>
      </c>
      <c r="J298">
        <v>1666666666.6666999</v>
      </c>
      <c r="K298">
        <v>-66.2911</v>
      </c>
      <c r="L298">
        <v>-56.762363000000001</v>
      </c>
      <c r="N298" s="6">
        <f t="shared" si="51"/>
        <v>3.0002777777778</v>
      </c>
      <c r="O298" s="6">
        <f t="shared" si="49"/>
        <v>-73.973938000000004</v>
      </c>
    </row>
    <row r="299" spans="2:16" x14ac:dyDescent="0.25">
      <c r="B299">
        <v>2333333333.3333001</v>
      </c>
      <c r="C299">
        <v>-61.962707999999999</v>
      </c>
      <c r="D299">
        <v>-54.203429999999997</v>
      </c>
      <c r="F299" s="6">
        <f t="shared" si="50"/>
        <v>3.6669259259258999</v>
      </c>
      <c r="G299" s="6">
        <f t="shared" si="48"/>
        <v>-66.511803</v>
      </c>
      <c r="J299">
        <v>2333333333.3333001</v>
      </c>
      <c r="K299">
        <v>-62.559654000000002</v>
      </c>
      <c r="L299">
        <v>-54.439540999999998</v>
      </c>
      <c r="N299" s="6">
        <f t="shared" si="51"/>
        <v>3.6669259259258999</v>
      </c>
      <c r="O299" s="6">
        <f t="shared" si="49"/>
        <v>-65.617324999999994</v>
      </c>
    </row>
    <row r="300" spans="2:16" x14ac:dyDescent="0.25">
      <c r="B300">
        <v>3000000000</v>
      </c>
      <c r="C300">
        <v>-61.819946000000002</v>
      </c>
      <c r="D300">
        <v>-54.071452999999998</v>
      </c>
      <c r="F300" s="6">
        <f t="shared" si="50"/>
        <v>4.3335740740740993</v>
      </c>
      <c r="G300" s="6">
        <f t="shared" si="48"/>
        <v>-67.167411999999999</v>
      </c>
      <c r="J300">
        <v>3000000000</v>
      </c>
      <c r="K300">
        <v>-60.247959000000002</v>
      </c>
      <c r="L300">
        <v>-52.521526000000001</v>
      </c>
      <c r="N300" s="6">
        <f t="shared" si="51"/>
        <v>4.3335740740740993</v>
      </c>
      <c r="O300" s="6">
        <f t="shared" si="49"/>
        <v>-69.245827000000006</v>
      </c>
    </row>
    <row r="301" spans="2:16" x14ac:dyDescent="0.25">
      <c r="B301">
        <v>3666666666.6666999</v>
      </c>
      <c r="C301">
        <v>-64.509026000000006</v>
      </c>
      <c r="D301">
        <v>-56.094031999999999</v>
      </c>
      <c r="F301" s="6">
        <f t="shared" si="50"/>
        <v>5.0002222222222006</v>
      </c>
      <c r="G301" s="6">
        <f t="shared" si="48"/>
        <v>-70.483153999999999</v>
      </c>
      <c r="J301">
        <v>3666666666.6666999</v>
      </c>
      <c r="K301">
        <v>-64.171379000000002</v>
      </c>
      <c r="L301">
        <v>-56.307625000000002</v>
      </c>
      <c r="N301" s="6">
        <f t="shared" si="51"/>
        <v>5.0002222222222006</v>
      </c>
      <c r="O301" s="6">
        <f t="shared" si="49"/>
        <v>-69.953391999999994</v>
      </c>
    </row>
    <row r="302" spans="2:16" x14ac:dyDescent="0.25">
      <c r="B302">
        <v>4333333333.3332996</v>
      </c>
      <c r="C302">
        <v>-63.833275</v>
      </c>
      <c r="D302">
        <v>-55.098148000000002</v>
      </c>
      <c r="F302" s="6">
        <f t="shared" si="50"/>
        <v>5.6668703703704004</v>
      </c>
      <c r="G302" s="6">
        <f t="shared" si="48"/>
        <v>-70.895813000000004</v>
      </c>
      <c r="J302">
        <v>4333333333.3332996</v>
      </c>
      <c r="K302">
        <v>-62.004176999999999</v>
      </c>
      <c r="L302">
        <v>-54.030926000000001</v>
      </c>
      <c r="N302" s="6">
        <f t="shared" si="51"/>
        <v>5.6668703703704004</v>
      </c>
      <c r="O302" s="6">
        <f t="shared" si="49"/>
        <v>-75.484718000000001</v>
      </c>
    </row>
    <row r="303" spans="2:16" x14ac:dyDescent="0.25">
      <c r="B303">
        <v>5000000000</v>
      </c>
      <c r="C303">
        <v>-61.495654999999999</v>
      </c>
      <c r="D303">
        <v>-53.151825000000002</v>
      </c>
      <c r="F303" s="6">
        <f t="shared" si="50"/>
        <v>6.3335185185184999</v>
      </c>
      <c r="G303" s="6">
        <f t="shared" si="48"/>
        <v>-73.388442999999995</v>
      </c>
      <c r="J303">
        <v>5000000000</v>
      </c>
      <c r="K303">
        <v>-61.910969000000001</v>
      </c>
      <c r="L303">
        <v>-53.839396999999998</v>
      </c>
      <c r="N303" s="6">
        <f t="shared" si="51"/>
        <v>6.3335185185184999</v>
      </c>
      <c r="O303" s="6">
        <f t="shared" si="49"/>
        <v>-76.393066000000005</v>
      </c>
    </row>
    <row r="304" spans="2:16" x14ac:dyDescent="0.25">
      <c r="B304">
        <v>5666666666.6667004</v>
      </c>
      <c r="C304">
        <v>-61.807113999999999</v>
      </c>
      <c r="D304">
        <v>-53.82394</v>
      </c>
      <c r="F304" s="6">
        <f t="shared" si="50"/>
        <v>7.0001666666667006</v>
      </c>
      <c r="G304" s="6">
        <f t="shared" si="48"/>
        <v>-81.485313000000005</v>
      </c>
      <c r="J304">
        <v>5666666666.6667004</v>
      </c>
      <c r="K304">
        <v>-62.809952000000003</v>
      </c>
      <c r="L304">
        <v>-54.824576999999998</v>
      </c>
      <c r="N304" s="6">
        <f t="shared" si="51"/>
        <v>7.0001666666667006</v>
      </c>
      <c r="O304" s="6">
        <f t="shared" si="49"/>
        <v>-64.922248999999994</v>
      </c>
    </row>
    <row r="305" spans="2:16" x14ac:dyDescent="0.25">
      <c r="B305">
        <v>6333333333.3332996</v>
      </c>
      <c r="C305">
        <v>-67.422072999999997</v>
      </c>
      <c r="D305">
        <v>-59.692093</v>
      </c>
      <c r="F305" s="6">
        <f t="shared" si="50"/>
        <v>7.6668148148148001</v>
      </c>
      <c r="G305" s="6">
        <f t="shared" si="48"/>
        <v>-80.537566999999996</v>
      </c>
      <c r="J305">
        <v>6333333333.3332996</v>
      </c>
      <c r="K305">
        <v>-65.623108000000002</v>
      </c>
      <c r="L305">
        <v>-57.991959000000001</v>
      </c>
      <c r="N305" s="6">
        <f t="shared" si="51"/>
        <v>7.6668148148148001</v>
      </c>
      <c r="O305" s="6">
        <f t="shared" si="49"/>
        <v>-69.936942999999999</v>
      </c>
    </row>
    <row r="306" spans="2:16" x14ac:dyDescent="0.25">
      <c r="B306">
        <v>7000000000</v>
      </c>
      <c r="C306">
        <v>-64.782882999999998</v>
      </c>
      <c r="D306">
        <v>-56.976405999999997</v>
      </c>
      <c r="F306" s="6">
        <f t="shared" si="50"/>
        <v>8.3334629629630008</v>
      </c>
      <c r="G306" s="6">
        <f t="shared" si="48"/>
        <v>-86.482680999999999</v>
      </c>
      <c r="J306">
        <v>7000000000</v>
      </c>
      <c r="K306">
        <v>-66.539299</v>
      </c>
      <c r="L306">
        <v>-58.741298999999998</v>
      </c>
      <c r="N306" s="6">
        <f t="shared" si="51"/>
        <v>8.3334629629630008</v>
      </c>
      <c r="O306" s="6">
        <f t="shared" si="49"/>
        <v>-71.764671000000007</v>
      </c>
    </row>
    <row r="307" spans="2:16" x14ac:dyDescent="0.25">
      <c r="B307">
        <v>7666666666.6667004</v>
      </c>
      <c r="C307">
        <v>-63.900444</v>
      </c>
      <c r="D307">
        <v>-55.708126</v>
      </c>
      <c r="F307" s="6">
        <f t="shared" si="50"/>
        <v>9.0001111111110994</v>
      </c>
      <c r="G307" s="6">
        <f t="shared" si="48"/>
        <v>-82.267608999999993</v>
      </c>
      <c r="J307">
        <v>7666666666.6667004</v>
      </c>
      <c r="K307">
        <v>-63.781554999999997</v>
      </c>
      <c r="L307">
        <v>-55.806404000000001</v>
      </c>
      <c r="N307" s="6">
        <f t="shared" si="51"/>
        <v>9.0001111111110994</v>
      </c>
      <c r="O307" s="6">
        <f t="shared" si="49"/>
        <v>-81.050201000000001</v>
      </c>
    </row>
    <row r="308" spans="2:16" x14ac:dyDescent="0.25">
      <c r="B308">
        <v>8333333333.3332996</v>
      </c>
      <c r="C308">
        <v>-66.119170999999994</v>
      </c>
      <c r="D308">
        <v>-57.728873999999998</v>
      </c>
      <c r="F308" s="6">
        <f t="shared" si="50"/>
        <v>9.666759259259301</v>
      </c>
      <c r="G308" s="6">
        <f t="shared" si="48"/>
        <v>-80.074860000000001</v>
      </c>
      <c r="J308">
        <v>8333333333.3332996</v>
      </c>
      <c r="K308">
        <v>-65.168053</v>
      </c>
      <c r="L308">
        <v>-56.996203999999999</v>
      </c>
      <c r="N308" s="6">
        <f t="shared" si="51"/>
        <v>9.666759259259301</v>
      </c>
      <c r="O308" s="6">
        <f t="shared" si="49"/>
        <v>-83.096610999999996</v>
      </c>
    </row>
    <row r="309" spans="2:16" x14ac:dyDescent="0.25">
      <c r="B309">
        <v>9000000000</v>
      </c>
      <c r="C309">
        <v>-66.379386999999994</v>
      </c>
      <c r="D309">
        <v>-58.235095999999999</v>
      </c>
      <c r="F309" s="6">
        <f t="shared" si="50"/>
        <v>10.333407407407</v>
      </c>
      <c r="G309" s="6">
        <f t="shared" si="48"/>
        <v>-79.049484000000007</v>
      </c>
      <c r="J309">
        <v>9000000000</v>
      </c>
      <c r="K309">
        <v>-69.691474999999997</v>
      </c>
      <c r="L309">
        <v>-61.257187000000002</v>
      </c>
      <c r="N309" s="6">
        <f t="shared" si="51"/>
        <v>10.333407407407</v>
      </c>
      <c r="O309" s="6">
        <f t="shared" si="49"/>
        <v>-76.596123000000006</v>
      </c>
    </row>
    <row r="310" spans="2:16" x14ac:dyDescent="0.25">
      <c r="B310">
        <v>9666666666.6667004</v>
      </c>
      <c r="C310">
        <v>-67.887221999999994</v>
      </c>
      <c r="D310">
        <v>-59.381431999999997</v>
      </c>
      <c r="F310" s="6">
        <f t="shared" si="50"/>
        <v>11.000055555555999</v>
      </c>
      <c r="G310" s="6">
        <f t="shared" si="48"/>
        <v>-72.371193000000005</v>
      </c>
      <c r="J310">
        <v>9666666666.6667004</v>
      </c>
      <c r="K310">
        <v>-73.581169000000003</v>
      </c>
      <c r="L310">
        <v>-64.860512</v>
      </c>
      <c r="N310" s="6">
        <f t="shared" si="51"/>
        <v>11.000055555555999</v>
      </c>
      <c r="O310" s="6">
        <f t="shared" si="49"/>
        <v>-78.760658000000006</v>
      </c>
    </row>
    <row r="311" spans="2:16" x14ac:dyDescent="0.25">
      <c r="B311">
        <v>10333333333.333</v>
      </c>
      <c r="C311">
        <v>-70.050072</v>
      </c>
      <c r="D311">
        <v>-61.193527000000003</v>
      </c>
      <c r="F311" s="6">
        <f t="shared" si="50"/>
        <v>11.666703703704</v>
      </c>
      <c r="G311" s="6">
        <f t="shared" si="48"/>
        <v>-83.364707999999993</v>
      </c>
      <c r="J311">
        <v>10333333333.333</v>
      </c>
      <c r="K311">
        <v>-68.482697000000002</v>
      </c>
      <c r="L311">
        <v>-59.735790000000001</v>
      </c>
      <c r="N311" s="6">
        <f t="shared" si="51"/>
        <v>11.666703703704</v>
      </c>
      <c r="O311" s="6">
        <f t="shared" si="49"/>
        <v>-84.958793999999997</v>
      </c>
    </row>
    <row r="312" spans="2:16" x14ac:dyDescent="0.25">
      <c r="B312">
        <v>11000000000</v>
      </c>
      <c r="C312">
        <v>-69.263924000000003</v>
      </c>
      <c r="D312">
        <v>-60.490997</v>
      </c>
      <c r="F312" s="6">
        <f t="shared" si="50"/>
        <v>12.333351851851999</v>
      </c>
      <c r="G312" s="6">
        <f t="shared" si="48"/>
        <v>-84.767097000000007</v>
      </c>
      <c r="J312">
        <v>11000000000</v>
      </c>
      <c r="K312">
        <v>-69.617026999999993</v>
      </c>
      <c r="L312">
        <v>-60.675755000000002</v>
      </c>
      <c r="N312" s="6">
        <f t="shared" si="51"/>
        <v>12.333351851851999</v>
      </c>
      <c r="O312" s="6">
        <f t="shared" si="49"/>
        <v>-88.243965000000003</v>
      </c>
    </row>
    <row r="313" spans="2:16" x14ac:dyDescent="0.25">
      <c r="B313">
        <v>11666666666.667</v>
      </c>
      <c r="C313">
        <v>-67.556702000000001</v>
      </c>
      <c r="D313">
        <v>-58.752811000000001</v>
      </c>
      <c r="F313" s="6">
        <f t="shared" si="50"/>
        <v>13</v>
      </c>
      <c r="G313" s="6">
        <f t="shared" si="48"/>
        <v>-81.214377999999996</v>
      </c>
      <c r="J313">
        <v>11666666666.667</v>
      </c>
      <c r="K313">
        <v>-70.136757000000003</v>
      </c>
      <c r="L313">
        <v>-61.220050999999998</v>
      </c>
      <c r="N313" s="6">
        <f t="shared" si="51"/>
        <v>13</v>
      </c>
      <c r="O313" s="6">
        <f t="shared" si="49"/>
        <v>-87.743149000000003</v>
      </c>
    </row>
    <row r="314" spans="2:16" x14ac:dyDescent="0.25">
      <c r="B314">
        <v>12333333333.333</v>
      </c>
      <c r="C314">
        <v>-69.312531000000007</v>
      </c>
      <c r="D314">
        <v>-60.194339999999997</v>
      </c>
      <c r="F314" s="6" t="s">
        <v>25</v>
      </c>
      <c r="J314">
        <v>12333333333.333</v>
      </c>
      <c r="K314">
        <v>-72.946303999999998</v>
      </c>
      <c r="L314">
        <v>-63.769477999999999</v>
      </c>
      <c r="N314" s="6" t="s">
        <v>25</v>
      </c>
    </row>
    <row r="315" spans="2:16" x14ac:dyDescent="0.25">
      <c r="B315">
        <v>13000000000</v>
      </c>
      <c r="C315">
        <v>-72.468010000000007</v>
      </c>
      <c r="D315">
        <v>-62.744571999999998</v>
      </c>
      <c r="J315">
        <v>13000000000</v>
      </c>
      <c r="K315">
        <v>-78.931563999999995</v>
      </c>
      <c r="L315">
        <v>-69.406265000000005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3Rx5L dBc Log Mag(dB)</v>
      </c>
      <c r="H318" s="35">
        <v>3</v>
      </c>
      <c r="N318" s="6" t="s">
        <v>23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1.3336666666666999</v>
      </c>
      <c r="G319" s="6">
        <f t="shared" si="52"/>
        <v>-95.936133999999996</v>
      </c>
      <c r="H319" s="36">
        <f>ABS(AVERAGE(G319:G337)-(H318-1)*10)</f>
        <v>117.70216263157896</v>
      </c>
      <c r="J319" t="s">
        <v>54</v>
      </c>
      <c r="N319" s="6">
        <f t="shared" ref="N319:N337" si="55">J345/1000000000</f>
        <v>1.3336666666666999</v>
      </c>
      <c r="O319" s="6">
        <f t="shared" si="53"/>
        <v>-93.514815999999996</v>
      </c>
      <c r="P319" s="36">
        <f>ABS(AVERAGE(O319:O337)-(P318-1)*10)</f>
        <v>119.85312968421053</v>
      </c>
    </row>
    <row r="320" spans="2:16" x14ac:dyDescent="0.25">
      <c r="B320" t="s">
        <v>23</v>
      </c>
      <c r="C320" t="s">
        <v>144</v>
      </c>
      <c r="D320" t="s">
        <v>55</v>
      </c>
      <c r="F320" s="6">
        <f t="shared" si="54"/>
        <v>1.9817962962962998</v>
      </c>
      <c r="G320" s="6">
        <f t="shared" si="52"/>
        <v>-98.748633999999996</v>
      </c>
      <c r="J320" t="s">
        <v>23</v>
      </c>
      <c r="K320" t="s">
        <v>144</v>
      </c>
      <c r="L320" t="s">
        <v>55</v>
      </c>
      <c r="N320" s="6">
        <f t="shared" si="55"/>
        <v>1.9817962962962998</v>
      </c>
      <c r="O320" s="6">
        <f t="shared" si="53"/>
        <v>-101.31407</v>
      </c>
    </row>
    <row r="321" spans="2:15" x14ac:dyDescent="0.25">
      <c r="B321">
        <v>1000333333.3333</v>
      </c>
      <c r="C321">
        <v>-64.070258999999993</v>
      </c>
      <c r="D321">
        <v>-52.998477999999999</v>
      </c>
      <c r="F321" s="6">
        <f t="shared" si="54"/>
        <v>2.6299259259259</v>
      </c>
      <c r="G321" s="6">
        <f t="shared" si="52"/>
        <v>-93.233574000000004</v>
      </c>
      <c r="J321">
        <v>1000333333.3333</v>
      </c>
      <c r="K321">
        <v>-67.076935000000006</v>
      </c>
      <c r="L321">
        <v>-54.041584</v>
      </c>
      <c r="N321" s="6">
        <f t="shared" si="55"/>
        <v>2.6299259259259</v>
      </c>
      <c r="O321" s="6">
        <f t="shared" si="53"/>
        <v>-100.38934</v>
      </c>
    </row>
    <row r="322" spans="2:15" x14ac:dyDescent="0.25">
      <c r="B322">
        <v>1666981481.4814999</v>
      </c>
      <c r="C322">
        <v>-66.215789999999998</v>
      </c>
      <c r="D322">
        <v>-58.003605</v>
      </c>
      <c r="F322" s="6">
        <f t="shared" si="54"/>
        <v>3.2780555555556004</v>
      </c>
      <c r="G322" s="6">
        <f t="shared" si="52"/>
        <v>-96.455612000000002</v>
      </c>
      <c r="J322">
        <v>1666981481.4814999</v>
      </c>
      <c r="K322">
        <v>-55.572181999999998</v>
      </c>
      <c r="L322">
        <v>-46.043446000000003</v>
      </c>
      <c r="N322" s="6">
        <f t="shared" si="55"/>
        <v>3.2780555555556004</v>
      </c>
      <c r="O322" s="6">
        <f t="shared" si="53"/>
        <v>-109.51152999999999</v>
      </c>
    </row>
    <row r="323" spans="2:15" x14ac:dyDescent="0.25">
      <c r="B323">
        <v>2333629629.6296</v>
      </c>
      <c r="C323">
        <v>-65.959052999999997</v>
      </c>
      <c r="D323">
        <v>-58.199779999999997</v>
      </c>
      <c r="F323" s="6">
        <f t="shared" si="54"/>
        <v>3.9261851851852003</v>
      </c>
      <c r="G323" s="6">
        <f t="shared" si="52"/>
        <v>-94.626464999999996</v>
      </c>
      <c r="J323">
        <v>2333629629.6296</v>
      </c>
      <c r="K323">
        <v>-74.90258</v>
      </c>
      <c r="L323">
        <v>-66.782471000000001</v>
      </c>
      <c r="N323" s="6">
        <f t="shared" si="55"/>
        <v>3.9261851851852003</v>
      </c>
      <c r="O323" s="6">
        <f t="shared" si="53"/>
        <v>-100.66158</v>
      </c>
    </row>
    <row r="324" spans="2:15" x14ac:dyDescent="0.25">
      <c r="B324">
        <v>3000277777.7778001</v>
      </c>
      <c r="C324">
        <v>-82.067924000000005</v>
      </c>
      <c r="D324">
        <v>-74.319427000000005</v>
      </c>
      <c r="F324" s="6">
        <f t="shared" si="54"/>
        <v>4.5743148148147998</v>
      </c>
      <c r="G324" s="6">
        <f t="shared" si="52"/>
        <v>-95.394240999999994</v>
      </c>
      <c r="J324">
        <v>3000277777.7778001</v>
      </c>
      <c r="K324">
        <v>-81.700378000000001</v>
      </c>
      <c r="L324">
        <v>-73.973938000000004</v>
      </c>
      <c r="N324" s="6">
        <f t="shared" si="55"/>
        <v>4.5743148148147998</v>
      </c>
      <c r="O324" s="6">
        <f t="shared" si="53"/>
        <v>-99.909248000000005</v>
      </c>
    </row>
    <row r="325" spans="2:15" x14ac:dyDescent="0.25">
      <c r="B325">
        <v>3666925925.9259</v>
      </c>
      <c r="C325">
        <v>-74.926795999999996</v>
      </c>
      <c r="D325">
        <v>-66.511803</v>
      </c>
      <c r="F325" s="6">
        <f t="shared" si="54"/>
        <v>5.2224444444443998</v>
      </c>
      <c r="G325" s="6">
        <f t="shared" si="52"/>
        <v>-103.96099</v>
      </c>
      <c r="J325">
        <v>3666925925.9259</v>
      </c>
      <c r="K325">
        <v>-73.481078999999994</v>
      </c>
      <c r="L325">
        <v>-65.617324999999994</v>
      </c>
      <c r="N325" s="6">
        <f t="shared" si="55"/>
        <v>5.2224444444443998</v>
      </c>
      <c r="O325" s="6">
        <f t="shared" si="53"/>
        <v>-102.95805</v>
      </c>
    </row>
    <row r="326" spans="2:15" x14ac:dyDescent="0.25">
      <c r="B326">
        <v>4333574074.0740995</v>
      </c>
      <c r="C326">
        <v>-75.902541999999997</v>
      </c>
      <c r="D326">
        <v>-67.167411999999999</v>
      </c>
      <c r="F326" s="6">
        <f t="shared" si="54"/>
        <v>5.8705740740740993</v>
      </c>
      <c r="G326" s="6">
        <f t="shared" si="52"/>
        <v>-103.15421000000001</v>
      </c>
      <c r="J326">
        <v>4333574074.0740995</v>
      </c>
      <c r="K326">
        <v>-77.219077999999996</v>
      </c>
      <c r="L326">
        <v>-69.245827000000006</v>
      </c>
      <c r="N326" s="6">
        <f t="shared" si="55"/>
        <v>5.8705740740740993</v>
      </c>
      <c r="O326" s="6">
        <f t="shared" si="53"/>
        <v>-99.196228000000005</v>
      </c>
    </row>
    <row r="327" spans="2:15" x14ac:dyDescent="0.25">
      <c r="B327">
        <v>5000222222.2222004</v>
      </c>
      <c r="C327">
        <v>-78.826988</v>
      </c>
      <c r="D327">
        <v>-70.483153999999999</v>
      </c>
      <c r="F327" s="6">
        <f t="shared" si="54"/>
        <v>6.5187037037037001</v>
      </c>
      <c r="G327" s="6">
        <f t="shared" si="52"/>
        <v>-95.782829000000007</v>
      </c>
      <c r="J327">
        <v>5000222222.2222004</v>
      </c>
      <c r="K327">
        <v>-78.024956000000003</v>
      </c>
      <c r="L327">
        <v>-69.953391999999994</v>
      </c>
      <c r="N327" s="6">
        <f t="shared" si="55"/>
        <v>6.5187037037037001</v>
      </c>
      <c r="O327" s="6">
        <f t="shared" si="53"/>
        <v>-97.354393000000002</v>
      </c>
    </row>
    <row r="328" spans="2:15" x14ac:dyDescent="0.25">
      <c r="B328">
        <v>5666870370.3704004</v>
      </c>
      <c r="C328">
        <v>-78.878990000000002</v>
      </c>
      <c r="D328">
        <v>-70.895813000000004</v>
      </c>
      <c r="F328" s="6">
        <f t="shared" si="54"/>
        <v>7.1668333333332992</v>
      </c>
      <c r="G328" s="6">
        <f t="shared" si="52"/>
        <v>-107.38731</v>
      </c>
      <c r="J328">
        <v>5666870370.3704004</v>
      </c>
      <c r="K328">
        <v>-83.470093000000006</v>
      </c>
      <c r="L328">
        <v>-75.484718000000001</v>
      </c>
      <c r="N328" s="6">
        <f t="shared" si="55"/>
        <v>7.1668333333332992</v>
      </c>
      <c r="O328" s="6">
        <f t="shared" si="53"/>
        <v>-100.37372999999999</v>
      </c>
    </row>
    <row r="329" spans="2:15" x14ac:dyDescent="0.25">
      <c r="B329">
        <v>6333518518.5185003</v>
      </c>
      <c r="C329">
        <v>-81.118423000000007</v>
      </c>
      <c r="D329">
        <v>-73.388442999999995</v>
      </c>
      <c r="F329" s="6">
        <f t="shared" si="54"/>
        <v>7.8149629629630004</v>
      </c>
      <c r="G329" s="6">
        <f t="shared" si="52"/>
        <v>-93.581199999999995</v>
      </c>
      <c r="J329">
        <v>6333518518.5185003</v>
      </c>
      <c r="K329">
        <v>-84.024208000000002</v>
      </c>
      <c r="L329">
        <v>-76.393066000000005</v>
      </c>
      <c r="N329" s="6">
        <f t="shared" si="55"/>
        <v>7.8149629629630004</v>
      </c>
      <c r="O329" s="6">
        <f t="shared" si="53"/>
        <v>-103.24721</v>
      </c>
    </row>
    <row r="330" spans="2:15" x14ac:dyDescent="0.25">
      <c r="B330">
        <v>7000166666.6667004</v>
      </c>
      <c r="C330">
        <v>-89.291793999999996</v>
      </c>
      <c r="D330">
        <v>-81.485313000000005</v>
      </c>
      <c r="F330" s="6">
        <f t="shared" si="54"/>
        <v>8.4630925925926004</v>
      </c>
      <c r="G330" s="6">
        <f t="shared" si="52"/>
        <v>-94.263908000000001</v>
      </c>
      <c r="J330">
        <v>7000166666.6667004</v>
      </c>
      <c r="K330">
        <v>-72.720245000000006</v>
      </c>
      <c r="L330">
        <v>-64.922248999999994</v>
      </c>
      <c r="N330" s="6">
        <f t="shared" si="55"/>
        <v>8.4630925925926004</v>
      </c>
      <c r="O330" s="6">
        <f t="shared" si="53"/>
        <v>-99.799674999999993</v>
      </c>
    </row>
    <row r="331" spans="2:15" x14ac:dyDescent="0.25">
      <c r="B331">
        <v>7666814814.8148003</v>
      </c>
      <c r="C331">
        <v>-88.729881000000006</v>
      </c>
      <c r="D331">
        <v>-80.537566999999996</v>
      </c>
      <c r="F331" s="6">
        <f t="shared" si="54"/>
        <v>9.1112222222222012</v>
      </c>
      <c r="G331" s="6">
        <f t="shared" si="52"/>
        <v>-99.356003000000001</v>
      </c>
      <c r="J331">
        <v>7666814814.8148003</v>
      </c>
      <c r="K331">
        <v>-77.912093999999996</v>
      </c>
      <c r="L331">
        <v>-69.936942999999999</v>
      </c>
      <c r="N331" s="6">
        <f t="shared" si="55"/>
        <v>9.1112222222222012</v>
      </c>
      <c r="O331" s="6">
        <f t="shared" si="53"/>
        <v>-94.606003000000001</v>
      </c>
    </row>
    <row r="332" spans="2:15" x14ac:dyDescent="0.25">
      <c r="B332">
        <v>8333462962.9630003</v>
      </c>
      <c r="C332">
        <v>-94.872978000000003</v>
      </c>
      <c r="D332">
        <v>-86.482680999999999</v>
      </c>
      <c r="F332" s="6">
        <f t="shared" si="54"/>
        <v>9.7593518518518998</v>
      </c>
      <c r="G332" s="6">
        <f t="shared" si="52"/>
        <v>-93.844254000000006</v>
      </c>
      <c r="J332">
        <v>8333462962.9630003</v>
      </c>
      <c r="K332">
        <v>-79.936515999999997</v>
      </c>
      <c r="L332">
        <v>-71.764671000000007</v>
      </c>
      <c r="N332" s="6">
        <f t="shared" si="55"/>
        <v>9.7593518518518998</v>
      </c>
      <c r="O332" s="6">
        <f t="shared" si="53"/>
        <v>-101.45393</v>
      </c>
    </row>
    <row r="333" spans="2:15" x14ac:dyDescent="0.25">
      <c r="B333">
        <v>9000111111.1110992</v>
      </c>
      <c r="C333">
        <v>-90.411895999999999</v>
      </c>
      <c r="D333">
        <v>-82.267608999999993</v>
      </c>
      <c r="F333" s="6">
        <f t="shared" si="54"/>
        <v>10.407481481481001</v>
      </c>
      <c r="G333" s="6">
        <f t="shared" si="52"/>
        <v>-98.608551000000006</v>
      </c>
      <c r="J333">
        <v>9000111111.1110992</v>
      </c>
      <c r="K333">
        <v>-89.484488999999996</v>
      </c>
      <c r="L333">
        <v>-81.050201000000001</v>
      </c>
      <c r="N333" s="6">
        <f t="shared" si="55"/>
        <v>10.407481481481001</v>
      </c>
      <c r="O333" s="6">
        <f t="shared" si="53"/>
        <v>-94.108322000000001</v>
      </c>
    </row>
    <row r="334" spans="2:15" x14ac:dyDescent="0.25">
      <c r="B334">
        <v>9666759259.2593002</v>
      </c>
      <c r="C334">
        <v>-88.580650000000006</v>
      </c>
      <c r="D334">
        <v>-80.074860000000001</v>
      </c>
      <c r="F334" s="6">
        <f t="shared" si="54"/>
        <v>11.055611111111</v>
      </c>
      <c r="G334" s="6">
        <f t="shared" si="52"/>
        <v>-97.135895000000005</v>
      </c>
      <c r="J334">
        <v>9666759259.2593002</v>
      </c>
      <c r="K334">
        <v>-91.817267999999999</v>
      </c>
      <c r="L334">
        <v>-83.096610999999996</v>
      </c>
      <c r="N334" s="6">
        <f t="shared" si="55"/>
        <v>11.055611111111</v>
      </c>
      <c r="O334" s="6">
        <f t="shared" si="53"/>
        <v>-94.685935999999998</v>
      </c>
    </row>
    <row r="335" spans="2:15" x14ac:dyDescent="0.25">
      <c r="B335">
        <v>10333407407.407</v>
      </c>
      <c r="C335">
        <v>-87.906029000000004</v>
      </c>
      <c r="D335">
        <v>-79.049484000000007</v>
      </c>
      <c r="F335" s="6">
        <f t="shared" si="54"/>
        <v>11.703740740740999</v>
      </c>
      <c r="G335" s="6">
        <f t="shared" si="52"/>
        <v>-99.663567</v>
      </c>
      <c r="J335">
        <v>10333407407.407</v>
      </c>
      <c r="K335">
        <v>-85.343033000000005</v>
      </c>
      <c r="L335">
        <v>-76.596123000000006</v>
      </c>
      <c r="N335" s="6">
        <f t="shared" si="55"/>
        <v>11.703740740740999</v>
      </c>
      <c r="O335" s="6">
        <f t="shared" si="53"/>
        <v>-93.306365999999997</v>
      </c>
    </row>
    <row r="336" spans="2:15" x14ac:dyDescent="0.25">
      <c r="B336">
        <v>11000055555.556</v>
      </c>
      <c r="C336">
        <v>-81.144119000000003</v>
      </c>
      <c r="D336">
        <v>-72.371193000000005</v>
      </c>
      <c r="F336" s="6">
        <f t="shared" si="54"/>
        <v>12.351870370370001</v>
      </c>
      <c r="G336" s="6">
        <f t="shared" si="52"/>
        <v>-101.26588</v>
      </c>
      <c r="J336">
        <v>11000055555.556</v>
      </c>
      <c r="K336">
        <v>-87.701926999999998</v>
      </c>
      <c r="L336">
        <v>-78.760658000000006</v>
      </c>
      <c r="N336" s="6">
        <f t="shared" si="55"/>
        <v>12.351870370370001</v>
      </c>
      <c r="O336" s="6">
        <f t="shared" si="53"/>
        <v>-95.111976999999996</v>
      </c>
    </row>
    <row r="337" spans="2:16" x14ac:dyDescent="0.25">
      <c r="B337">
        <v>11666703703.704</v>
      </c>
      <c r="C337">
        <v>-92.168593999999999</v>
      </c>
      <c r="D337">
        <v>-83.364707999999993</v>
      </c>
      <c r="F337" s="6">
        <f t="shared" si="54"/>
        <v>13</v>
      </c>
      <c r="G337" s="6">
        <f t="shared" si="52"/>
        <v>-93.941833000000003</v>
      </c>
      <c r="J337">
        <v>11666703703.704</v>
      </c>
      <c r="K337">
        <v>-93.875504000000006</v>
      </c>
      <c r="L337">
        <v>-84.958793999999997</v>
      </c>
      <c r="N337" s="6">
        <f t="shared" si="55"/>
        <v>13</v>
      </c>
      <c r="O337" s="6">
        <f t="shared" si="53"/>
        <v>-115.70706</v>
      </c>
    </row>
    <row r="338" spans="2:16" x14ac:dyDescent="0.25">
      <c r="B338">
        <v>12333351851.851999</v>
      </c>
      <c r="C338">
        <v>-93.885292000000007</v>
      </c>
      <c r="D338">
        <v>-84.767097000000007</v>
      </c>
      <c r="F338" s="6" t="s">
        <v>25</v>
      </c>
      <c r="J338">
        <v>12333351851.851999</v>
      </c>
      <c r="K338">
        <v>-97.420783999999998</v>
      </c>
      <c r="L338">
        <v>-88.243965000000003</v>
      </c>
      <c r="N338" s="6" t="s">
        <v>25</v>
      </c>
    </row>
    <row r="339" spans="2:16" x14ac:dyDescent="0.25">
      <c r="B339">
        <v>13000000000</v>
      </c>
      <c r="C339">
        <v>-90.937813000000006</v>
      </c>
      <c r="D339">
        <v>-81.214377999999996</v>
      </c>
      <c r="J339">
        <v>13000000000</v>
      </c>
      <c r="K339">
        <v>-97.268448000000006</v>
      </c>
      <c r="L339">
        <v>-87.743149000000003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4Rx1L dBc Log Mag(dB)</v>
      </c>
      <c r="H342" s="35">
        <v>4</v>
      </c>
      <c r="N342" s="6" t="s">
        <v>23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-81.665321000000006</v>
      </c>
      <c r="H343" s="36">
        <f>ABS(AVERAGE(G343:G361)-(H342-1)*15)</f>
        <v>125.01452115789475</v>
      </c>
      <c r="J343" t="s">
        <v>56</v>
      </c>
      <c r="N343" s="6">
        <f t="shared" ref="N343:N361" si="59">J369/1000000000</f>
        <v>1</v>
      </c>
      <c r="O343" s="6">
        <f t="shared" si="57"/>
        <v>-82.302588999999998</v>
      </c>
      <c r="P343" s="36">
        <f>ABS(AVERAGE(O343:O361)-(P342-1)*15)</f>
        <v>126.45420326315791</v>
      </c>
    </row>
    <row r="344" spans="2:16" x14ac:dyDescent="0.25">
      <c r="B344" t="s">
        <v>23</v>
      </c>
      <c r="C344" t="s">
        <v>145</v>
      </c>
      <c r="D344" t="s">
        <v>57</v>
      </c>
      <c r="F344" s="6">
        <f t="shared" si="58"/>
        <v>1.1388750000000001</v>
      </c>
      <c r="G344" s="6">
        <f t="shared" si="56"/>
        <v>-84.553916999999998</v>
      </c>
      <c r="J344" t="s">
        <v>23</v>
      </c>
      <c r="K344" t="s">
        <v>145</v>
      </c>
      <c r="L344" t="s">
        <v>57</v>
      </c>
      <c r="N344" s="6">
        <f t="shared" si="59"/>
        <v>1.1388750000000001</v>
      </c>
      <c r="O344" s="6">
        <f t="shared" si="57"/>
        <v>-89.325164999999998</v>
      </c>
    </row>
    <row r="345" spans="2:16" x14ac:dyDescent="0.25">
      <c r="B345">
        <v>1333666666.6666999</v>
      </c>
      <c r="C345">
        <v>-107.00792</v>
      </c>
      <c r="D345">
        <v>-95.936133999999996</v>
      </c>
      <c r="F345" s="6">
        <f t="shared" si="58"/>
        <v>1.2777499999999999</v>
      </c>
      <c r="G345" s="6">
        <f t="shared" si="56"/>
        <v>-97.228927999999996</v>
      </c>
      <c r="J345">
        <v>1333666666.6666999</v>
      </c>
      <c r="K345">
        <v>-106.55016999999999</v>
      </c>
      <c r="L345">
        <v>-93.514815999999996</v>
      </c>
      <c r="N345" s="6">
        <f t="shared" si="59"/>
        <v>1.2777499999999999</v>
      </c>
      <c r="O345" s="6">
        <f t="shared" si="57"/>
        <v>-91.899711999999994</v>
      </c>
    </row>
    <row r="346" spans="2:16" x14ac:dyDescent="0.25">
      <c r="B346">
        <v>1981796296.2962999</v>
      </c>
      <c r="C346">
        <v>-106.96082</v>
      </c>
      <c r="D346">
        <v>-98.748633999999996</v>
      </c>
      <c r="F346" s="6">
        <f t="shared" si="58"/>
        <v>1.416625</v>
      </c>
      <c r="G346" s="6">
        <f t="shared" si="56"/>
        <v>-73.688773999999995</v>
      </c>
      <c r="J346">
        <v>1981796296.2962999</v>
      </c>
      <c r="K346">
        <v>-110.8428</v>
      </c>
      <c r="L346">
        <v>-101.31407</v>
      </c>
      <c r="N346" s="6">
        <f t="shared" si="59"/>
        <v>1.416625</v>
      </c>
      <c r="O346" s="6">
        <f t="shared" si="57"/>
        <v>-81.534874000000002</v>
      </c>
    </row>
    <row r="347" spans="2:16" x14ac:dyDescent="0.25">
      <c r="B347">
        <v>2629925925.9259</v>
      </c>
      <c r="C347">
        <v>-100.99285</v>
      </c>
      <c r="D347">
        <v>-93.233574000000004</v>
      </c>
      <c r="F347" s="6">
        <f t="shared" si="58"/>
        <v>1.5555000000000001</v>
      </c>
      <c r="G347" s="6">
        <f t="shared" si="56"/>
        <v>-94.113158999999996</v>
      </c>
      <c r="J347">
        <v>2629925925.9259</v>
      </c>
      <c r="K347">
        <v>-108.50945</v>
      </c>
      <c r="L347">
        <v>-100.38934</v>
      </c>
      <c r="N347" s="6">
        <f t="shared" si="59"/>
        <v>1.5555000000000001</v>
      </c>
      <c r="O347" s="6">
        <f t="shared" si="57"/>
        <v>-83.310676999999998</v>
      </c>
    </row>
    <row r="348" spans="2:16" x14ac:dyDescent="0.25">
      <c r="B348">
        <v>3278055555.5556002</v>
      </c>
      <c r="C348">
        <v>-104.20411</v>
      </c>
      <c r="D348">
        <v>-96.455612000000002</v>
      </c>
      <c r="F348" s="6">
        <f t="shared" si="58"/>
        <v>1.694375</v>
      </c>
      <c r="G348" s="6">
        <f t="shared" si="56"/>
        <v>-74.385238999999999</v>
      </c>
      <c r="J348">
        <v>3278055555.5556002</v>
      </c>
      <c r="K348">
        <v>-117.23797</v>
      </c>
      <c r="L348">
        <v>-109.51152999999999</v>
      </c>
      <c r="N348" s="6">
        <f t="shared" si="59"/>
        <v>1.694375</v>
      </c>
      <c r="O348" s="6">
        <f t="shared" si="57"/>
        <v>-90.067809999999994</v>
      </c>
    </row>
    <row r="349" spans="2:16" x14ac:dyDescent="0.25">
      <c r="B349">
        <v>3926185185.1852002</v>
      </c>
      <c r="C349">
        <v>-103.04145</v>
      </c>
      <c r="D349">
        <v>-94.626464999999996</v>
      </c>
      <c r="F349" s="6">
        <f t="shared" si="58"/>
        <v>1.83325</v>
      </c>
      <c r="G349" s="6">
        <f t="shared" si="56"/>
        <v>-75.046608000000006</v>
      </c>
      <c r="J349">
        <v>3926185185.1852002</v>
      </c>
      <c r="K349">
        <v>-108.52533</v>
      </c>
      <c r="L349">
        <v>-100.66158</v>
      </c>
      <c r="N349" s="6">
        <f t="shared" si="59"/>
        <v>1.83325</v>
      </c>
      <c r="O349" s="6">
        <f t="shared" si="57"/>
        <v>-69.654708999999997</v>
      </c>
    </row>
    <row r="350" spans="2:16" x14ac:dyDescent="0.25">
      <c r="B350">
        <v>4574314814.8148003</v>
      </c>
      <c r="C350">
        <v>-104.12936999999999</v>
      </c>
      <c r="D350">
        <v>-95.394240999999994</v>
      </c>
      <c r="F350" s="6">
        <f t="shared" si="58"/>
        <v>1.9721249999999999</v>
      </c>
      <c r="G350" s="6">
        <f t="shared" si="56"/>
        <v>-85.942299000000006</v>
      </c>
      <c r="J350">
        <v>4574314814.8148003</v>
      </c>
      <c r="K350">
        <v>-107.88249</v>
      </c>
      <c r="L350">
        <v>-99.909248000000005</v>
      </c>
      <c r="N350" s="6">
        <f t="shared" si="59"/>
        <v>1.9721249999999999</v>
      </c>
      <c r="O350" s="6">
        <f t="shared" si="57"/>
        <v>-78.750541999999996</v>
      </c>
    </row>
    <row r="351" spans="2:16" x14ac:dyDescent="0.25">
      <c r="B351">
        <v>5222444444.4443998</v>
      </c>
      <c r="C351">
        <v>-112.30482000000001</v>
      </c>
      <c r="D351">
        <v>-103.96099</v>
      </c>
      <c r="F351" s="6">
        <f t="shared" si="58"/>
        <v>2.1110000000000002</v>
      </c>
      <c r="G351" s="6">
        <f t="shared" si="56"/>
        <v>-77.705177000000006</v>
      </c>
      <c r="J351">
        <v>5222444444.4443998</v>
      </c>
      <c r="K351">
        <v>-111.02961999999999</v>
      </c>
      <c r="L351">
        <v>-102.95805</v>
      </c>
      <c r="N351" s="6">
        <f t="shared" si="59"/>
        <v>2.1110000000000002</v>
      </c>
      <c r="O351" s="6">
        <f t="shared" si="57"/>
        <v>-81.965896999999998</v>
      </c>
    </row>
    <row r="352" spans="2:16" x14ac:dyDescent="0.25">
      <c r="B352">
        <v>5870574074.0740995</v>
      </c>
      <c r="C352">
        <v>-111.13737999999999</v>
      </c>
      <c r="D352">
        <v>-103.15421000000001</v>
      </c>
      <c r="F352" s="6">
        <f t="shared" si="58"/>
        <v>2.2498749999999998</v>
      </c>
      <c r="G352" s="6">
        <f t="shared" si="56"/>
        <v>-88.668785</v>
      </c>
      <c r="J352">
        <v>5870574074.0740995</v>
      </c>
      <c r="K352">
        <v>-107.1816</v>
      </c>
      <c r="L352">
        <v>-99.196228000000005</v>
      </c>
      <c r="N352" s="6">
        <f t="shared" si="59"/>
        <v>2.2498749999999998</v>
      </c>
      <c r="O352" s="6">
        <f t="shared" si="57"/>
        <v>-81.972213999999994</v>
      </c>
    </row>
    <row r="353" spans="2:16" x14ac:dyDescent="0.25">
      <c r="B353">
        <v>6518703703.7037001</v>
      </c>
      <c r="C353">
        <v>-103.51281</v>
      </c>
      <c r="D353">
        <v>-95.782829000000007</v>
      </c>
      <c r="F353" s="6">
        <f t="shared" si="58"/>
        <v>2.3887499999999999</v>
      </c>
      <c r="G353" s="6">
        <f t="shared" si="56"/>
        <v>-82.664612000000005</v>
      </c>
      <c r="J353">
        <v>6518703703.7037001</v>
      </c>
      <c r="K353">
        <v>-104.98554</v>
      </c>
      <c r="L353">
        <v>-97.354393000000002</v>
      </c>
      <c r="N353" s="6">
        <f t="shared" si="59"/>
        <v>2.3887499999999999</v>
      </c>
      <c r="O353" s="6">
        <f t="shared" si="57"/>
        <v>-80.961669999999998</v>
      </c>
    </row>
    <row r="354" spans="2:16" x14ac:dyDescent="0.25">
      <c r="B354">
        <v>7166833333.3332996</v>
      </c>
      <c r="C354">
        <v>-115.19379000000001</v>
      </c>
      <c r="D354">
        <v>-107.38731</v>
      </c>
      <c r="F354" s="6">
        <f t="shared" si="58"/>
        <v>2.527625</v>
      </c>
      <c r="G354" s="6">
        <f t="shared" si="56"/>
        <v>-75.782332999999994</v>
      </c>
      <c r="J354">
        <v>7166833333.3332996</v>
      </c>
      <c r="K354">
        <v>-108.17174</v>
      </c>
      <c r="L354">
        <v>-100.37372999999999</v>
      </c>
      <c r="N354" s="6">
        <f t="shared" si="59"/>
        <v>2.527625</v>
      </c>
      <c r="O354" s="6">
        <f t="shared" si="57"/>
        <v>-82.787788000000006</v>
      </c>
    </row>
    <row r="355" spans="2:16" x14ac:dyDescent="0.25">
      <c r="B355">
        <v>7814962962.9630003</v>
      </c>
      <c r="C355">
        <v>-101.77352</v>
      </c>
      <c r="D355">
        <v>-93.581199999999995</v>
      </c>
      <c r="F355" s="6">
        <f t="shared" si="58"/>
        <v>2.6665000000000001</v>
      </c>
      <c r="G355" s="6">
        <f t="shared" si="56"/>
        <v>-93.706146000000004</v>
      </c>
      <c r="J355">
        <v>7814962962.9630003</v>
      </c>
      <c r="K355">
        <v>-111.22235999999999</v>
      </c>
      <c r="L355">
        <v>-103.24721</v>
      </c>
      <c r="N355" s="6">
        <f t="shared" si="59"/>
        <v>2.6665000000000001</v>
      </c>
      <c r="O355" s="6">
        <f t="shared" si="57"/>
        <v>-80.603347999999997</v>
      </c>
    </row>
    <row r="356" spans="2:16" x14ac:dyDescent="0.25">
      <c r="B356">
        <v>8463092592.5925999</v>
      </c>
      <c r="C356">
        <v>-102.65421000000001</v>
      </c>
      <c r="D356">
        <v>-94.263908000000001</v>
      </c>
      <c r="F356" s="6">
        <f t="shared" si="58"/>
        <v>2.8053750000000002</v>
      </c>
      <c r="G356" s="6">
        <f t="shared" si="56"/>
        <v>-74.556183000000004</v>
      </c>
      <c r="J356">
        <v>8463092592.5925999</v>
      </c>
      <c r="K356">
        <v>-107.97152</v>
      </c>
      <c r="L356">
        <v>-99.799674999999993</v>
      </c>
      <c r="N356" s="6">
        <f t="shared" si="59"/>
        <v>2.8053750000000002</v>
      </c>
      <c r="O356" s="6">
        <f t="shared" si="57"/>
        <v>-78.313773999999995</v>
      </c>
    </row>
    <row r="357" spans="2:16" x14ac:dyDescent="0.25">
      <c r="B357">
        <v>9111222222.2222004</v>
      </c>
      <c r="C357">
        <v>-107.5003</v>
      </c>
      <c r="D357">
        <v>-99.356003000000001</v>
      </c>
      <c r="F357" s="6">
        <f t="shared" si="58"/>
        <v>2.9442499999999998</v>
      </c>
      <c r="G357" s="6">
        <f t="shared" si="56"/>
        <v>-72.337211999999994</v>
      </c>
      <c r="J357">
        <v>9111222222.2222004</v>
      </c>
      <c r="K357">
        <v>-103.04029</v>
      </c>
      <c r="L357">
        <v>-94.606003000000001</v>
      </c>
      <c r="N357" s="6">
        <f t="shared" si="59"/>
        <v>2.9442499999999998</v>
      </c>
      <c r="O357" s="6">
        <f t="shared" si="57"/>
        <v>-79.608253000000005</v>
      </c>
    </row>
    <row r="358" spans="2:16" x14ac:dyDescent="0.25">
      <c r="B358">
        <v>9759351851.8519001</v>
      </c>
      <c r="C358">
        <v>-102.35004000000001</v>
      </c>
      <c r="D358">
        <v>-93.844254000000006</v>
      </c>
      <c r="F358" s="6">
        <f t="shared" si="58"/>
        <v>3.0831249999999999</v>
      </c>
      <c r="G358" s="6">
        <f t="shared" si="56"/>
        <v>-74.327652</v>
      </c>
      <c r="J358">
        <v>9759351851.8519001</v>
      </c>
      <c r="K358">
        <v>-110.17458999999999</v>
      </c>
      <c r="L358">
        <v>-101.45393</v>
      </c>
      <c r="N358" s="6">
        <f t="shared" si="59"/>
        <v>3.0831249999999999</v>
      </c>
      <c r="O358" s="6">
        <f t="shared" si="57"/>
        <v>-82.149215999999996</v>
      </c>
    </row>
    <row r="359" spans="2:16" x14ac:dyDescent="0.25">
      <c r="B359">
        <v>10407481481.481001</v>
      </c>
      <c r="C359">
        <v>-107.46510000000001</v>
      </c>
      <c r="D359">
        <v>-98.608551000000006</v>
      </c>
      <c r="F359" s="6">
        <f t="shared" si="58"/>
        <v>3.222</v>
      </c>
      <c r="G359" s="6">
        <f t="shared" si="56"/>
        <v>-74.714752000000004</v>
      </c>
      <c r="J359">
        <v>10407481481.481001</v>
      </c>
      <c r="K359">
        <v>-102.85523000000001</v>
      </c>
      <c r="L359">
        <v>-94.108322000000001</v>
      </c>
      <c r="N359" s="6">
        <f t="shared" si="59"/>
        <v>3.222</v>
      </c>
      <c r="O359" s="6">
        <f t="shared" si="57"/>
        <v>-81.260315000000006</v>
      </c>
    </row>
    <row r="360" spans="2:16" x14ac:dyDescent="0.25">
      <c r="B360">
        <v>11055611111.111</v>
      </c>
      <c r="C360">
        <v>-105.90882000000001</v>
      </c>
      <c r="D360">
        <v>-97.135895000000005</v>
      </c>
      <c r="F360" s="6">
        <f t="shared" si="58"/>
        <v>3.3608750000000001</v>
      </c>
      <c r="G360" s="6">
        <f t="shared" si="56"/>
        <v>-69.155342000000005</v>
      </c>
      <c r="J360">
        <v>11055611111.111</v>
      </c>
      <c r="K360">
        <v>-103.6272</v>
      </c>
      <c r="L360">
        <v>-94.685935999999998</v>
      </c>
      <c r="N360" s="6">
        <f t="shared" si="59"/>
        <v>3.3608750000000001</v>
      </c>
      <c r="O360" s="6">
        <f t="shared" si="57"/>
        <v>-74.480987999999996</v>
      </c>
    </row>
    <row r="361" spans="2:16" x14ac:dyDescent="0.25">
      <c r="B361">
        <v>11703740740.740999</v>
      </c>
      <c r="C361">
        <v>-108.46745</v>
      </c>
      <c r="D361">
        <v>-99.663567</v>
      </c>
      <c r="F361" s="6">
        <f t="shared" si="58"/>
        <v>3.4997500000000001</v>
      </c>
      <c r="G361" s="6">
        <f t="shared" si="56"/>
        <v>-70.033462999999998</v>
      </c>
      <c r="J361">
        <v>11703740740.740999</v>
      </c>
      <c r="K361">
        <v>-102.22308</v>
      </c>
      <c r="L361">
        <v>-93.306365999999997</v>
      </c>
      <c r="N361" s="6">
        <f t="shared" si="59"/>
        <v>3.4997500000000001</v>
      </c>
      <c r="O361" s="6">
        <f t="shared" si="57"/>
        <v>-76.680321000000006</v>
      </c>
    </row>
    <row r="362" spans="2:16" x14ac:dyDescent="0.25">
      <c r="B362">
        <v>12351870370.370001</v>
      </c>
      <c r="C362">
        <v>-110.38406999999999</v>
      </c>
      <c r="D362">
        <v>-101.26588</v>
      </c>
      <c r="F362" s="6" t="s">
        <v>25</v>
      </c>
      <c r="J362">
        <v>12351870370.370001</v>
      </c>
      <c r="K362">
        <v>-104.28879999999999</v>
      </c>
      <c r="L362">
        <v>-95.111976999999996</v>
      </c>
      <c r="N362" s="6" t="s">
        <v>25</v>
      </c>
    </row>
    <row r="363" spans="2:16" x14ac:dyDescent="0.25">
      <c r="B363">
        <v>13000000000</v>
      </c>
      <c r="C363">
        <v>-103.66528</v>
      </c>
      <c r="D363">
        <v>-93.941833000000003</v>
      </c>
      <c r="J363">
        <v>13000000000</v>
      </c>
      <c r="K363">
        <v>-125.23236</v>
      </c>
      <c r="L363">
        <v>-115.70706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4Rx2L dBc Log Mag(dB)</v>
      </c>
      <c r="H366" s="35">
        <v>4</v>
      </c>
      <c r="N366" s="6" t="s">
        <v>23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-82.426070999999993</v>
      </c>
      <c r="H367" s="36">
        <f>ABS(AVERAGE(G367:G385)-(H366-1)*15)</f>
        <v>122.94961573684209</v>
      </c>
      <c r="J367" t="s">
        <v>58</v>
      </c>
      <c r="N367" s="6">
        <f t="shared" ref="N367:N385" si="63">J393/1000000000</f>
        <v>1</v>
      </c>
      <c r="O367" s="6">
        <f t="shared" si="61"/>
        <v>-88.137146000000001</v>
      </c>
      <c r="P367" s="36">
        <f>ABS(AVERAGE(O367:O385)-(P366-1)*15)</f>
        <v>123.48574963157894</v>
      </c>
    </row>
    <row r="368" spans="2:16" x14ac:dyDescent="0.25">
      <c r="B368" t="s">
        <v>23</v>
      </c>
      <c r="C368" t="s">
        <v>146</v>
      </c>
      <c r="D368" t="s">
        <v>59</v>
      </c>
      <c r="F368" s="6">
        <f t="shared" si="62"/>
        <v>1.2916805555555999</v>
      </c>
      <c r="G368" s="6">
        <f t="shared" si="60"/>
        <v>-78.752869000000004</v>
      </c>
      <c r="J368" t="s">
        <v>23</v>
      </c>
      <c r="K368" t="s">
        <v>146</v>
      </c>
      <c r="L368" t="s">
        <v>59</v>
      </c>
      <c r="N368" s="6">
        <f t="shared" si="63"/>
        <v>1.2916805555555999</v>
      </c>
      <c r="O368" s="6">
        <f t="shared" si="61"/>
        <v>-87.371902000000006</v>
      </c>
    </row>
    <row r="369" spans="2:15" x14ac:dyDescent="0.25">
      <c r="B369">
        <v>1000000000</v>
      </c>
      <c r="C369">
        <v>-92.737105999999997</v>
      </c>
      <c r="D369">
        <v>-81.665321000000006</v>
      </c>
      <c r="F369" s="6">
        <f t="shared" si="62"/>
        <v>1.5833611111110999</v>
      </c>
      <c r="G369" s="6">
        <f t="shared" si="60"/>
        <v>-79.973877000000002</v>
      </c>
      <c r="J369">
        <v>1000000000</v>
      </c>
      <c r="K369">
        <v>-95.337943999999993</v>
      </c>
      <c r="L369">
        <v>-82.302588999999998</v>
      </c>
      <c r="N369" s="6">
        <f t="shared" si="63"/>
        <v>1.5833611111110999</v>
      </c>
      <c r="O369" s="6">
        <f t="shared" si="61"/>
        <v>-83.867973000000006</v>
      </c>
    </row>
    <row r="370" spans="2:15" x14ac:dyDescent="0.25">
      <c r="B370">
        <v>1138875000</v>
      </c>
      <c r="C370">
        <v>-92.766098</v>
      </c>
      <c r="D370">
        <v>-84.553916999999998</v>
      </c>
      <c r="F370" s="6">
        <f t="shared" si="62"/>
        <v>1.8750416666666998</v>
      </c>
      <c r="G370" s="6">
        <f t="shared" si="60"/>
        <v>-70.853431999999998</v>
      </c>
      <c r="J370">
        <v>1138875000</v>
      </c>
      <c r="K370">
        <v>-98.853897000000003</v>
      </c>
      <c r="L370">
        <v>-89.325164999999998</v>
      </c>
      <c r="N370" s="6">
        <f t="shared" si="63"/>
        <v>1.8750416666666998</v>
      </c>
      <c r="O370" s="6">
        <f t="shared" si="61"/>
        <v>-77.159096000000005</v>
      </c>
    </row>
    <row r="371" spans="2:15" x14ac:dyDescent="0.25">
      <c r="B371">
        <v>1277750000</v>
      </c>
      <c r="C371">
        <v>-104.98820000000001</v>
      </c>
      <c r="D371">
        <v>-97.228927999999996</v>
      </c>
      <c r="F371" s="6">
        <f t="shared" si="62"/>
        <v>2.1667222222221998</v>
      </c>
      <c r="G371" s="6">
        <f t="shared" si="60"/>
        <v>-75.816115999999994</v>
      </c>
      <c r="J371">
        <v>1277750000</v>
      </c>
      <c r="K371">
        <v>-100.01983</v>
      </c>
      <c r="L371">
        <v>-91.899711999999994</v>
      </c>
      <c r="N371" s="6">
        <f t="shared" si="63"/>
        <v>2.1667222222221998</v>
      </c>
      <c r="O371" s="6">
        <f t="shared" si="61"/>
        <v>-68.295624000000004</v>
      </c>
    </row>
    <row r="372" spans="2:15" x14ac:dyDescent="0.25">
      <c r="B372">
        <v>1416625000</v>
      </c>
      <c r="C372">
        <v>-81.437263000000002</v>
      </c>
      <c r="D372">
        <v>-73.688773999999995</v>
      </c>
      <c r="F372" s="6">
        <f t="shared" si="62"/>
        <v>2.4584027777777999</v>
      </c>
      <c r="G372" s="6">
        <f t="shared" si="60"/>
        <v>-75.731696999999997</v>
      </c>
      <c r="J372">
        <v>1416625000</v>
      </c>
      <c r="K372">
        <v>-89.261307000000002</v>
      </c>
      <c r="L372">
        <v>-81.534874000000002</v>
      </c>
      <c r="N372" s="6">
        <f t="shared" si="63"/>
        <v>2.4584027777777999</v>
      </c>
      <c r="O372" s="6">
        <f t="shared" si="61"/>
        <v>-76.335503000000003</v>
      </c>
    </row>
    <row r="373" spans="2:15" x14ac:dyDescent="0.25">
      <c r="B373">
        <v>1555500000</v>
      </c>
      <c r="C373">
        <v>-102.52815</v>
      </c>
      <c r="D373">
        <v>-94.113158999999996</v>
      </c>
      <c r="F373" s="6">
        <f t="shared" si="62"/>
        <v>2.7500833333333001</v>
      </c>
      <c r="G373" s="6">
        <f t="shared" si="60"/>
        <v>-80.564010999999994</v>
      </c>
      <c r="J373">
        <v>1555500000</v>
      </c>
      <c r="K373">
        <v>-91.174430999999998</v>
      </c>
      <c r="L373">
        <v>-83.310676999999998</v>
      </c>
      <c r="N373" s="6">
        <f t="shared" si="63"/>
        <v>2.7500833333333001</v>
      </c>
      <c r="O373" s="6">
        <f t="shared" si="61"/>
        <v>-83.368308999999996</v>
      </c>
    </row>
    <row r="374" spans="2:15" x14ac:dyDescent="0.25">
      <c r="B374">
        <v>1694375000</v>
      </c>
      <c r="C374">
        <v>-83.120368999999997</v>
      </c>
      <c r="D374">
        <v>-74.385238999999999</v>
      </c>
      <c r="F374" s="6">
        <f t="shared" si="62"/>
        <v>3.0417638888888998</v>
      </c>
      <c r="G374" s="6">
        <f t="shared" si="60"/>
        <v>-73.474654999999998</v>
      </c>
      <c r="J374">
        <v>1694375000</v>
      </c>
      <c r="K374">
        <v>-98.041060999999999</v>
      </c>
      <c r="L374">
        <v>-90.067809999999994</v>
      </c>
      <c r="N374" s="6">
        <f t="shared" si="63"/>
        <v>3.0417638888888998</v>
      </c>
      <c r="O374" s="6">
        <f t="shared" si="61"/>
        <v>-73.039985999999999</v>
      </c>
    </row>
    <row r="375" spans="2:15" x14ac:dyDescent="0.25">
      <c r="B375">
        <v>1833250000</v>
      </c>
      <c r="C375">
        <v>-83.390441999999993</v>
      </c>
      <c r="D375">
        <v>-75.046608000000006</v>
      </c>
      <c r="F375" s="6">
        <f t="shared" si="62"/>
        <v>3.3334444444444</v>
      </c>
      <c r="G375" s="6">
        <f t="shared" si="60"/>
        <v>-89.153564000000003</v>
      </c>
      <c r="J375">
        <v>1833250000</v>
      </c>
      <c r="K375">
        <v>-77.726280000000003</v>
      </c>
      <c r="L375">
        <v>-69.654708999999997</v>
      </c>
      <c r="N375" s="6">
        <f t="shared" si="63"/>
        <v>3.3334444444444</v>
      </c>
      <c r="O375" s="6">
        <f t="shared" si="61"/>
        <v>-78.960814999999997</v>
      </c>
    </row>
    <row r="376" spans="2:15" x14ac:dyDescent="0.25">
      <c r="B376">
        <v>1972125000</v>
      </c>
      <c r="C376">
        <v>-93.925476000000003</v>
      </c>
      <c r="D376">
        <v>-85.942299000000006</v>
      </c>
      <c r="F376" s="6">
        <f t="shared" si="62"/>
        <v>3.6251250000000002</v>
      </c>
      <c r="G376" s="6">
        <f t="shared" si="60"/>
        <v>-75.947243</v>
      </c>
      <c r="J376">
        <v>1972125000</v>
      </c>
      <c r="K376">
        <v>-86.735916000000003</v>
      </c>
      <c r="L376">
        <v>-78.750541999999996</v>
      </c>
      <c r="N376" s="6">
        <f t="shared" si="63"/>
        <v>3.6251250000000002</v>
      </c>
      <c r="O376" s="6">
        <f t="shared" si="61"/>
        <v>-84.037086000000002</v>
      </c>
    </row>
    <row r="377" spans="2:15" x14ac:dyDescent="0.25">
      <c r="B377">
        <v>2111000000</v>
      </c>
      <c r="C377">
        <v>-85.435158000000001</v>
      </c>
      <c r="D377">
        <v>-77.705177000000006</v>
      </c>
      <c r="F377" s="6">
        <f t="shared" si="62"/>
        <v>3.9168055555556003</v>
      </c>
      <c r="G377" s="6">
        <f t="shared" si="60"/>
        <v>-108.32285</v>
      </c>
      <c r="J377">
        <v>2111000000</v>
      </c>
      <c r="K377">
        <v>-89.597046000000006</v>
      </c>
      <c r="L377">
        <v>-81.965896999999998</v>
      </c>
      <c r="N377" s="6">
        <f t="shared" si="63"/>
        <v>3.9168055555556003</v>
      </c>
      <c r="O377" s="6">
        <f t="shared" si="61"/>
        <v>-80.519469999999998</v>
      </c>
    </row>
    <row r="378" spans="2:15" x14ac:dyDescent="0.25">
      <c r="B378">
        <v>2249875000</v>
      </c>
      <c r="C378">
        <v>-96.475257999999997</v>
      </c>
      <c r="D378">
        <v>-88.668785</v>
      </c>
      <c r="F378" s="6">
        <f t="shared" si="62"/>
        <v>4.2084861111111005</v>
      </c>
      <c r="G378" s="6">
        <f t="shared" si="60"/>
        <v>-74.657127000000003</v>
      </c>
      <c r="J378">
        <v>2249875000</v>
      </c>
      <c r="K378">
        <v>-89.770210000000006</v>
      </c>
      <c r="L378">
        <v>-81.972213999999994</v>
      </c>
      <c r="N378" s="6">
        <f t="shared" si="63"/>
        <v>4.2084861111111005</v>
      </c>
      <c r="O378" s="6">
        <f t="shared" si="61"/>
        <v>-78.609397999999999</v>
      </c>
    </row>
    <row r="379" spans="2:15" x14ac:dyDescent="0.25">
      <c r="B379">
        <v>2388750000</v>
      </c>
      <c r="C379">
        <v>-90.856933999999995</v>
      </c>
      <c r="D379">
        <v>-82.664612000000005</v>
      </c>
      <c r="F379" s="6">
        <f t="shared" si="62"/>
        <v>4.5001666666667006</v>
      </c>
      <c r="G379" s="6">
        <f t="shared" si="60"/>
        <v>-71.902473000000001</v>
      </c>
      <c r="J379">
        <v>2388750000</v>
      </c>
      <c r="K379">
        <v>-88.936820999999995</v>
      </c>
      <c r="L379">
        <v>-80.961669999999998</v>
      </c>
      <c r="N379" s="6">
        <f t="shared" si="63"/>
        <v>4.5001666666667006</v>
      </c>
      <c r="O379" s="6">
        <f t="shared" si="61"/>
        <v>-81.183006000000006</v>
      </c>
    </row>
    <row r="380" spans="2:15" x14ac:dyDescent="0.25">
      <c r="B380">
        <v>2527625000</v>
      </c>
      <c r="C380">
        <v>-84.172629999999998</v>
      </c>
      <c r="D380">
        <v>-75.782332999999994</v>
      </c>
      <c r="F380" s="6">
        <f t="shared" si="62"/>
        <v>4.7918472222222004</v>
      </c>
      <c r="G380" s="6">
        <f t="shared" si="60"/>
        <v>-73.352051000000003</v>
      </c>
      <c r="J380">
        <v>2527625000</v>
      </c>
      <c r="K380">
        <v>-90.959632999999997</v>
      </c>
      <c r="L380">
        <v>-82.787788000000006</v>
      </c>
      <c r="N380" s="6">
        <f t="shared" si="63"/>
        <v>4.7918472222222004</v>
      </c>
      <c r="O380" s="6">
        <f t="shared" si="61"/>
        <v>-83.524467000000001</v>
      </c>
    </row>
    <row r="381" spans="2:15" x14ac:dyDescent="0.25">
      <c r="B381">
        <v>2666500000</v>
      </c>
      <c r="C381">
        <v>-101.85043</v>
      </c>
      <c r="D381">
        <v>-93.706146000000004</v>
      </c>
      <c r="F381" s="6">
        <f t="shared" si="62"/>
        <v>5.0835277777777996</v>
      </c>
      <c r="G381" s="6">
        <f t="shared" si="60"/>
        <v>-79.257294000000002</v>
      </c>
      <c r="J381">
        <v>2666500000</v>
      </c>
      <c r="K381">
        <v>-89.037636000000006</v>
      </c>
      <c r="L381">
        <v>-80.603347999999997</v>
      </c>
      <c r="N381" s="6">
        <f t="shared" si="63"/>
        <v>5.0835277777777996</v>
      </c>
      <c r="O381" s="6">
        <f t="shared" si="61"/>
        <v>-80.256538000000006</v>
      </c>
    </row>
    <row r="382" spans="2:15" x14ac:dyDescent="0.25">
      <c r="B382">
        <v>2805375000</v>
      </c>
      <c r="C382">
        <v>-83.061974000000006</v>
      </c>
      <c r="D382">
        <v>-74.556183000000004</v>
      </c>
      <c r="F382" s="6">
        <f t="shared" si="62"/>
        <v>5.3752083333332994</v>
      </c>
      <c r="G382" s="6">
        <f t="shared" si="60"/>
        <v>-71.216994999999997</v>
      </c>
      <c r="J382">
        <v>2805375000</v>
      </c>
      <c r="K382">
        <v>-87.034424000000001</v>
      </c>
      <c r="L382">
        <v>-78.313773999999995</v>
      </c>
      <c r="N382" s="6">
        <f t="shared" si="63"/>
        <v>5.3752083333332994</v>
      </c>
      <c r="O382" s="6">
        <f t="shared" si="61"/>
        <v>-75.897469000000001</v>
      </c>
    </row>
    <row r="383" spans="2:15" x14ac:dyDescent="0.25">
      <c r="B383">
        <v>2944250000</v>
      </c>
      <c r="C383">
        <v>-81.193747999999999</v>
      </c>
      <c r="D383">
        <v>-72.337211999999994</v>
      </c>
      <c r="F383" s="6">
        <f t="shared" si="62"/>
        <v>5.6668888888888995</v>
      </c>
      <c r="G383" s="6">
        <f t="shared" si="60"/>
        <v>-78.870345999999998</v>
      </c>
      <c r="J383">
        <v>2944250000</v>
      </c>
      <c r="K383">
        <v>-88.355164000000002</v>
      </c>
      <c r="L383">
        <v>-79.608253000000005</v>
      </c>
      <c r="N383" s="6">
        <f t="shared" si="63"/>
        <v>5.6668888888888995</v>
      </c>
      <c r="O383" s="6">
        <f t="shared" si="61"/>
        <v>-82.178841000000006</v>
      </c>
    </row>
    <row r="384" spans="2:15" x14ac:dyDescent="0.25">
      <c r="B384">
        <v>3083125000</v>
      </c>
      <c r="C384">
        <v>-83.100577999999999</v>
      </c>
      <c r="D384">
        <v>-74.327652</v>
      </c>
      <c r="F384" s="6">
        <f t="shared" si="62"/>
        <v>5.9585694444444002</v>
      </c>
      <c r="G384" s="6">
        <f t="shared" si="60"/>
        <v>-70.947823</v>
      </c>
      <c r="J384">
        <v>3083125000</v>
      </c>
      <c r="K384">
        <v>-91.090485000000001</v>
      </c>
      <c r="L384">
        <v>-82.149215999999996</v>
      </c>
      <c r="N384" s="6">
        <f t="shared" si="63"/>
        <v>5.9585694444444002</v>
      </c>
      <c r="O384" s="6">
        <f t="shared" si="61"/>
        <v>-63.408779000000003</v>
      </c>
    </row>
    <row r="385" spans="2:16" x14ac:dyDescent="0.25">
      <c r="B385">
        <v>3222000000</v>
      </c>
      <c r="C385">
        <v>-83.518646000000004</v>
      </c>
      <c r="D385">
        <v>-74.714752000000004</v>
      </c>
      <c r="F385" s="6">
        <f t="shared" si="62"/>
        <v>6.2502500000000003</v>
      </c>
      <c r="G385" s="6">
        <f t="shared" si="60"/>
        <v>-69.822204999999997</v>
      </c>
      <c r="J385">
        <v>3222000000</v>
      </c>
      <c r="K385">
        <v>-90.177017000000006</v>
      </c>
      <c r="L385">
        <v>-81.260315000000006</v>
      </c>
      <c r="N385" s="6">
        <f t="shared" si="63"/>
        <v>6.2502500000000003</v>
      </c>
      <c r="O385" s="6">
        <f t="shared" si="61"/>
        <v>-65.077834999999993</v>
      </c>
    </row>
    <row r="386" spans="2:16" x14ac:dyDescent="0.25">
      <c r="B386">
        <v>3360875000</v>
      </c>
      <c r="C386">
        <v>-78.273537000000005</v>
      </c>
      <c r="D386">
        <v>-69.155342000000005</v>
      </c>
      <c r="F386" s="6" t="s">
        <v>25</v>
      </c>
      <c r="J386">
        <v>3360875000</v>
      </c>
      <c r="K386">
        <v>-83.657814000000002</v>
      </c>
      <c r="L386">
        <v>-74.480987999999996</v>
      </c>
      <c r="N386" s="6" t="s">
        <v>25</v>
      </c>
    </row>
    <row r="387" spans="2:16" x14ac:dyDescent="0.25">
      <c r="B387">
        <v>3499750000</v>
      </c>
      <c r="C387">
        <v>-79.756905000000003</v>
      </c>
      <c r="D387">
        <v>-70.033462999999998</v>
      </c>
      <c r="J387">
        <v>3499750000</v>
      </c>
      <c r="K387">
        <v>-86.205619999999996</v>
      </c>
      <c r="L387">
        <v>-76.680321000000006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4Rx3L dBc Log Mag(dB)</v>
      </c>
      <c r="H390" s="35">
        <v>4</v>
      </c>
      <c r="N390" s="6" t="s">
        <v>23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-69.297066000000001</v>
      </c>
      <c r="H391" s="36">
        <f>ABS(AVERAGE(G391:G409)-(H390-1)*15)</f>
        <v>122.10950189473685</v>
      </c>
      <c r="J391" t="s">
        <v>60</v>
      </c>
      <c r="N391" s="6">
        <f t="shared" ref="N391:N409" si="67">J417/1000000000</f>
        <v>1</v>
      </c>
      <c r="O391" s="6">
        <f t="shared" si="65"/>
        <v>-62.918526</v>
      </c>
      <c r="P391" s="36">
        <f>ABS(AVERAGE(O391:O409)-(P390-1)*15)</f>
        <v>120.66830642105263</v>
      </c>
    </row>
    <row r="392" spans="2:16" x14ac:dyDescent="0.25">
      <c r="B392" t="s">
        <v>23</v>
      </c>
      <c r="C392" t="s">
        <v>147</v>
      </c>
      <c r="D392" t="s">
        <v>61</v>
      </c>
      <c r="F392" s="6">
        <f t="shared" si="66"/>
        <v>1.4722361111111</v>
      </c>
      <c r="G392" s="6">
        <f t="shared" si="64"/>
        <v>-79.177536000000003</v>
      </c>
      <c r="J392" t="s">
        <v>23</v>
      </c>
      <c r="K392" t="s">
        <v>147</v>
      </c>
      <c r="L392" t="s">
        <v>61</v>
      </c>
      <c r="N392" s="6">
        <f t="shared" si="67"/>
        <v>1.4722361111111</v>
      </c>
      <c r="O392" s="6">
        <f t="shared" si="65"/>
        <v>-81.571213</v>
      </c>
    </row>
    <row r="393" spans="2:16" x14ac:dyDescent="0.25">
      <c r="B393">
        <v>1000000000</v>
      </c>
      <c r="C393">
        <v>-93.497849000000002</v>
      </c>
      <c r="D393">
        <v>-82.426070999999993</v>
      </c>
      <c r="F393" s="6">
        <f t="shared" si="66"/>
        <v>1.9444722222222</v>
      </c>
      <c r="G393" s="6">
        <f t="shared" si="64"/>
        <v>-80.973465000000004</v>
      </c>
      <c r="J393">
        <v>1000000000</v>
      </c>
      <c r="K393">
        <v>-101.1725</v>
      </c>
      <c r="L393">
        <v>-88.137146000000001</v>
      </c>
      <c r="N393" s="6">
        <f t="shared" si="67"/>
        <v>1.9444722222222</v>
      </c>
      <c r="O393" s="6">
        <f t="shared" si="65"/>
        <v>-70.95993</v>
      </c>
    </row>
    <row r="394" spans="2:16" x14ac:dyDescent="0.25">
      <c r="B394">
        <v>1291680555.5555999</v>
      </c>
      <c r="C394">
        <v>-86.965050000000005</v>
      </c>
      <c r="D394">
        <v>-78.752869000000004</v>
      </c>
      <c r="F394" s="6">
        <f t="shared" si="66"/>
        <v>2.4167083333332999</v>
      </c>
      <c r="G394" s="6">
        <f t="shared" si="64"/>
        <v>-71.090857999999997</v>
      </c>
      <c r="J394">
        <v>1291680555.5555999</v>
      </c>
      <c r="K394">
        <v>-96.900634999999994</v>
      </c>
      <c r="L394">
        <v>-87.371902000000006</v>
      </c>
      <c r="N394" s="6">
        <f t="shared" si="67"/>
        <v>2.4167083333332999</v>
      </c>
      <c r="O394" s="6">
        <f t="shared" si="65"/>
        <v>-68.217239000000006</v>
      </c>
    </row>
    <row r="395" spans="2:16" x14ac:dyDescent="0.25">
      <c r="B395">
        <v>1583361111.1111</v>
      </c>
      <c r="C395">
        <v>-87.733153999999999</v>
      </c>
      <c r="D395">
        <v>-79.973877000000002</v>
      </c>
      <c r="F395" s="6">
        <f t="shared" si="66"/>
        <v>2.8889444444443999</v>
      </c>
      <c r="G395" s="6">
        <f t="shared" si="64"/>
        <v>-69.696205000000006</v>
      </c>
      <c r="J395">
        <v>1583361111.1111</v>
      </c>
      <c r="K395">
        <v>-91.988083000000003</v>
      </c>
      <c r="L395">
        <v>-83.867973000000006</v>
      </c>
      <c r="N395" s="6">
        <f t="shared" si="67"/>
        <v>2.8889444444443999</v>
      </c>
      <c r="O395" s="6">
        <f t="shared" si="65"/>
        <v>-66.054398000000006</v>
      </c>
    </row>
    <row r="396" spans="2:16" x14ac:dyDescent="0.25">
      <c r="B396">
        <v>1875041666.6666999</v>
      </c>
      <c r="C396">
        <v>-78.601928999999998</v>
      </c>
      <c r="D396">
        <v>-70.853431999999998</v>
      </c>
      <c r="F396" s="6">
        <f t="shared" si="66"/>
        <v>3.3611805555556002</v>
      </c>
      <c r="G396" s="6">
        <f t="shared" si="64"/>
        <v>-85.369972000000004</v>
      </c>
      <c r="J396">
        <v>1875041666.6666999</v>
      </c>
      <c r="K396">
        <v>-84.885529000000005</v>
      </c>
      <c r="L396">
        <v>-77.159096000000005</v>
      </c>
      <c r="N396" s="6">
        <f t="shared" si="67"/>
        <v>3.3611805555556002</v>
      </c>
      <c r="O396" s="6">
        <f t="shared" si="65"/>
        <v>-76.559319000000002</v>
      </c>
    </row>
    <row r="397" spans="2:16" x14ac:dyDescent="0.25">
      <c r="B397">
        <v>2166722222.2221999</v>
      </c>
      <c r="C397">
        <v>-84.231102000000007</v>
      </c>
      <c r="D397">
        <v>-75.816115999999994</v>
      </c>
      <c r="F397" s="6">
        <f t="shared" si="66"/>
        <v>3.8334166666666998</v>
      </c>
      <c r="G397" s="6">
        <f t="shared" si="64"/>
        <v>-71.631919999999994</v>
      </c>
      <c r="J397">
        <v>2166722222.2221999</v>
      </c>
      <c r="K397">
        <v>-76.159378000000004</v>
      </c>
      <c r="L397">
        <v>-68.295624000000004</v>
      </c>
      <c r="N397" s="6">
        <f t="shared" si="67"/>
        <v>3.8334166666666998</v>
      </c>
      <c r="O397" s="6">
        <f t="shared" si="65"/>
        <v>-73.769835999999998</v>
      </c>
    </row>
    <row r="398" spans="2:16" x14ac:dyDescent="0.25">
      <c r="B398">
        <v>2458402777.7778001</v>
      </c>
      <c r="C398">
        <v>-84.466826999999995</v>
      </c>
      <c r="D398">
        <v>-75.731696999999997</v>
      </c>
      <c r="F398" s="6">
        <f t="shared" si="66"/>
        <v>4.3056527777777998</v>
      </c>
      <c r="G398" s="6">
        <f t="shared" si="64"/>
        <v>-75.495543999999995</v>
      </c>
      <c r="J398">
        <v>2458402777.7778001</v>
      </c>
      <c r="K398">
        <v>-84.308753999999993</v>
      </c>
      <c r="L398">
        <v>-76.335503000000003</v>
      </c>
      <c r="N398" s="6">
        <f t="shared" si="67"/>
        <v>4.3056527777777998</v>
      </c>
      <c r="O398" s="6">
        <f t="shared" si="65"/>
        <v>-75.970825000000005</v>
      </c>
    </row>
    <row r="399" spans="2:16" x14ac:dyDescent="0.25">
      <c r="B399">
        <v>2750083333.3333001</v>
      </c>
      <c r="C399">
        <v>-88.907844999999995</v>
      </c>
      <c r="D399">
        <v>-80.564010999999994</v>
      </c>
      <c r="F399" s="6">
        <f t="shared" si="66"/>
        <v>4.7778888888889002</v>
      </c>
      <c r="G399" s="6">
        <f t="shared" si="64"/>
        <v>-76.081078000000005</v>
      </c>
      <c r="J399">
        <v>2750083333.3333001</v>
      </c>
      <c r="K399">
        <v>-91.439880000000002</v>
      </c>
      <c r="L399">
        <v>-83.368308999999996</v>
      </c>
      <c r="N399" s="6">
        <f t="shared" si="67"/>
        <v>4.7778888888889002</v>
      </c>
      <c r="O399" s="6">
        <f t="shared" si="65"/>
        <v>-81.112671000000006</v>
      </c>
    </row>
    <row r="400" spans="2:16" x14ac:dyDescent="0.25">
      <c r="B400">
        <v>3041763888.8888998</v>
      </c>
      <c r="C400">
        <v>-81.457831999999996</v>
      </c>
      <c r="D400">
        <v>-73.474654999999998</v>
      </c>
      <c r="F400" s="6">
        <f t="shared" si="66"/>
        <v>5.2501249999999997</v>
      </c>
      <c r="G400" s="6">
        <f t="shared" si="64"/>
        <v>-91.196494999999999</v>
      </c>
      <c r="J400">
        <v>3041763888.8888998</v>
      </c>
      <c r="K400">
        <v>-81.025360000000006</v>
      </c>
      <c r="L400">
        <v>-73.039985999999999</v>
      </c>
      <c r="N400" s="6">
        <f t="shared" si="67"/>
        <v>5.2501249999999997</v>
      </c>
      <c r="O400" s="6">
        <f t="shared" si="65"/>
        <v>-78.807167000000007</v>
      </c>
    </row>
    <row r="401" spans="2:16" x14ac:dyDescent="0.25">
      <c r="B401">
        <v>3333444444.4443998</v>
      </c>
      <c r="C401">
        <v>-96.883553000000006</v>
      </c>
      <c r="D401">
        <v>-89.153564000000003</v>
      </c>
      <c r="F401" s="6">
        <f t="shared" si="66"/>
        <v>5.7223611111111001</v>
      </c>
      <c r="G401" s="6">
        <f t="shared" si="64"/>
        <v>-78.667869999999994</v>
      </c>
      <c r="J401">
        <v>3333444444.4443998</v>
      </c>
      <c r="K401">
        <v>-86.591956999999994</v>
      </c>
      <c r="L401">
        <v>-78.960814999999997</v>
      </c>
      <c r="N401" s="6">
        <f t="shared" si="67"/>
        <v>5.7223611111111001</v>
      </c>
      <c r="O401" s="6">
        <f t="shared" si="65"/>
        <v>-82.415931999999998</v>
      </c>
    </row>
    <row r="402" spans="2:16" x14ac:dyDescent="0.25">
      <c r="B402">
        <v>3625125000</v>
      </c>
      <c r="C402">
        <v>-83.753715999999997</v>
      </c>
      <c r="D402">
        <v>-75.947243</v>
      </c>
      <c r="F402" s="6">
        <f t="shared" si="66"/>
        <v>6.1945972222222005</v>
      </c>
      <c r="G402" s="6">
        <f t="shared" si="64"/>
        <v>-83.901702999999998</v>
      </c>
      <c r="J402">
        <v>3625125000</v>
      </c>
      <c r="K402">
        <v>-91.835091000000006</v>
      </c>
      <c r="L402">
        <v>-84.037086000000002</v>
      </c>
      <c r="N402" s="6">
        <f t="shared" si="67"/>
        <v>6.1945972222222005</v>
      </c>
      <c r="O402" s="6">
        <f t="shared" si="65"/>
        <v>-89.235213999999999</v>
      </c>
    </row>
    <row r="403" spans="2:16" x14ac:dyDescent="0.25">
      <c r="B403">
        <v>3916805555.5556002</v>
      </c>
      <c r="C403">
        <v>-116.51517</v>
      </c>
      <c r="D403">
        <v>-108.32285</v>
      </c>
      <c r="F403" s="6">
        <f t="shared" si="66"/>
        <v>6.6668333333332992</v>
      </c>
      <c r="G403" s="6">
        <f t="shared" si="64"/>
        <v>-71.150810000000007</v>
      </c>
      <c r="J403">
        <v>3916805555.5556002</v>
      </c>
      <c r="K403">
        <v>-88.494613999999999</v>
      </c>
      <c r="L403">
        <v>-80.519469999999998</v>
      </c>
      <c r="N403" s="6">
        <f t="shared" si="67"/>
        <v>6.6668333333332992</v>
      </c>
      <c r="O403" s="6">
        <f t="shared" si="65"/>
        <v>-73.611649</v>
      </c>
    </row>
    <row r="404" spans="2:16" x14ac:dyDescent="0.25">
      <c r="B404">
        <v>4208486111.1111002</v>
      </c>
      <c r="C404">
        <v>-83.047416999999996</v>
      </c>
      <c r="D404">
        <v>-74.657127000000003</v>
      </c>
      <c r="F404" s="6">
        <f t="shared" si="66"/>
        <v>7.1390694444443996</v>
      </c>
      <c r="G404" s="6">
        <f t="shared" si="64"/>
        <v>-70.948898</v>
      </c>
      <c r="J404">
        <v>4208486111.1111002</v>
      </c>
      <c r="K404">
        <v>-86.781242000000006</v>
      </c>
      <c r="L404">
        <v>-78.609397999999999</v>
      </c>
      <c r="N404" s="6">
        <f t="shared" si="67"/>
        <v>7.1390694444443996</v>
      </c>
      <c r="O404" s="6">
        <f t="shared" si="65"/>
        <v>-79.874908000000005</v>
      </c>
    </row>
    <row r="405" spans="2:16" x14ac:dyDescent="0.25">
      <c r="B405">
        <v>4500166666.6667004</v>
      </c>
      <c r="C405">
        <v>-80.046768</v>
      </c>
      <c r="D405">
        <v>-71.902473000000001</v>
      </c>
      <c r="F405" s="6">
        <f t="shared" si="66"/>
        <v>7.6113055555556004</v>
      </c>
      <c r="G405" s="6">
        <f t="shared" si="64"/>
        <v>-77.050094999999999</v>
      </c>
      <c r="J405">
        <v>4500166666.6667004</v>
      </c>
      <c r="K405">
        <v>-89.617294000000001</v>
      </c>
      <c r="L405">
        <v>-81.183006000000006</v>
      </c>
      <c r="N405" s="6">
        <f t="shared" si="67"/>
        <v>7.6113055555556004</v>
      </c>
      <c r="O405" s="6">
        <f t="shared" si="65"/>
        <v>-77.803214999999994</v>
      </c>
    </row>
    <row r="406" spans="2:16" x14ac:dyDescent="0.25">
      <c r="B406">
        <v>4791847222.2222004</v>
      </c>
      <c r="C406">
        <v>-81.857849000000002</v>
      </c>
      <c r="D406">
        <v>-73.352051000000003</v>
      </c>
      <c r="F406" s="6">
        <f t="shared" si="66"/>
        <v>8.0835416666667008</v>
      </c>
      <c r="G406" s="6">
        <f t="shared" si="64"/>
        <v>-67.177788000000007</v>
      </c>
      <c r="J406">
        <v>4791847222.2222004</v>
      </c>
      <c r="K406">
        <v>-92.245125000000002</v>
      </c>
      <c r="L406">
        <v>-83.524467000000001</v>
      </c>
      <c r="N406" s="6">
        <f t="shared" si="67"/>
        <v>8.0835416666667008</v>
      </c>
      <c r="O406" s="6">
        <f t="shared" si="65"/>
        <v>-74.823311000000004</v>
      </c>
    </row>
    <row r="407" spans="2:16" x14ac:dyDescent="0.25">
      <c r="B407">
        <v>5083527777.7777996</v>
      </c>
      <c r="C407">
        <v>-88.113838000000001</v>
      </c>
      <c r="D407">
        <v>-79.257294000000002</v>
      </c>
      <c r="F407" s="6">
        <f t="shared" si="66"/>
        <v>8.5557777777778004</v>
      </c>
      <c r="G407" s="6">
        <f t="shared" si="64"/>
        <v>-95.272475999999997</v>
      </c>
      <c r="J407">
        <v>5083527777.7777996</v>
      </c>
      <c r="K407">
        <v>-89.003448000000006</v>
      </c>
      <c r="L407">
        <v>-80.256538000000006</v>
      </c>
      <c r="N407" s="6">
        <f t="shared" si="67"/>
        <v>8.5557777777778004</v>
      </c>
      <c r="O407" s="6">
        <f t="shared" si="65"/>
        <v>-72.106650999999999</v>
      </c>
    </row>
    <row r="408" spans="2:16" x14ac:dyDescent="0.25">
      <c r="B408">
        <v>5375208333.3332996</v>
      </c>
      <c r="C408">
        <v>-79.989922000000007</v>
      </c>
      <c r="D408">
        <v>-71.216994999999997</v>
      </c>
      <c r="F408" s="6">
        <f t="shared" si="66"/>
        <v>9.0280138888888999</v>
      </c>
      <c r="G408" s="6">
        <f t="shared" si="64"/>
        <v>-75.054901000000001</v>
      </c>
      <c r="J408">
        <v>5375208333.3332996</v>
      </c>
      <c r="K408">
        <v>-84.838745000000003</v>
      </c>
      <c r="L408">
        <v>-75.897469000000001</v>
      </c>
      <c r="N408" s="6">
        <f t="shared" si="67"/>
        <v>9.0280138888888999</v>
      </c>
      <c r="O408" s="6">
        <f t="shared" si="65"/>
        <v>-72.619545000000002</v>
      </c>
    </row>
    <row r="409" spans="2:16" x14ac:dyDescent="0.25">
      <c r="B409">
        <v>5666888888.8888998</v>
      </c>
      <c r="C409">
        <v>-87.674232000000003</v>
      </c>
      <c r="D409">
        <v>-78.870345999999998</v>
      </c>
      <c r="F409" s="6">
        <f t="shared" si="66"/>
        <v>9.5002499999999994</v>
      </c>
      <c r="G409" s="6">
        <f t="shared" si="64"/>
        <v>-75.845855999999998</v>
      </c>
      <c r="J409">
        <v>5666888888.8888998</v>
      </c>
      <c r="K409">
        <v>-91.095551</v>
      </c>
      <c r="L409">
        <v>-82.178841000000006</v>
      </c>
      <c r="N409" s="6">
        <f t="shared" si="67"/>
        <v>9.5002499999999994</v>
      </c>
      <c r="O409" s="6">
        <f t="shared" si="65"/>
        <v>-79.266272999999998</v>
      </c>
    </row>
    <row r="410" spans="2:16" x14ac:dyDescent="0.25">
      <c r="B410">
        <v>5958569444.4443998</v>
      </c>
      <c r="C410">
        <v>-80.066017000000002</v>
      </c>
      <c r="D410">
        <v>-70.947823</v>
      </c>
      <c r="F410" s="6" t="s">
        <v>25</v>
      </c>
      <c r="J410">
        <v>5958569444.4443998</v>
      </c>
      <c r="K410">
        <v>-72.585601999999994</v>
      </c>
      <c r="L410">
        <v>-63.408779000000003</v>
      </c>
      <c r="N410" s="6" t="s">
        <v>25</v>
      </c>
    </row>
    <row r="411" spans="2:16" x14ac:dyDescent="0.25">
      <c r="B411">
        <v>6250250000</v>
      </c>
      <c r="C411">
        <v>-79.545638999999994</v>
      </c>
      <c r="D411">
        <v>-69.822204999999997</v>
      </c>
      <c r="J411">
        <v>6250250000</v>
      </c>
      <c r="K411">
        <v>-74.603133999999997</v>
      </c>
      <c r="L411">
        <v>-65.077834999999993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4Rx4L dBc Log Mag(dB)</v>
      </c>
      <c r="H414" s="35">
        <v>4</v>
      </c>
      <c r="N414" s="6" t="s">
        <v>23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-59.107951999999997</v>
      </c>
      <c r="H415" s="36">
        <f>ABS(AVERAGE(G415:G433)-(H414-1)*15)</f>
        <v>119.02807794736842</v>
      </c>
      <c r="J415" t="s">
        <v>62</v>
      </c>
      <c r="N415" s="6">
        <f t="shared" ref="N415:N433" si="71">J441/1000000000</f>
        <v>1</v>
      </c>
      <c r="O415" s="6">
        <f t="shared" si="69"/>
        <v>-80.228324999999998</v>
      </c>
      <c r="P415" s="36">
        <f>ABS(AVERAGE(O415:O433)-(P414-1)*15)</f>
        <v>120.91306015789475</v>
      </c>
    </row>
    <row r="416" spans="2:16" x14ac:dyDescent="0.25">
      <c r="B416" t="s">
        <v>23</v>
      </c>
      <c r="C416" t="s">
        <v>148</v>
      </c>
      <c r="D416" t="s">
        <v>63</v>
      </c>
      <c r="F416" s="6">
        <f t="shared" si="70"/>
        <v>1.6527916666667</v>
      </c>
      <c r="G416" s="6">
        <f t="shared" si="68"/>
        <v>-57.906227000000001</v>
      </c>
      <c r="J416" t="s">
        <v>23</v>
      </c>
      <c r="K416" t="s">
        <v>148</v>
      </c>
      <c r="L416" t="s">
        <v>63</v>
      </c>
      <c r="N416" s="6">
        <f t="shared" si="71"/>
        <v>1.6527916666667</v>
      </c>
      <c r="O416" s="6">
        <f t="shared" si="69"/>
        <v>-72.514144999999999</v>
      </c>
    </row>
    <row r="417" spans="2:15" x14ac:dyDescent="0.25">
      <c r="B417">
        <v>1000000000</v>
      </c>
      <c r="C417">
        <v>-80.368842999999998</v>
      </c>
      <c r="D417">
        <v>-69.297066000000001</v>
      </c>
      <c r="F417" s="6">
        <f t="shared" si="70"/>
        <v>2.3055833333333</v>
      </c>
      <c r="G417" s="6">
        <f t="shared" si="68"/>
        <v>-66.024765000000002</v>
      </c>
      <c r="J417">
        <v>1000000000</v>
      </c>
      <c r="K417">
        <v>-75.953879999999998</v>
      </c>
      <c r="L417">
        <v>-62.918526</v>
      </c>
      <c r="N417" s="6">
        <f t="shared" si="71"/>
        <v>2.3055833333333</v>
      </c>
      <c r="O417" s="6">
        <f t="shared" si="69"/>
        <v>-86.242644999999996</v>
      </c>
    </row>
    <row r="418" spans="2:15" x14ac:dyDescent="0.25">
      <c r="B418">
        <v>1472236111.1111</v>
      </c>
      <c r="C418">
        <v>-87.389717000000005</v>
      </c>
      <c r="D418">
        <v>-79.177536000000003</v>
      </c>
      <c r="F418" s="6">
        <f t="shared" si="70"/>
        <v>2.9583750000000002</v>
      </c>
      <c r="G418" s="6">
        <f t="shared" si="68"/>
        <v>-70.813713000000007</v>
      </c>
      <c r="J418">
        <v>1472236111.1111</v>
      </c>
      <c r="K418">
        <v>-91.099952999999999</v>
      </c>
      <c r="L418">
        <v>-81.571213</v>
      </c>
      <c r="N418" s="6">
        <f t="shared" si="71"/>
        <v>2.9583750000000002</v>
      </c>
      <c r="O418" s="6">
        <f t="shared" si="69"/>
        <v>-71.440444999999997</v>
      </c>
    </row>
    <row r="419" spans="2:15" x14ac:dyDescent="0.25">
      <c r="B419">
        <v>1944472222.2221999</v>
      </c>
      <c r="C419">
        <v>-88.732742000000002</v>
      </c>
      <c r="D419">
        <v>-80.973465000000004</v>
      </c>
      <c r="F419" s="6">
        <f t="shared" si="70"/>
        <v>3.6111666666666999</v>
      </c>
      <c r="G419" s="6">
        <f t="shared" si="68"/>
        <v>-74.688477000000006</v>
      </c>
      <c r="J419">
        <v>1944472222.2221999</v>
      </c>
      <c r="K419">
        <v>-79.080039999999997</v>
      </c>
      <c r="L419">
        <v>-70.95993</v>
      </c>
      <c r="N419" s="6">
        <f t="shared" si="71"/>
        <v>3.6111666666666999</v>
      </c>
      <c r="O419" s="6">
        <f t="shared" si="69"/>
        <v>-69.007705999999999</v>
      </c>
    </row>
    <row r="420" spans="2:15" x14ac:dyDescent="0.25">
      <c r="B420">
        <v>2416708333.3333001</v>
      </c>
      <c r="C420">
        <v>-78.839348000000001</v>
      </c>
      <c r="D420">
        <v>-71.090857999999997</v>
      </c>
      <c r="F420" s="6">
        <f t="shared" si="70"/>
        <v>4.2639583333333002</v>
      </c>
      <c r="G420" s="6">
        <f t="shared" si="68"/>
        <v>-65.310637999999997</v>
      </c>
      <c r="J420">
        <v>2416708333.3333001</v>
      </c>
      <c r="K420">
        <v>-75.943672000000007</v>
      </c>
      <c r="L420">
        <v>-68.217239000000006</v>
      </c>
      <c r="N420" s="6">
        <f t="shared" si="71"/>
        <v>4.2639583333333002</v>
      </c>
      <c r="O420" s="6">
        <f t="shared" si="69"/>
        <v>-62.741942999999999</v>
      </c>
    </row>
    <row r="421" spans="2:15" x14ac:dyDescent="0.25">
      <c r="B421">
        <v>2888944444.4443998</v>
      </c>
      <c r="C421">
        <v>-78.111191000000005</v>
      </c>
      <c r="D421">
        <v>-69.696205000000006</v>
      </c>
      <c r="F421" s="6">
        <f t="shared" si="70"/>
        <v>4.9167500000000004</v>
      </c>
      <c r="G421" s="6">
        <f t="shared" si="68"/>
        <v>-72.518058999999994</v>
      </c>
      <c r="J421">
        <v>2888944444.4443998</v>
      </c>
      <c r="K421">
        <v>-73.918152000000006</v>
      </c>
      <c r="L421">
        <v>-66.054398000000006</v>
      </c>
      <c r="N421" s="6">
        <f t="shared" si="71"/>
        <v>4.9167500000000004</v>
      </c>
      <c r="O421" s="6">
        <f t="shared" si="69"/>
        <v>-71.017302999999998</v>
      </c>
    </row>
    <row r="422" spans="2:15" x14ac:dyDescent="0.25">
      <c r="B422">
        <v>3361180555.5556002</v>
      </c>
      <c r="C422">
        <v>-94.105103</v>
      </c>
      <c r="D422">
        <v>-85.369972000000004</v>
      </c>
      <c r="F422" s="6">
        <f t="shared" si="70"/>
        <v>5.5695416666667006</v>
      </c>
      <c r="G422" s="6">
        <f t="shared" si="68"/>
        <v>-68.94059</v>
      </c>
      <c r="J422">
        <v>3361180555.5556002</v>
      </c>
      <c r="K422">
        <v>-84.532570000000007</v>
      </c>
      <c r="L422">
        <v>-76.559319000000002</v>
      </c>
      <c r="N422" s="6">
        <f t="shared" si="71"/>
        <v>5.5695416666667006</v>
      </c>
      <c r="O422" s="6">
        <f t="shared" si="69"/>
        <v>-61.278472999999998</v>
      </c>
    </row>
    <row r="423" spans="2:15" x14ac:dyDescent="0.25">
      <c r="B423">
        <v>3833416666.6666999</v>
      </c>
      <c r="C423">
        <v>-79.975753999999995</v>
      </c>
      <c r="D423">
        <v>-71.631919999999994</v>
      </c>
      <c r="F423" s="6">
        <f t="shared" si="70"/>
        <v>6.2223333333332995</v>
      </c>
      <c r="G423" s="6">
        <f t="shared" si="68"/>
        <v>-78.53022</v>
      </c>
      <c r="J423">
        <v>3833416666.6666999</v>
      </c>
      <c r="K423">
        <v>-81.841408000000001</v>
      </c>
      <c r="L423">
        <v>-73.769835999999998</v>
      </c>
      <c r="N423" s="6">
        <f t="shared" si="71"/>
        <v>6.2223333333332995</v>
      </c>
      <c r="O423" s="6">
        <f t="shared" si="69"/>
        <v>-64.486052999999998</v>
      </c>
    </row>
    <row r="424" spans="2:15" x14ac:dyDescent="0.25">
      <c r="B424">
        <v>4305652777.7777996</v>
      </c>
      <c r="C424">
        <v>-83.478713999999997</v>
      </c>
      <c r="D424">
        <v>-75.495543999999995</v>
      </c>
      <c r="F424" s="6">
        <f t="shared" si="70"/>
        <v>6.8751249999999997</v>
      </c>
      <c r="G424" s="6">
        <f t="shared" si="68"/>
        <v>-77.775161999999995</v>
      </c>
      <c r="J424">
        <v>4305652777.7777996</v>
      </c>
      <c r="K424">
        <v>-83.956192000000001</v>
      </c>
      <c r="L424">
        <v>-75.970825000000005</v>
      </c>
      <c r="N424" s="6">
        <f t="shared" si="71"/>
        <v>6.8751249999999997</v>
      </c>
      <c r="O424" s="6">
        <f t="shared" si="69"/>
        <v>-74.735671999999994</v>
      </c>
    </row>
    <row r="425" spans="2:15" x14ac:dyDescent="0.25">
      <c r="B425">
        <v>4777888888.8888998</v>
      </c>
      <c r="C425">
        <v>-83.811058000000003</v>
      </c>
      <c r="D425">
        <v>-76.081078000000005</v>
      </c>
      <c r="F425" s="6">
        <f t="shared" si="70"/>
        <v>7.5279166666667008</v>
      </c>
      <c r="G425" s="6">
        <f t="shared" si="68"/>
        <v>-83.131980999999996</v>
      </c>
      <c r="J425">
        <v>4777888888.8888998</v>
      </c>
      <c r="K425">
        <v>-88.743813000000003</v>
      </c>
      <c r="L425">
        <v>-81.112671000000006</v>
      </c>
      <c r="N425" s="6">
        <f t="shared" si="71"/>
        <v>7.5279166666667008</v>
      </c>
      <c r="O425" s="6">
        <f t="shared" si="69"/>
        <v>-75.889099000000002</v>
      </c>
    </row>
    <row r="426" spans="2:15" x14ac:dyDescent="0.25">
      <c r="B426">
        <v>5250125000</v>
      </c>
      <c r="C426">
        <v>-99.002967999999996</v>
      </c>
      <c r="D426">
        <v>-91.196494999999999</v>
      </c>
      <c r="F426" s="6">
        <f t="shared" si="70"/>
        <v>8.1807083333332997</v>
      </c>
      <c r="G426" s="6">
        <f t="shared" si="68"/>
        <v>-87.626045000000005</v>
      </c>
      <c r="J426">
        <v>5250125000</v>
      </c>
      <c r="K426">
        <v>-86.605164000000002</v>
      </c>
      <c r="L426">
        <v>-78.807167000000007</v>
      </c>
      <c r="N426" s="6">
        <f t="shared" si="71"/>
        <v>8.1807083333332997</v>
      </c>
      <c r="O426" s="6">
        <f t="shared" si="69"/>
        <v>-79.865440000000007</v>
      </c>
    </row>
    <row r="427" spans="2:15" x14ac:dyDescent="0.25">
      <c r="B427">
        <v>5722361111.1111002</v>
      </c>
      <c r="C427">
        <v>-86.860191</v>
      </c>
      <c r="D427">
        <v>-78.667869999999994</v>
      </c>
      <c r="F427" s="6">
        <f t="shared" si="70"/>
        <v>8.8335000000000008</v>
      </c>
      <c r="G427" s="6">
        <f t="shared" si="68"/>
        <v>-67.175880000000006</v>
      </c>
      <c r="J427">
        <v>5722361111.1111002</v>
      </c>
      <c r="K427">
        <v>-90.391082999999995</v>
      </c>
      <c r="L427">
        <v>-82.415931999999998</v>
      </c>
      <c r="N427" s="6">
        <f t="shared" si="71"/>
        <v>8.8335000000000008</v>
      </c>
      <c r="O427" s="6">
        <f t="shared" si="69"/>
        <v>-78.621758</v>
      </c>
    </row>
    <row r="428" spans="2:15" x14ac:dyDescent="0.25">
      <c r="B428">
        <v>6194597222.2222004</v>
      </c>
      <c r="C428">
        <v>-92.292000000000002</v>
      </c>
      <c r="D428">
        <v>-83.901702999999998</v>
      </c>
      <c r="F428" s="6">
        <f t="shared" si="70"/>
        <v>9.4862916666667001</v>
      </c>
      <c r="G428" s="6">
        <f t="shared" si="68"/>
        <v>-77.538757000000004</v>
      </c>
      <c r="J428">
        <v>6194597222.2222004</v>
      </c>
      <c r="K428">
        <v>-97.407059000000004</v>
      </c>
      <c r="L428">
        <v>-89.235213999999999</v>
      </c>
      <c r="N428" s="6">
        <f t="shared" si="71"/>
        <v>9.4862916666667001</v>
      </c>
      <c r="O428" s="6">
        <f t="shared" si="69"/>
        <v>-77.212119999999999</v>
      </c>
    </row>
    <row r="429" spans="2:15" x14ac:dyDescent="0.25">
      <c r="B429">
        <v>6666833333.3332996</v>
      </c>
      <c r="C429">
        <v>-79.295105000000007</v>
      </c>
      <c r="D429">
        <v>-71.150810000000007</v>
      </c>
      <c r="F429" s="6">
        <f t="shared" si="70"/>
        <v>10.139083333333</v>
      </c>
      <c r="G429" s="6">
        <f t="shared" si="68"/>
        <v>-86.411652000000004</v>
      </c>
      <c r="J429">
        <v>6666833333.3332996</v>
      </c>
      <c r="K429">
        <v>-82.045936999999995</v>
      </c>
      <c r="L429">
        <v>-73.611649</v>
      </c>
      <c r="N429" s="6">
        <f t="shared" si="71"/>
        <v>10.139083333333</v>
      </c>
      <c r="O429" s="6">
        <f t="shared" si="69"/>
        <v>-76.807686000000004</v>
      </c>
    </row>
    <row r="430" spans="2:15" x14ac:dyDescent="0.25">
      <c r="B430">
        <v>7139069444.4443998</v>
      </c>
      <c r="C430">
        <v>-79.454689000000002</v>
      </c>
      <c r="D430">
        <v>-70.948898</v>
      </c>
      <c r="F430" s="6">
        <f t="shared" si="70"/>
        <v>10.791874999999999</v>
      </c>
      <c r="G430" s="6">
        <f t="shared" si="68"/>
        <v>-86.856667000000002</v>
      </c>
      <c r="J430">
        <v>7139069444.4443998</v>
      </c>
      <c r="K430">
        <v>-88.595557999999997</v>
      </c>
      <c r="L430">
        <v>-79.874908000000005</v>
      </c>
      <c r="N430" s="6">
        <f t="shared" si="71"/>
        <v>10.791874999999999</v>
      </c>
      <c r="O430" s="6">
        <f t="shared" si="69"/>
        <v>-75.456795</v>
      </c>
    </row>
    <row r="431" spans="2:15" x14ac:dyDescent="0.25">
      <c r="B431">
        <v>7611305555.5556002</v>
      </c>
      <c r="C431">
        <v>-85.906638999999998</v>
      </c>
      <c r="D431">
        <v>-77.050094999999999</v>
      </c>
      <c r="F431" s="6">
        <f t="shared" si="70"/>
        <v>11.444666666667</v>
      </c>
      <c r="G431" s="6">
        <f t="shared" si="68"/>
        <v>-73.575553999999997</v>
      </c>
      <c r="J431">
        <v>7611305555.5556002</v>
      </c>
      <c r="K431">
        <v>-86.550117</v>
      </c>
      <c r="L431">
        <v>-77.803214999999994</v>
      </c>
      <c r="N431" s="6">
        <f t="shared" si="71"/>
        <v>11.444666666667</v>
      </c>
      <c r="O431" s="6">
        <f t="shared" si="69"/>
        <v>-82.574271999999993</v>
      </c>
    </row>
    <row r="432" spans="2:15" x14ac:dyDescent="0.25">
      <c r="B432">
        <v>8083541666.6667004</v>
      </c>
      <c r="C432">
        <v>-75.950714000000005</v>
      </c>
      <c r="D432">
        <v>-67.177788000000007</v>
      </c>
      <c r="F432" s="6">
        <f t="shared" si="70"/>
        <v>12.097458333333</v>
      </c>
      <c r="G432" s="6">
        <f t="shared" si="68"/>
        <v>-79.342421999999999</v>
      </c>
      <c r="J432">
        <v>8083541666.6667004</v>
      </c>
      <c r="K432">
        <v>-83.764579999999995</v>
      </c>
      <c r="L432">
        <v>-74.823311000000004</v>
      </c>
      <c r="N432" s="6">
        <f t="shared" si="71"/>
        <v>12.097458333333</v>
      </c>
      <c r="O432" s="6">
        <f t="shared" si="69"/>
        <v>-95.162170000000003</v>
      </c>
    </row>
    <row r="433" spans="2:16" x14ac:dyDescent="0.25">
      <c r="B433">
        <v>8555777777.7777996</v>
      </c>
      <c r="C433">
        <v>-104.07635999999999</v>
      </c>
      <c r="D433">
        <v>-95.272475999999997</v>
      </c>
      <c r="F433" s="6">
        <f t="shared" si="70"/>
        <v>12.750249999999999</v>
      </c>
      <c r="G433" s="6">
        <f t="shared" si="68"/>
        <v>-73.258719999999997</v>
      </c>
      <c r="J433">
        <v>8555777777.7777996</v>
      </c>
      <c r="K433">
        <v>-81.023360999999994</v>
      </c>
      <c r="L433">
        <v>-72.106650999999999</v>
      </c>
      <c r="N433" s="6">
        <f t="shared" si="71"/>
        <v>12.750249999999999</v>
      </c>
      <c r="O433" s="6">
        <f t="shared" si="69"/>
        <v>-87.066092999999995</v>
      </c>
    </row>
    <row r="434" spans="2:16" x14ac:dyDescent="0.25">
      <c r="B434">
        <v>9028013888.8889008</v>
      </c>
      <c r="C434">
        <v>-84.173096000000001</v>
      </c>
      <c r="D434">
        <v>-75.054901000000001</v>
      </c>
      <c r="F434" s="6" t="s">
        <v>25</v>
      </c>
      <c r="J434">
        <v>9028013888.8889008</v>
      </c>
      <c r="K434">
        <v>-81.796370999999994</v>
      </c>
      <c r="L434">
        <v>-72.619545000000002</v>
      </c>
      <c r="N434" s="6" t="s">
        <v>25</v>
      </c>
    </row>
    <row r="435" spans="2:16" x14ac:dyDescent="0.25">
      <c r="B435">
        <v>9500250000</v>
      </c>
      <c r="C435">
        <v>-85.569298000000003</v>
      </c>
      <c r="D435">
        <v>-75.845855999999998</v>
      </c>
      <c r="J435">
        <v>9500250000</v>
      </c>
      <c r="K435">
        <v>-88.791565000000006</v>
      </c>
      <c r="L435">
        <v>-79.266272999999998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4Rx5L dBc Log Mag(dB)</v>
      </c>
      <c r="H438" s="35">
        <v>4</v>
      </c>
      <c r="N438" s="6" t="s">
        <v>23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1.0002500000000001</v>
      </c>
      <c r="G439" s="6">
        <f t="shared" si="72"/>
        <v>-52.831206999999999</v>
      </c>
      <c r="H439" s="36">
        <f>ABS(AVERAGE(G439:G457)-(H438-1)*15)</f>
        <v>121.43787505263158</v>
      </c>
      <c r="J439" t="s">
        <v>64</v>
      </c>
      <c r="N439" s="6">
        <f t="shared" ref="N439:N457" si="75">J465/1000000000</f>
        <v>1.0002500000000001</v>
      </c>
      <c r="O439" s="6">
        <f t="shared" si="73"/>
        <v>-85.377419000000003</v>
      </c>
      <c r="P439" s="36">
        <f>ABS(AVERAGE(O439:O457)-(P438-1)*15)</f>
        <v>123.96140489473684</v>
      </c>
    </row>
    <row r="440" spans="2:16" x14ac:dyDescent="0.25">
      <c r="B440" t="s">
        <v>23</v>
      </c>
      <c r="C440" t="s">
        <v>149</v>
      </c>
      <c r="D440" t="s">
        <v>65</v>
      </c>
      <c r="F440" s="6">
        <f t="shared" si="74"/>
        <v>1.6669027777778</v>
      </c>
      <c r="G440" s="6">
        <f t="shared" si="72"/>
        <v>-70.072945000000004</v>
      </c>
      <c r="J440" t="s">
        <v>23</v>
      </c>
      <c r="K440" t="s">
        <v>149</v>
      </c>
      <c r="L440" t="s">
        <v>65</v>
      </c>
      <c r="N440" s="6">
        <f t="shared" si="75"/>
        <v>1.6669027777778</v>
      </c>
      <c r="O440" s="6">
        <f t="shared" si="73"/>
        <v>-52.329524999999997</v>
      </c>
    </row>
    <row r="441" spans="2:16" x14ac:dyDescent="0.25">
      <c r="B441">
        <v>1000000000</v>
      </c>
      <c r="C441">
        <v>-70.179732999999999</v>
      </c>
      <c r="D441">
        <v>-59.107951999999997</v>
      </c>
      <c r="F441" s="6">
        <f t="shared" si="74"/>
        <v>2.3335555555556002</v>
      </c>
      <c r="G441" s="6">
        <f t="shared" si="72"/>
        <v>-60.018360000000001</v>
      </c>
      <c r="J441">
        <v>1000000000</v>
      </c>
      <c r="K441">
        <v>-93.263672</v>
      </c>
      <c r="L441">
        <v>-80.228324999999998</v>
      </c>
      <c r="N441" s="6">
        <f t="shared" si="75"/>
        <v>2.3335555555556002</v>
      </c>
      <c r="O441" s="6">
        <f t="shared" si="73"/>
        <v>-61.979323999999998</v>
      </c>
    </row>
    <row r="442" spans="2:16" x14ac:dyDescent="0.25">
      <c r="B442">
        <v>1652791666.6666999</v>
      </c>
      <c r="C442">
        <v>-66.118408000000002</v>
      </c>
      <c r="D442">
        <v>-57.906227000000001</v>
      </c>
      <c r="F442" s="6">
        <f t="shared" si="74"/>
        <v>3.0002083333333003</v>
      </c>
      <c r="G442" s="6">
        <f t="shared" si="72"/>
        <v>-62.074345000000001</v>
      </c>
      <c r="J442">
        <v>1652791666.6666999</v>
      </c>
      <c r="K442">
        <v>-82.042884999999998</v>
      </c>
      <c r="L442">
        <v>-72.514144999999999</v>
      </c>
      <c r="N442" s="6">
        <f t="shared" si="75"/>
        <v>3.0002083333333003</v>
      </c>
      <c r="O442" s="6">
        <f t="shared" si="73"/>
        <v>-60.550156000000001</v>
      </c>
    </row>
    <row r="443" spans="2:16" x14ac:dyDescent="0.25">
      <c r="B443">
        <v>2305583333.3333001</v>
      </c>
      <c r="C443">
        <v>-73.784035000000003</v>
      </c>
      <c r="D443">
        <v>-66.024765000000002</v>
      </c>
      <c r="F443" s="6">
        <f t="shared" si="74"/>
        <v>3.6668611111111002</v>
      </c>
      <c r="G443" s="6">
        <f t="shared" si="72"/>
        <v>-70.944534000000004</v>
      </c>
      <c r="J443">
        <v>2305583333.3333001</v>
      </c>
      <c r="K443">
        <v>-94.362755000000007</v>
      </c>
      <c r="L443">
        <v>-86.242644999999996</v>
      </c>
      <c r="N443" s="6">
        <f t="shared" si="75"/>
        <v>3.6668611111111002</v>
      </c>
      <c r="O443" s="6">
        <f t="shared" si="73"/>
        <v>-65.244560000000007</v>
      </c>
    </row>
    <row r="444" spans="2:16" x14ac:dyDescent="0.25">
      <c r="B444">
        <v>2958375000</v>
      </c>
      <c r="C444">
        <v>-78.562201999999999</v>
      </c>
      <c r="D444">
        <v>-70.813713000000007</v>
      </c>
      <c r="F444" s="6">
        <f t="shared" si="74"/>
        <v>4.3335138888889002</v>
      </c>
      <c r="G444" s="6">
        <f t="shared" si="72"/>
        <v>-75.198798999999994</v>
      </c>
      <c r="J444">
        <v>2958375000</v>
      </c>
      <c r="K444">
        <v>-79.166884999999994</v>
      </c>
      <c r="L444">
        <v>-71.440444999999997</v>
      </c>
      <c r="N444" s="6">
        <f t="shared" si="75"/>
        <v>4.3335138888889002</v>
      </c>
      <c r="O444" s="6">
        <f t="shared" si="73"/>
        <v>-74.444907999999998</v>
      </c>
    </row>
    <row r="445" spans="2:16" x14ac:dyDescent="0.25">
      <c r="B445">
        <v>3611166666.6666999</v>
      </c>
      <c r="C445">
        <v>-83.103461999999993</v>
      </c>
      <c r="D445">
        <v>-74.688477000000006</v>
      </c>
      <c r="F445" s="6">
        <f t="shared" si="74"/>
        <v>5.0001666666667006</v>
      </c>
      <c r="G445" s="6">
        <f t="shared" si="72"/>
        <v>-63.357346</v>
      </c>
      <c r="J445">
        <v>3611166666.6666999</v>
      </c>
      <c r="K445">
        <v>-76.871452000000005</v>
      </c>
      <c r="L445">
        <v>-69.007705999999999</v>
      </c>
      <c r="N445" s="6">
        <f t="shared" si="75"/>
        <v>5.0001666666667006</v>
      </c>
      <c r="O445" s="6">
        <f t="shared" si="73"/>
        <v>-72.608604</v>
      </c>
    </row>
    <row r="446" spans="2:16" x14ac:dyDescent="0.25">
      <c r="B446">
        <v>4263958333.3333001</v>
      </c>
      <c r="C446">
        <v>-74.045769000000007</v>
      </c>
      <c r="D446">
        <v>-65.310637999999997</v>
      </c>
      <c r="F446" s="6">
        <f t="shared" si="74"/>
        <v>5.6668194444443998</v>
      </c>
      <c r="G446" s="6">
        <f t="shared" si="72"/>
        <v>-78.726500999999999</v>
      </c>
      <c r="J446">
        <v>4263958333.3333001</v>
      </c>
      <c r="K446">
        <v>-70.715194999999994</v>
      </c>
      <c r="L446">
        <v>-62.741942999999999</v>
      </c>
      <c r="N446" s="6">
        <f t="shared" si="75"/>
        <v>5.6668194444443998</v>
      </c>
      <c r="O446" s="6">
        <f t="shared" si="73"/>
        <v>-69.673362999999995</v>
      </c>
    </row>
    <row r="447" spans="2:16" x14ac:dyDescent="0.25">
      <c r="B447">
        <v>4916750000</v>
      </c>
      <c r="C447">
        <v>-80.861892999999995</v>
      </c>
      <c r="D447">
        <v>-72.518058999999994</v>
      </c>
      <c r="F447" s="6">
        <f t="shared" si="74"/>
        <v>6.3334722222222002</v>
      </c>
      <c r="G447" s="6">
        <f t="shared" si="72"/>
        <v>-81.682243</v>
      </c>
      <c r="J447">
        <v>4916750000</v>
      </c>
      <c r="K447">
        <v>-79.088875000000002</v>
      </c>
      <c r="L447">
        <v>-71.017302999999998</v>
      </c>
      <c r="N447" s="6">
        <f t="shared" si="75"/>
        <v>6.3334722222222002</v>
      </c>
      <c r="O447" s="6">
        <f t="shared" si="73"/>
        <v>-67.727538999999993</v>
      </c>
    </row>
    <row r="448" spans="2:16" x14ac:dyDescent="0.25">
      <c r="B448">
        <v>5569541666.6667004</v>
      </c>
      <c r="C448">
        <v>-76.923766999999998</v>
      </c>
      <c r="D448">
        <v>-68.94059</v>
      </c>
      <c r="F448" s="6">
        <f t="shared" si="74"/>
        <v>7.0001249999999997</v>
      </c>
      <c r="G448" s="6">
        <f t="shared" si="72"/>
        <v>-79.782989999999998</v>
      </c>
      <c r="J448">
        <v>5569541666.6667004</v>
      </c>
      <c r="K448">
        <v>-69.263846999999998</v>
      </c>
      <c r="L448">
        <v>-61.278472999999998</v>
      </c>
      <c r="N448" s="6">
        <f t="shared" si="75"/>
        <v>7.0001249999999997</v>
      </c>
      <c r="O448" s="6">
        <f t="shared" si="73"/>
        <v>-74.605934000000005</v>
      </c>
    </row>
    <row r="449" spans="2:16" x14ac:dyDescent="0.25">
      <c r="B449">
        <v>6222333333.3332996</v>
      </c>
      <c r="C449">
        <v>-86.260200999999995</v>
      </c>
      <c r="D449">
        <v>-78.53022</v>
      </c>
      <c r="F449" s="6">
        <f t="shared" si="74"/>
        <v>7.6667777777777992</v>
      </c>
      <c r="G449" s="6">
        <f t="shared" si="72"/>
        <v>-68.537909999999997</v>
      </c>
      <c r="J449">
        <v>6222333333.3332996</v>
      </c>
      <c r="K449">
        <v>-72.117194999999995</v>
      </c>
      <c r="L449">
        <v>-64.486052999999998</v>
      </c>
      <c r="N449" s="6">
        <f t="shared" si="75"/>
        <v>7.6667777777777992</v>
      </c>
      <c r="O449" s="6">
        <f t="shared" si="73"/>
        <v>-77.293694000000002</v>
      </c>
    </row>
    <row r="450" spans="2:16" x14ac:dyDescent="0.25">
      <c r="B450">
        <v>6875125000</v>
      </c>
      <c r="C450">
        <v>-85.581635000000006</v>
      </c>
      <c r="D450">
        <v>-77.775161999999995</v>
      </c>
      <c r="F450" s="6">
        <f t="shared" si="74"/>
        <v>8.3334305555555996</v>
      </c>
      <c r="G450" s="6">
        <f t="shared" si="72"/>
        <v>-81.846603000000002</v>
      </c>
      <c r="J450">
        <v>6875125000</v>
      </c>
      <c r="K450">
        <v>-82.533669000000003</v>
      </c>
      <c r="L450">
        <v>-74.735671999999994</v>
      </c>
      <c r="N450" s="6">
        <f t="shared" si="75"/>
        <v>8.3334305555555996</v>
      </c>
      <c r="O450" s="6">
        <f t="shared" si="73"/>
        <v>-95.687065000000004</v>
      </c>
    </row>
    <row r="451" spans="2:16" x14ac:dyDescent="0.25">
      <c r="B451">
        <v>7527916666.6667004</v>
      </c>
      <c r="C451">
        <v>-91.324295000000006</v>
      </c>
      <c r="D451">
        <v>-83.131980999999996</v>
      </c>
      <c r="F451" s="6">
        <f t="shared" si="74"/>
        <v>9.0000833333332988</v>
      </c>
      <c r="G451" s="6">
        <f t="shared" si="72"/>
        <v>-83.280700999999993</v>
      </c>
      <c r="J451">
        <v>7527916666.6667004</v>
      </c>
      <c r="K451">
        <v>-83.864249999999998</v>
      </c>
      <c r="L451">
        <v>-75.889099000000002</v>
      </c>
      <c r="N451" s="6">
        <f t="shared" si="75"/>
        <v>9.0000833333332988</v>
      </c>
      <c r="O451" s="6">
        <f t="shared" si="73"/>
        <v>-89.063072000000005</v>
      </c>
    </row>
    <row r="452" spans="2:16" x14ac:dyDescent="0.25">
      <c r="B452">
        <v>8180708333.3332996</v>
      </c>
      <c r="C452">
        <v>-96.016341999999995</v>
      </c>
      <c r="D452">
        <v>-87.626045000000005</v>
      </c>
      <c r="F452" s="6">
        <f t="shared" si="74"/>
        <v>9.6667361111110992</v>
      </c>
      <c r="G452" s="6">
        <f t="shared" si="72"/>
        <v>-85.314926</v>
      </c>
      <c r="J452">
        <v>8180708333.3332996</v>
      </c>
      <c r="K452">
        <v>-88.037284999999997</v>
      </c>
      <c r="L452">
        <v>-79.865440000000007</v>
      </c>
      <c r="N452" s="6">
        <f t="shared" si="75"/>
        <v>9.6667361111110992</v>
      </c>
      <c r="O452" s="6">
        <f t="shared" si="73"/>
        <v>-105.09763</v>
      </c>
    </row>
    <row r="453" spans="2:16" x14ac:dyDescent="0.25">
      <c r="B453">
        <v>8833500000</v>
      </c>
      <c r="C453">
        <v>-75.320167999999995</v>
      </c>
      <c r="D453">
        <v>-67.175880000000006</v>
      </c>
      <c r="F453" s="6">
        <f t="shared" si="74"/>
        <v>10.333388888888999</v>
      </c>
      <c r="G453" s="6">
        <f t="shared" si="72"/>
        <v>-82.894676000000004</v>
      </c>
      <c r="J453">
        <v>8833500000</v>
      </c>
      <c r="K453">
        <v>-87.056045999999995</v>
      </c>
      <c r="L453">
        <v>-78.621758</v>
      </c>
      <c r="N453" s="6">
        <f t="shared" si="75"/>
        <v>10.333388888888999</v>
      </c>
      <c r="O453" s="6">
        <f t="shared" si="73"/>
        <v>-86.650077999999993</v>
      </c>
    </row>
    <row r="454" spans="2:16" x14ac:dyDescent="0.25">
      <c r="B454">
        <v>9486291666.6667004</v>
      </c>
      <c r="C454">
        <v>-86.044548000000006</v>
      </c>
      <c r="D454">
        <v>-77.538757000000004</v>
      </c>
      <c r="F454" s="6">
        <f t="shared" si="74"/>
        <v>11.000041666667</v>
      </c>
      <c r="G454" s="6">
        <f t="shared" si="72"/>
        <v>-85.933646999999993</v>
      </c>
      <c r="J454">
        <v>9486291666.6667004</v>
      </c>
      <c r="K454">
        <v>-85.932777000000002</v>
      </c>
      <c r="L454">
        <v>-77.212119999999999</v>
      </c>
      <c r="N454" s="6">
        <f t="shared" si="75"/>
        <v>11.000041666667</v>
      </c>
      <c r="O454" s="6">
        <f t="shared" si="73"/>
        <v>-99.574721999999994</v>
      </c>
    </row>
    <row r="455" spans="2:16" x14ac:dyDescent="0.25">
      <c r="B455">
        <v>10139083333.333</v>
      </c>
      <c r="C455">
        <v>-95.268196000000003</v>
      </c>
      <c r="D455">
        <v>-86.411652000000004</v>
      </c>
      <c r="F455" s="6">
        <f t="shared" si="74"/>
        <v>11.666694444444</v>
      </c>
      <c r="G455" s="6">
        <f t="shared" si="72"/>
        <v>-89.504104999999996</v>
      </c>
      <c r="J455">
        <v>10139083333.333</v>
      </c>
      <c r="K455">
        <v>-85.554596000000004</v>
      </c>
      <c r="L455">
        <v>-76.807686000000004</v>
      </c>
      <c r="N455" s="6">
        <f t="shared" si="75"/>
        <v>11.666694444444</v>
      </c>
      <c r="O455" s="6">
        <f t="shared" si="73"/>
        <v>-87.975845000000007</v>
      </c>
    </row>
    <row r="456" spans="2:16" x14ac:dyDescent="0.25">
      <c r="B456">
        <v>10791875000</v>
      </c>
      <c r="C456">
        <v>-95.629593</v>
      </c>
      <c r="D456">
        <v>-86.856667000000002</v>
      </c>
      <c r="F456" s="6">
        <f t="shared" si="74"/>
        <v>12.333347222222001</v>
      </c>
      <c r="G456" s="6">
        <f t="shared" si="72"/>
        <v>-89.045936999999995</v>
      </c>
      <c r="J456">
        <v>10791875000</v>
      </c>
      <c r="K456">
        <v>-84.398064000000005</v>
      </c>
      <c r="L456">
        <v>-75.456795</v>
      </c>
      <c r="N456" s="6">
        <f t="shared" si="75"/>
        <v>12.333347222222001</v>
      </c>
      <c r="O456" s="6">
        <f t="shared" si="73"/>
        <v>-85.402573000000004</v>
      </c>
    </row>
    <row r="457" spans="2:16" x14ac:dyDescent="0.25">
      <c r="B457">
        <v>11444666666.667</v>
      </c>
      <c r="C457">
        <v>-82.379447999999996</v>
      </c>
      <c r="D457">
        <v>-73.575553999999997</v>
      </c>
      <c r="F457" s="6">
        <f t="shared" si="74"/>
        <v>13</v>
      </c>
      <c r="G457" s="6">
        <f t="shared" si="72"/>
        <v>-91.271850999999998</v>
      </c>
      <c r="J457">
        <v>11444666666.667</v>
      </c>
      <c r="K457">
        <v>-91.490973999999994</v>
      </c>
      <c r="L457">
        <v>-82.574271999999993</v>
      </c>
      <c r="N457" s="6">
        <f t="shared" si="75"/>
        <v>13</v>
      </c>
      <c r="O457" s="6">
        <f t="shared" si="73"/>
        <v>-88.980682000000002</v>
      </c>
    </row>
    <row r="458" spans="2:16" x14ac:dyDescent="0.25">
      <c r="B458">
        <v>12097458333.333</v>
      </c>
      <c r="C458">
        <v>-88.460616999999999</v>
      </c>
      <c r="D458">
        <v>-79.342421999999999</v>
      </c>
      <c r="F458" s="6" t="s">
        <v>25</v>
      </c>
      <c r="J458">
        <v>12097458333.333</v>
      </c>
      <c r="K458">
        <v>-104.33899</v>
      </c>
      <c r="L458">
        <v>-95.162170000000003</v>
      </c>
      <c r="N458" s="6" t="s">
        <v>25</v>
      </c>
    </row>
    <row r="459" spans="2:16" x14ac:dyDescent="0.25">
      <c r="B459">
        <v>12750250000</v>
      </c>
      <c r="C459">
        <v>-82.982162000000002</v>
      </c>
      <c r="D459">
        <v>-73.258719999999997</v>
      </c>
      <c r="J459">
        <v>12750250000</v>
      </c>
      <c r="K459">
        <v>-96.591392999999997</v>
      </c>
      <c r="L459">
        <v>-87.066092999999995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5Rx1L dBc Log Mag(dB)</v>
      </c>
      <c r="H462" s="35">
        <v>5</v>
      </c>
      <c r="N462" s="6" t="s">
        <v>23</v>
      </c>
      <c r="O462" s="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-93.628547999999995</v>
      </c>
      <c r="H463" s="36">
        <f>ABS(AVERAGE(G463:G481)-(H462-1)*15)</f>
        <v>148.57781552631579</v>
      </c>
      <c r="J463" t="s">
        <v>66</v>
      </c>
      <c r="N463" s="6">
        <f t="shared" ref="N463:N481" si="79">J489/1000000000</f>
        <v>1</v>
      </c>
      <c r="O463" s="6">
        <f t="shared" si="77"/>
        <v>-106.27213</v>
      </c>
      <c r="P463" s="36">
        <f>ABS(AVERAGE(O463:O481)-(P462-1)*15)</f>
        <v>154.4877772105263</v>
      </c>
    </row>
    <row r="464" spans="2:16" x14ac:dyDescent="0.25">
      <c r="B464" t="s">
        <v>23</v>
      </c>
      <c r="C464" t="s">
        <v>150</v>
      </c>
      <c r="D464" t="s">
        <v>67</v>
      </c>
      <c r="F464" s="6">
        <f t="shared" si="78"/>
        <v>1.0777888888889</v>
      </c>
      <c r="G464" s="6">
        <f t="shared" si="76"/>
        <v>-88.730034000000003</v>
      </c>
      <c r="J464" t="s">
        <v>23</v>
      </c>
      <c r="K464" t="s">
        <v>150</v>
      </c>
      <c r="L464" t="s">
        <v>67</v>
      </c>
      <c r="N464" s="6">
        <f t="shared" si="79"/>
        <v>1.0777888888889</v>
      </c>
      <c r="O464" s="6">
        <f t="shared" si="77"/>
        <v>-89.677002000000002</v>
      </c>
    </row>
    <row r="465" spans="2:15" x14ac:dyDescent="0.25">
      <c r="B465">
        <v>1000250000</v>
      </c>
      <c r="C465">
        <v>-63.902988000000001</v>
      </c>
      <c r="D465">
        <v>-52.831206999999999</v>
      </c>
      <c r="F465" s="6">
        <f t="shared" si="78"/>
        <v>1.1555777777778</v>
      </c>
      <c r="G465" s="6">
        <f t="shared" si="76"/>
        <v>-85.470695000000006</v>
      </c>
      <c r="J465">
        <v>1000250000</v>
      </c>
      <c r="K465">
        <v>-98.412773000000001</v>
      </c>
      <c r="L465">
        <v>-85.377419000000003</v>
      </c>
      <c r="N465" s="6">
        <f t="shared" si="79"/>
        <v>1.1555777777778</v>
      </c>
      <c r="O465" s="6">
        <f t="shared" si="77"/>
        <v>-100.78726</v>
      </c>
    </row>
    <row r="466" spans="2:15" x14ac:dyDescent="0.25">
      <c r="B466">
        <v>1666902777.7778001</v>
      </c>
      <c r="C466">
        <v>-78.285126000000005</v>
      </c>
      <c r="D466">
        <v>-70.072945000000004</v>
      </c>
      <c r="F466" s="6">
        <f t="shared" si="78"/>
        <v>1.2333666666666998</v>
      </c>
      <c r="G466" s="6">
        <f t="shared" si="76"/>
        <v>-88.773621000000006</v>
      </c>
      <c r="J466">
        <v>1666902777.7778001</v>
      </c>
      <c r="K466">
        <v>-61.858260999999999</v>
      </c>
      <c r="L466">
        <v>-52.329524999999997</v>
      </c>
      <c r="N466" s="6">
        <f t="shared" si="79"/>
        <v>1.2333666666666998</v>
      </c>
      <c r="O466" s="6">
        <f t="shared" si="77"/>
        <v>-99.238158999999996</v>
      </c>
    </row>
    <row r="467" spans="2:15" x14ac:dyDescent="0.25">
      <c r="B467">
        <v>2333555555.5556002</v>
      </c>
      <c r="C467">
        <v>-67.777634000000006</v>
      </c>
      <c r="D467">
        <v>-60.018360000000001</v>
      </c>
      <c r="F467" s="6">
        <f t="shared" si="78"/>
        <v>1.3111555555556</v>
      </c>
      <c r="G467" s="6">
        <f t="shared" si="76"/>
        <v>-93.266762</v>
      </c>
      <c r="J467">
        <v>2333555555.5556002</v>
      </c>
      <c r="K467">
        <v>-70.099434000000002</v>
      </c>
      <c r="L467">
        <v>-61.979323999999998</v>
      </c>
      <c r="N467" s="6">
        <f t="shared" si="79"/>
        <v>1.3111555555556</v>
      </c>
      <c r="O467" s="6">
        <f t="shared" si="77"/>
        <v>-97.544617000000002</v>
      </c>
    </row>
    <row r="468" spans="2:15" x14ac:dyDescent="0.25">
      <c r="B468">
        <v>3000208333.3333001</v>
      </c>
      <c r="C468">
        <v>-69.822838000000004</v>
      </c>
      <c r="D468">
        <v>-62.074345000000001</v>
      </c>
      <c r="F468" s="6">
        <f t="shared" si="78"/>
        <v>1.3889444444444001</v>
      </c>
      <c r="G468" s="6">
        <f t="shared" si="76"/>
        <v>-93.610236999999998</v>
      </c>
      <c r="J468">
        <v>3000208333.3333001</v>
      </c>
      <c r="K468">
        <v>-68.276588000000004</v>
      </c>
      <c r="L468">
        <v>-60.550156000000001</v>
      </c>
      <c r="N468" s="6">
        <f t="shared" si="79"/>
        <v>1.3889444444444001</v>
      </c>
      <c r="O468" s="6">
        <f t="shared" si="77"/>
        <v>-93.166779000000005</v>
      </c>
    </row>
    <row r="469" spans="2:15" x14ac:dyDescent="0.25">
      <c r="B469">
        <v>3666861111.1111002</v>
      </c>
      <c r="C469">
        <v>-79.359527999999997</v>
      </c>
      <c r="D469">
        <v>-70.944534000000004</v>
      </c>
      <c r="F469" s="6">
        <f t="shared" si="78"/>
        <v>1.4667333333333001</v>
      </c>
      <c r="G469" s="6">
        <f t="shared" si="76"/>
        <v>-95.765525999999994</v>
      </c>
      <c r="J469">
        <v>3666861111.1111002</v>
      </c>
      <c r="K469">
        <v>-73.108315000000005</v>
      </c>
      <c r="L469">
        <v>-65.244560000000007</v>
      </c>
      <c r="N469" s="6">
        <f t="shared" si="79"/>
        <v>1.4667333333333001</v>
      </c>
      <c r="O469" s="6">
        <f t="shared" si="77"/>
        <v>-102.23184000000001</v>
      </c>
    </row>
    <row r="470" spans="2:15" x14ac:dyDescent="0.25">
      <c r="B470">
        <v>4333513888.8888998</v>
      </c>
      <c r="C470">
        <v>-83.933929000000006</v>
      </c>
      <c r="D470">
        <v>-75.198798999999994</v>
      </c>
      <c r="F470" s="6">
        <f t="shared" si="78"/>
        <v>1.5445222222221999</v>
      </c>
      <c r="G470" s="6">
        <f t="shared" si="76"/>
        <v>-103.02176</v>
      </c>
      <c r="J470">
        <v>4333513888.8888998</v>
      </c>
      <c r="K470">
        <v>-82.418159000000003</v>
      </c>
      <c r="L470">
        <v>-74.444907999999998</v>
      </c>
      <c r="N470" s="6">
        <f t="shared" si="79"/>
        <v>1.5445222222221999</v>
      </c>
      <c r="O470" s="6">
        <f t="shared" si="77"/>
        <v>-100.12421999999999</v>
      </c>
    </row>
    <row r="471" spans="2:15" x14ac:dyDescent="0.25">
      <c r="B471">
        <v>5000166666.6667004</v>
      </c>
      <c r="C471">
        <v>-71.701179999999994</v>
      </c>
      <c r="D471">
        <v>-63.357346</v>
      </c>
      <c r="F471" s="6">
        <f t="shared" si="78"/>
        <v>1.6223111111110999</v>
      </c>
      <c r="G471" s="6">
        <f t="shared" si="76"/>
        <v>-86.979186999999996</v>
      </c>
      <c r="J471">
        <v>5000166666.6667004</v>
      </c>
      <c r="K471">
        <v>-80.680176000000003</v>
      </c>
      <c r="L471">
        <v>-72.608604</v>
      </c>
      <c r="N471" s="6">
        <f t="shared" si="79"/>
        <v>1.6223111111110999</v>
      </c>
      <c r="O471" s="6">
        <f t="shared" si="77"/>
        <v>-92.870818999999997</v>
      </c>
    </row>
    <row r="472" spans="2:15" x14ac:dyDescent="0.25">
      <c r="B472">
        <v>5666819444.4443998</v>
      </c>
      <c r="C472">
        <v>-86.709671</v>
      </c>
      <c r="D472">
        <v>-78.726500999999999</v>
      </c>
      <c r="F472" s="6">
        <f t="shared" si="78"/>
        <v>1.7000999999999999</v>
      </c>
      <c r="G472" s="6">
        <f t="shared" si="76"/>
        <v>-95.135620000000003</v>
      </c>
      <c r="J472">
        <v>5666819444.4443998</v>
      </c>
      <c r="K472">
        <v>-77.658737000000002</v>
      </c>
      <c r="L472">
        <v>-69.673362999999995</v>
      </c>
      <c r="N472" s="6">
        <f t="shared" si="79"/>
        <v>1.7000999999999999</v>
      </c>
      <c r="O472" s="6">
        <f t="shared" si="77"/>
        <v>-113.44307000000001</v>
      </c>
    </row>
    <row r="473" spans="2:15" x14ac:dyDescent="0.25">
      <c r="B473">
        <v>6333472222.2222004</v>
      </c>
      <c r="C473">
        <v>-89.412223999999995</v>
      </c>
      <c r="D473">
        <v>-81.682243</v>
      </c>
      <c r="F473" s="6">
        <f t="shared" si="78"/>
        <v>1.7778888888889</v>
      </c>
      <c r="G473" s="6">
        <f t="shared" si="76"/>
        <v>-94.361114999999998</v>
      </c>
      <c r="J473">
        <v>6333472222.2222004</v>
      </c>
      <c r="K473">
        <v>-75.358681000000004</v>
      </c>
      <c r="L473">
        <v>-67.727538999999993</v>
      </c>
      <c r="N473" s="6">
        <f t="shared" si="79"/>
        <v>1.7778888888889</v>
      </c>
      <c r="O473" s="6">
        <f t="shared" si="77"/>
        <v>-89.150351999999998</v>
      </c>
    </row>
    <row r="474" spans="2:15" x14ac:dyDescent="0.25">
      <c r="B474">
        <v>7000125000</v>
      </c>
      <c r="C474">
        <v>-87.589470000000006</v>
      </c>
      <c r="D474">
        <v>-79.782989999999998</v>
      </c>
      <c r="F474" s="6">
        <f t="shared" si="78"/>
        <v>1.8556777777778002</v>
      </c>
      <c r="G474" s="6">
        <f t="shared" si="76"/>
        <v>-95.223029999999994</v>
      </c>
      <c r="J474">
        <v>7000125000</v>
      </c>
      <c r="K474">
        <v>-82.403931</v>
      </c>
      <c r="L474">
        <v>-74.605934000000005</v>
      </c>
      <c r="N474" s="6">
        <f t="shared" si="79"/>
        <v>1.8556777777778002</v>
      </c>
      <c r="O474" s="6">
        <f t="shared" si="77"/>
        <v>-91.719939999999994</v>
      </c>
    </row>
    <row r="475" spans="2:15" x14ac:dyDescent="0.25">
      <c r="B475">
        <v>7666777777.7777996</v>
      </c>
      <c r="C475">
        <v>-76.730232000000001</v>
      </c>
      <c r="D475">
        <v>-68.537909999999997</v>
      </c>
      <c r="F475" s="6">
        <f t="shared" si="78"/>
        <v>1.9334666666667</v>
      </c>
      <c r="G475" s="6">
        <f t="shared" si="76"/>
        <v>-92.083175999999995</v>
      </c>
      <c r="J475">
        <v>7666777777.7777996</v>
      </c>
      <c r="K475">
        <v>-85.268844999999999</v>
      </c>
      <c r="L475">
        <v>-77.293694000000002</v>
      </c>
      <c r="N475" s="6">
        <f t="shared" si="79"/>
        <v>1.9334666666667</v>
      </c>
      <c r="O475" s="6">
        <f t="shared" si="77"/>
        <v>-88.115279999999998</v>
      </c>
    </row>
    <row r="476" spans="2:15" x14ac:dyDescent="0.25">
      <c r="B476">
        <v>8333430555.5556002</v>
      </c>
      <c r="C476">
        <v>-90.236900000000006</v>
      </c>
      <c r="D476">
        <v>-81.846603000000002</v>
      </c>
      <c r="F476" s="6">
        <f t="shared" si="78"/>
        <v>2.0112555555556</v>
      </c>
      <c r="G476" s="6">
        <f t="shared" si="76"/>
        <v>-88.403983999999994</v>
      </c>
      <c r="J476">
        <v>8333430555.5556002</v>
      </c>
      <c r="K476">
        <v>-103.85890999999999</v>
      </c>
      <c r="L476">
        <v>-95.687065000000004</v>
      </c>
      <c r="N476" s="6">
        <f t="shared" si="79"/>
        <v>2.0112555555556</v>
      </c>
      <c r="O476" s="6">
        <f t="shared" si="77"/>
        <v>-92.056563999999995</v>
      </c>
    </row>
    <row r="477" spans="2:15" x14ac:dyDescent="0.25">
      <c r="B477">
        <v>9000083333.3332996</v>
      </c>
      <c r="C477">
        <v>-91.424987999999999</v>
      </c>
      <c r="D477">
        <v>-83.280700999999993</v>
      </c>
      <c r="F477" s="6">
        <f t="shared" si="78"/>
        <v>2.0890444444443999</v>
      </c>
      <c r="G477" s="6">
        <f t="shared" si="76"/>
        <v>-82.856468000000007</v>
      </c>
      <c r="J477">
        <v>9000083333.3332996</v>
      </c>
      <c r="K477">
        <v>-97.49736</v>
      </c>
      <c r="L477">
        <v>-89.063072000000005</v>
      </c>
      <c r="N477" s="6">
        <f t="shared" si="79"/>
        <v>2.0890444444443999</v>
      </c>
      <c r="O477" s="6">
        <f t="shared" si="77"/>
        <v>-82.820464999999999</v>
      </c>
    </row>
    <row r="478" spans="2:15" x14ac:dyDescent="0.25">
      <c r="B478">
        <v>9666736111.1110992</v>
      </c>
      <c r="C478">
        <v>-93.820717000000002</v>
      </c>
      <c r="D478">
        <v>-85.314926</v>
      </c>
      <c r="F478" s="6">
        <f t="shared" si="78"/>
        <v>2.1668333333333001</v>
      </c>
      <c r="G478" s="6">
        <f t="shared" si="76"/>
        <v>-79.276618999999997</v>
      </c>
      <c r="J478">
        <v>9666736111.1110992</v>
      </c>
      <c r="K478">
        <v>-113.81828</v>
      </c>
      <c r="L478">
        <v>-105.09763</v>
      </c>
      <c r="N478" s="6">
        <f t="shared" si="79"/>
        <v>2.1668333333333001</v>
      </c>
      <c r="O478" s="6">
        <f t="shared" si="77"/>
        <v>-85.840705999999997</v>
      </c>
    </row>
    <row r="479" spans="2:15" x14ac:dyDescent="0.25">
      <c r="B479">
        <v>10333388888.889</v>
      </c>
      <c r="C479">
        <v>-91.751221000000001</v>
      </c>
      <c r="D479">
        <v>-82.894676000000004</v>
      </c>
      <c r="F479" s="6">
        <f t="shared" si="78"/>
        <v>2.2446222222221999</v>
      </c>
      <c r="G479" s="6">
        <f t="shared" si="76"/>
        <v>-78.385063000000002</v>
      </c>
      <c r="J479">
        <v>10333388888.889</v>
      </c>
      <c r="K479">
        <v>-95.396987999999993</v>
      </c>
      <c r="L479">
        <v>-86.650077999999993</v>
      </c>
      <c r="N479" s="6">
        <f t="shared" si="79"/>
        <v>2.2446222222221999</v>
      </c>
      <c r="O479" s="6">
        <f t="shared" si="77"/>
        <v>-89.499313000000001</v>
      </c>
    </row>
    <row r="480" spans="2:15" x14ac:dyDescent="0.25">
      <c r="B480">
        <v>11000041666.667</v>
      </c>
      <c r="C480">
        <v>-94.706573000000006</v>
      </c>
      <c r="D480">
        <v>-85.933646999999993</v>
      </c>
      <c r="F480" s="6">
        <f t="shared" si="78"/>
        <v>2.3224111111111001</v>
      </c>
      <c r="G480" s="6">
        <f t="shared" si="76"/>
        <v>-78.024108999999996</v>
      </c>
      <c r="J480">
        <v>11000041666.667</v>
      </c>
      <c r="K480">
        <v>-108.51599</v>
      </c>
      <c r="L480">
        <v>-99.574721999999994</v>
      </c>
      <c r="N480" s="6">
        <f t="shared" si="79"/>
        <v>2.3224111111111001</v>
      </c>
      <c r="O480" s="6">
        <f t="shared" si="77"/>
        <v>-85.773048000000003</v>
      </c>
    </row>
    <row r="481" spans="2:16" x14ac:dyDescent="0.25">
      <c r="B481">
        <v>11666694444.444</v>
      </c>
      <c r="C481">
        <v>-98.307998999999995</v>
      </c>
      <c r="D481">
        <v>-89.504104999999996</v>
      </c>
      <c r="F481" s="6">
        <f t="shared" si="78"/>
        <v>2.4001999999999999</v>
      </c>
      <c r="G481" s="6">
        <f t="shared" si="76"/>
        <v>-69.982940999999997</v>
      </c>
      <c r="J481">
        <v>11666694444.444</v>
      </c>
      <c r="K481">
        <v>-96.892555000000002</v>
      </c>
      <c r="L481">
        <v>-87.975845000000007</v>
      </c>
      <c r="N481" s="6">
        <f t="shared" si="79"/>
        <v>2.4001999999999999</v>
      </c>
      <c r="O481" s="6">
        <f t="shared" si="77"/>
        <v>-94.936203000000006</v>
      </c>
    </row>
    <row r="482" spans="2:16" x14ac:dyDescent="0.25">
      <c r="B482">
        <v>12333347222.222</v>
      </c>
      <c r="C482">
        <v>-98.164130999999998</v>
      </c>
      <c r="D482">
        <v>-89.045936999999995</v>
      </c>
      <c r="F482" s="6" t="s">
        <v>25</v>
      </c>
      <c r="J482">
        <v>12333347222.222</v>
      </c>
      <c r="K482">
        <v>-94.579398999999995</v>
      </c>
      <c r="L482">
        <v>-85.402573000000004</v>
      </c>
      <c r="N482" s="6" t="s">
        <v>25</v>
      </c>
    </row>
    <row r="483" spans="2:16" x14ac:dyDescent="0.25">
      <c r="B483">
        <v>13000000000</v>
      </c>
      <c r="C483">
        <v>-100.99529</v>
      </c>
      <c r="D483">
        <v>-91.271850999999998</v>
      </c>
      <c r="J483">
        <v>13000000000</v>
      </c>
      <c r="K483">
        <v>-98.505981000000006</v>
      </c>
      <c r="L483">
        <v>-88.980682000000002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5Rx2L dBc Log Mag(dB)</v>
      </c>
      <c r="H486" s="35">
        <v>5</v>
      </c>
      <c r="N486" s="6" t="s">
        <v>23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-84.206360000000004</v>
      </c>
      <c r="H487" s="36">
        <f>ABS(AVERAGE(G487:G505)-(H486-1)*15)</f>
        <v>147.56521731578948</v>
      </c>
      <c r="J487" t="s">
        <v>68</v>
      </c>
      <c r="N487" s="6">
        <f t="shared" ref="N487:N505" si="83">J513/1000000000</f>
        <v>1</v>
      </c>
      <c r="O487" s="6">
        <f t="shared" si="81"/>
        <v>-93.562790000000007</v>
      </c>
      <c r="P487" s="36">
        <f>ABS(AVERAGE(O487:O505)-(P486-1)*15)</f>
        <v>149.4657372105263</v>
      </c>
    </row>
    <row r="488" spans="2:16" x14ac:dyDescent="0.25">
      <c r="B488" t="s">
        <v>23</v>
      </c>
      <c r="C488" t="s">
        <v>151</v>
      </c>
      <c r="D488" t="s">
        <v>226</v>
      </c>
      <c r="F488" s="6">
        <f t="shared" si="82"/>
        <v>1.2444333333333002</v>
      </c>
      <c r="G488" s="6">
        <f t="shared" si="80"/>
        <v>-80.789779999999993</v>
      </c>
      <c r="J488" t="s">
        <v>23</v>
      </c>
      <c r="K488" t="s">
        <v>151</v>
      </c>
      <c r="L488" t="s">
        <v>226</v>
      </c>
      <c r="N488" s="6">
        <f t="shared" si="83"/>
        <v>1.2444333333333002</v>
      </c>
      <c r="O488" s="6">
        <f t="shared" si="81"/>
        <v>-101.26472</v>
      </c>
    </row>
    <row r="489" spans="2:16" x14ac:dyDescent="0.25">
      <c r="B489">
        <v>1000000000</v>
      </c>
      <c r="C489">
        <v>-104.70032999999999</v>
      </c>
      <c r="D489">
        <v>-93.628547999999995</v>
      </c>
      <c r="F489" s="6">
        <f t="shared" si="82"/>
        <v>1.4888666666666999</v>
      </c>
      <c r="G489" s="6">
        <f t="shared" si="80"/>
        <v>-89.147803999999994</v>
      </c>
      <c r="J489">
        <v>1000000000</v>
      </c>
      <c r="K489">
        <v>-119.30749</v>
      </c>
      <c r="L489">
        <v>-106.27213</v>
      </c>
      <c r="N489" s="6">
        <f t="shared" si="83"/>
        <v>1.4888666666666999</v>
      </c>
      <c r="O489" s="6">
        <f t="shared" si="81"/>
        <v>-97.247574</v>
      </c>
    </row>
    <row r="490" spans="2:16" x14ac:dyDescent="0.25">
      <c r="B490">
        <v>1077788888.8889</v>
      </c>
      <c r="C490">
        <v>-96.942206999999996</v>
      </c>
      <c r="D490">
        <v>-88.730034000000003</v>
      </c>
      <c r="F490" s="6">
        <f t="shared" si="82"/>
        <v>1.7333000000000001</v>
      </c>
      <c r="G490" s="6">
        <f t="shared" si="80"/>
        <v>-84.779349999999994</v>
      </c>
      <c r="J490">
        <v>1077788888.8889</v>
      </c>
      <c r="K490">
        <v>-99.205734000000007</v>
      </c>
      <c r="L490">
        <v>-89.677002000000002</v>
      </c>
      <c r="N490" s="6">
        <f t="shared" si="83"/>
        <v>1.7333000000000001</v>
      </c>
      <c r="O490" s="6">
        <f t="shared" si="81"/>
        <v>-90.872696000000005</v>
      </c>
    </row>
    <row r="491" spans="2:16" x14ac:dyDescent="0.25">
      <c r="B491">
        <v>1155577777.7778001</v>
      </c>
      <c r="C491">
        <v>-93.229973000000001</v>
      </c>
      <c r="D491">
        <v>-85.470695000000006</v>
      </c>
      <c r="F491" s="6">
        <f t="shared" si="82"/>
        <v>1.9777333333333</v>
      </c>
      <c r="G491" s="6">
        <f t="shared" si="80"/>
        <v>-81.611014999999995</v>
      </c>
      <c r="J491">
        <v>1155577777.7778001</v>
      </c>
      <c r="K491">
        <v>-108.90738</v>
      </c>
      <c r="L491">
        <v>-100.78726</v>
      </c>
      <c r="N491" s="6">
        <f t="shared" si="83"/>
        <v>1.9777333333333</v>
      </c>
      <c r="O491" s="6">
        <f t="shared" si="81"/>
        <v>-82.684241999999998</v>
      </c>
    </row>
    <row r="492" spans="2:16" x14ac:dyDescent="0.25">
      <c r="B492">
        <v>1233366666.6666999</v>
      </c>
      <c r="C492">
        <v>-96.522109999999998</v>
      </c>
      <c r="D492">
        <v>-88.773621000000006</v>
      </c>
      <c r="F492" s="6">
        <f t="shared" si="82"/>
        <v>2.2221666666666997</v>
      </c>
      <c r="G492" s="6">
        <f t="shared" si="80"/>
        <v>-93.792632999999995</v>
      </c>
      <c r="J492">
        <v>1233366666.6666999</v>
      </c>
      <c r="K492">
        <v>-106.96459</v>
      </c>
      <c r="L492">
        <v>-99.238158999999996</v>
      </c>
      <c r="N492" s="6">
        <f t="shared" si="83"/>
        <v>2.2221666666666997</v>
      </c>
      <c r="O492" s="6">
        <f t="shared" si="81"/>
        <v>-93.725318999999999</v>
      </c>
    </row>
    <row r="493" spans="2:16" x14ac:dyDescent="0.25">
      <c r="B493">
        <v>1311155555.5555999</v>
      </c>
      <c r="C493">
        <v>-101.68176</v>
      </c>
      <c r="D493">
        <v>-93.266762</v>
      </c>
      <c r="F493" s="6">
        <f t="shared" si="82"/>
        <v>2.4666000000000001</v>
      </c>
      <c r="G493" s="6">
        <f t="shared" si="80"/>
        <v>-77.085059999999999</v>
      </c>
      <c r="J493">
        <v>1311155555.5555999</v>
      </c>
      <c r="K493">
        <v>-105.40837000000001</v>
      </c>
      <c r="L493">
        <v>-97.544617000000002</v>
      </c>
      <c r="N493" s="6">
        <f t="shared" si="83"/>
        <v>2.4666000000000001</v>
      </c>
      <c r="O493" s="6">
        <f t="shared" si="81"/>
        <v>-80.056061</v>
      </c>
    </row>
    <row r="494" spans="2:16" x14ac:dyDescent="0.25">
      <c r="B494">
        <v>1388944444.4444001</v>
      </c>
      <c r="C494">
        <v>-102.34537</v>
      </c>
      <c r="D494">
        <v>-93.610236999999998</v>
      </c>
      <c r="F494" s="6">
        <f t="shared" si="82"/>
        <v>2.7110333333333001</v>
      </c>
      <c r="G494" s="6">
        <f t="shared" si="80"/>
        <v>-91.089843999999999</v>
      </c>
      <c r="J494">
        <v>1388944444.4444001</v>
      </c>
      <c r="K494">
        <v>-101.14003</v>
      </c>
      <c r="L494">
        <v>-93.166779000000005</v>
      </c>
      <c r="N494" s="6">
        <f t="shared" si="83"/>
        <v>2.7110333333333001</v>
      </c>
      <c r="O494" s="6">
        <f t="shared" si="81"/>
        <v>-81.026352000000003</v>
      </c>
    </row>
    <row r="495" spans="2:16" x14ac:dyDescent="0.25">
      <c r="B495">
        <v>1466733333.3333001</v>
      </c>
      <c r="C495">
        <v>-104.10936</v>
      </c>
      <c r="D495">
        <v>-95.765525999999994</v>
      </c>
      <c r="F495" s="6">
        <f t="shared" si="82"/>
        <v>2.9554666666667</v>
      </c>
      <c r="G495" s="6">
        <f t="shared" si="80"/>
        <v>-86.469054999999997</v>
      </c>
      <c r="J495">
        <v>1466733333.3333001</v>
      </c>
      <c r="K495">
        <v>-110.30341</v>
      </c>
      <c r="L495">
        <v>-102.23184000000001</v>
      </c>
      <c r="N495" s="6">
        <f t="shared" si="83"/>
        <v>2.9554666666667</v>
      </c>
      <c r="O495" s="6">
        <f t="shared" si="81"/>
        <v>-91.610946999999996</v>
      </c>
    </row>
    <row r="496" spans="2:16" x14ac:dyDescent="0.25">
      <c r="B496">
        <v>1544522222.2221999</v>
      </c>
      <c r="C496">
        <v>-111.00493</v>
      </c>
      <c r="D496">
        <v>-103.02176</v>
      </c>
      <c r="F496" s="6">
        <f t="shared" si="82"/>
        <v>3.1999</v>
      </c>
      <c r="G496" s="6">
        <f t="shared" si="80"/>
        <v>-97.711639000000005</v>
      </c>
      <c r="J496">
        <v>1544522222.2221999</v>
      </c>
      <c r="K496">
        <v>-108.1096</v>
      </c>
      <c r="L496">
        <v>-100.12421999999999</v>
      </c>
      <c r="N496" s="6">
        <f t="shared" si="83"/>
        <v>3.1999</v>
      </c>
      <c r="O496" s="6">
        <f t="shared" si="81"/>
        <v>-96.705794999999995</v>
      </c>
    </row>
    <row r="497" spans="2:16" x14ac:dyDescent="0.25">
      <c r="B497">
        <v>1622311111.1111</v>
      </c>
      <c r="C497">
        <v>-94.709175000000002</v>
      </c>
      <c r="D497">
        <v>-86.979186999999996</v>
      </c>
      <c r="F497" s="6">
        <f t="shared" si="82"/>
        <v>3.4443333333332999</v>
      </c>
      <c r="G497" s="6">
        <f t="shared" si="80"/>
        <v>-91.711487000000005</v>
      </c>
      <c r="J497">
        <v>1622311111.1111</v>
      </c>
      <c r="K497">
        <v>-100.50197</v>
      </c>
      <c r="L497">
        <v>-92.870818999999997</v>
      </c>
      <c r="N497" s="6">
        <f t="shared" si="83"/>
        <v>3.4443333333332999</v>
      </c>
      <c r="O497" s="6">
        <f t="shared" si="81"/>
        <v>-87.046783000000005</v>
      </c>
    </row>
    <row r="498" spans="2:16" x14ac:dyDescent="0.25">
      <c r="B498">
        <v>1700100000</v>
      </c>
      <c r="C498">
        <v>-102.94208999999999</v>
      </c>
      <c r="D498">
        <v>-95.135620000000003</v>
      </c>
      <c r="F498" s="6">
        <f t="shared" si="82"/>
        <v>3.6887666666666998</v>
      </c>
      <c r="G498" s="6">
        <f t="shared" si="80"/>
        <v>-89.945824000000002</v>
      </c>
      <c r="J498">
        <v>1700100000</v>
      </c>
      <c r="K498">
        <v>-121.24106999999999</v>
      </c>
      <c r="L498">
        <v>-113.44307000000001</v>
      </c>
      <c r="N498" s="6">
        <f t="shared" si="83"/>
        <v>3.6887666666666998</v>
      </c>
      <c r="O498" s="6">
        <f t="shared" si="81"/>
        <v>-93.484809999999996</v>
      </c>
    </row>
    <row r="499" spans="2:16" x14ac:dyDescent="0.25">
      <c r="B499">
        <v>1777888888.8889</v>
      </c>
      <c r="C499">
        <v>-102.55343000000001</v>
      </c>
      <c r="D499">
        <v>-94.361114999999998</v>
      </c>
      <c r="F499" s="6">
        <f t="shared" si="82"/>
        <v>3.9331999999999998</v>
      </c>
      <c r="G499" s="6">
        <f t="shared" si="80"/>
        <v>-85.676490999999999</v>
      </c>
      <c r="J499">
        <v>1777888888.8889</v>
      </c>
      <c r="K499">
        <v>-97.125504000000006</v>
      </c>
      <c r="L499">
        <v>-89.150351999999998</v>
      </c>
      <c r="N499" s="6">
        <f t="shared" si="83"/>
        <v>3.9331999999999998</v>
      </c>
      <c r="O499" s="6">
        <f t="shared" si="81"/>
        <v>-89.708045999999996</v>
      </c>
    </row>
    <row r="500" spans="2:16" x14ac:dyDescent="0.25">
      <c r="B500">
        <v>1855677777.7778001</v>
      </c>
      <c r="C500">
        <v>-103.61333</v>
      </c>
      <c r="D500">
        <v>-95.223029999999994</v>
      </c>
      <c r="F500" s="6">
        <f t="shared" si="82"/>
        <v>4.1776333333332998</v>
      </c>
      <c r="G500" s="6">
        <f t="shared" si="80"/>
        <v>-87.916672000000005</v>
      </c>
      <c r="J500">
        <v>1855677777.7778001</v>
      </c>
      <c r="K500">
        <v>-99.891784999999999</v>
      </c>
      <c r="L500">
        <v>-91.719939999999994</v>
      </c>
      <c r="N500" s="6">
        <f t="shared" si="83"/>
        <v>4.1776333333332998</v>
      </c>
      <c r="O500" s="6">
        <f t="shared" si="81"/>
        <v>-88.548935</v>
      </c>
    </row>
    <row r="501" spans="2:16" x14ac:dyDescent="0.25">
      <c r="B501">
        <v>1933466666.6666999</v>
      </c>
      <c r="C501">
        <v>-100.22747</v>
      </c>
      <c r="D501">
        <v>-92.083175999999995</v>
      </c>
      <c r="F501" s="6">
        <f t="shared" si="82"/>
        <v>4.4220666666667006</v>
      </c>
      <c r="G501" s="6">
        <f t="shared" si="80"/>
        <v>-96.337768999999994</v>
      </c>
      <c r="J501">
        <v>1933466666.6666999</v>
      </c>
      <c r="K501">
        <v>-96.549560999999997</v>
      </c>
      <c r="L501">
        <v>-88.115279999999998</v>
      </c>
      <c r="N501" s="6">
        <f t="shared" si="83"/>
        <v>4.4220666666667006</v>
      </c>
      <c r="O501" s="6">
        <f t="shared" si="81"/>
        <v>-91.835678000000001</v>
      </c>
    </row>
    <row r="502" spans="2:16" x14ac:dyDescent="0.25">
      <c r="B502">
        <v>2011255555.5555999</v>
      </c>
      <c r="C502">
        <v>-96.909774999999996</v>
      </c>
      <c r="D502">
        <v>-88.403983999999994</v>
      </c>
      <c r="F502" s="6">
        <f t="shared" si="82"/>
        <v>4.6665000000000001</v>
      </c>
      <c r="G502" s="6">
        <f t="shared" si="80"/>
        <v>-93.578620999999998</v>
      </c>
      <c r="J502">
        <v>2011255555.5555999</v>
      </c>
      <c r="K502">
        <v>-100.77721</v>
      </c>
      <c r="L502">
        <v>-92.056563999999995</v>
      </c>
      <c r="N502" s="6">
        <f t="shared" si="83"/>
        <v>4.6665000000000001</v>
      </c>
      <c r="O502" s="6">
        <f t="shared" si="81"/>
        <v>-81.330078</v>
      </c>
    </row>
    <row r="503" spans="2:16" x14ac:dyDescent="0.25">
      <c r="B503">
        <v>2089044444.4444001</v>
      </c>
      <c r="C503">
        <v>-91.713013000000004</v>
      </c>
      <c r="D503">
        <v>-82.856468000000007</v>
      </c>
      <c r="F503" s="6">
        <f t="shared" si="82"/>
        <v>4.9109333333332996</v>
      </c>
      <c r="G503" s="6">
        <f t="shared" si="80"/>
        <v>-91.446952999999993</v>
      </c>
      <c r="J503">
        <v>2089044444.4444001</v>
      </c>
      <c r="K503">
        <v>-91.567374999999998</v>
      </c>
      <c r="L503">
        <v>-82.820464999999999</v>
      </c>
      <c r="N503" s="6">
        <f t="shared" si="83"/>
        <v>4.9109333333332996</v>
      </c>
      <c r="O503" s="6">
        <f t="shared" si="81"/>
        <v>-100.64102</v>
      </c>
    </row>
    <row r="504" spans="2:16" x14ac:dyDescent="0.25">
      <c r="B504">
        <v>2166833333.3333001</v>
      </c>
      <c r="C504">
        <v>-88.049544999999995</v>
      </c>
      <c r="D504">
        <v>-79.276618999999997</v>
      </c>
      <c r="F504" s="6">
        <f t="shared" si="82"/>
        <v>5.1553666666667004</v>
      </c>
      <c r="G504" s="6">
        <f t="shared" si="80"/>
        <v>-81.263099999999994</v>
      </c>
      <c r="J504">
        <v>2166833333.3333001</v>
      </c>
      <c r="K504">
        <v>-94.781975000000003</v>
      </c>
      <c r="L504">
        <v>-85.840705999999997</v>
      </c>
      <c r="N504" s="6">
        <f t="shared" si="83"/>
        <v>5.1553666666667004</v>
      </c>
      <c r="O504" s="6">
        <f t="shared" si="81"/>
        <v>-77.660667000000004</v>
      </c>
    </row>
    <row r="505" spans="2:16" x14ac:dyDescent="0.25">
      <c r="B505">
        <v>2244622222.2221999</v>
      </c>
      <c r="C505">
        <v>-87.188957000000002</v>
      </c>
      <c r="D505">
        <v>-78.385063000000002</v>
      </c>
      <c r="F505" s="6">
        <f t="shared" si="82"/>
        <v>5.3997999999999999</v>
      </c>
      <c r="G505" s="6">
        <f t="shared" si="80"/>
        <v>-79.179671999999997</v>
      </c>
      <c r="J505">
        <v>2244622222.2221999</v>
      </c>
      <c r="K505">
        <v>-98.416022999999996</v>
      </c>
      <c r="L505">
        <v>-89.499313000000001</v>
      </c>
      <c r="N505" s="6">
        <f t="shared" si="83"/>
        <v>5.3997999999999999</v>
      </c>
      <c r="O505" s="6">
        <f t="shared" si="81"/>
        <v>-80.836494000000002</v>
      </c>
    </row>
    <row r="506" spans="2:16" x14ac:dyDescent="0.25">
      <c r="B506">
        <v>2322411111.1111002</v>
      </c>
      <c r="C506">
        <v>-87.142302999999998</v>
      </c>
      <c r="D506">
        <v>-78.024108999999996</v>
      </c>
      <c r="F506" s="6" t="s">
        <v>25</v>
      </c>
      <c r="J506">
        <v>2322411111.1111002</v>
      </c>
      <c r="K506">
        <v>-94.949866999999998</v>
      </c>
      <c r="L506">
        <v>-85.773048000000003</v>
      </c>
      <c r="N506" s="6" t="s">
        <v>25</v>
      </c>
    </row>
    <row r="507" spans="2:16" x14ac:dyDescent="0.25">
      <c r="B507">
        <v>2400200000</v>
      </c>
      <c r="C507">
        <v>-79.706383000000002</v>
      </c>
      <c r="D507">
        <v>-69.982940999999997</v>
      </c>
      <c r="J507">
        <v>2400200000</v>
      </c>
      <c r="K507">
        <v>-104.4615</v>
      </c>
      <c r="L507">
        <v>-94.936203000000006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5Rx3L dBc Log Mag(dB)</v>
      </c>
      <c r="H510" s="35">
        <v>5</v>
      </c>
      <c r="N510" s="6" t="s">
        <v>23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-84.160263</v>
      </c>
      <c r="H511" s="36">
        <f>ABS(AVERAGE(G511:G529)-(H510-1)*15)</f>
        <v>144.4633889473684</v>
      </c>
      <c r="J511" t="s">
        <v>69</v>
      </c>
      <c r="N511" s="6">
        <f t="shared" ref="N511:N529" si="87">J537/1000000000</f>
        <v>1</v>
      </c>
      <c r="O511" s="6">
        <f t="shared" si="85"/>
        <v>-82.196686</v>
      </c>
      <c r="P511" s="36">
        <f>ABS(AVERAGE(O511:O529)-(P510-1)*15)</f>
        <v>144.35656463157892</v>
      </c>
    </row>
    <row r="512" spans="2:16" x14ac:dyDescent="0.25">
      <c r="B512" t="s">
        <v>23</v>
      </c>
      <c r="C512" t="s">
        <v>152</v>
      </c>
      <c r="D512" t="s">
        <v>70</v>
      </c>
      <c r="F512" s="6">
        <f t="shared" si="86"/>
        <v>1.3666777777778001</v>
      </c>
      <c r="G512" s="6">
        <f t="shared" si="84"/>
        <v>-84.439102000000005</v>
      </c>
      <c r="J512" t="s">
        <v>23</v>
      </c>
      <c r="K512" t="s">
        <v>152</v>
      </c>
      <c r="L512" t="s">
        <v>70</v>
      </c>
      <c r="N512" s="6">
        <f t="shared" si="87"/>
        <v>1.3666777777778001</v>
      </c>
      <c r="O512" s="6">
        <f t="shared" si="85"/>
        <v>-83.122542999999993</v>
      </c>
    </row>
    <row r="513" spans="2:15" x14ac:dyDescent="0.25">
      <c r="B513">
        <v>1000000000</v>
      </c>
      <c r="C513">
        <v>-95.278144999999995</v>
      </c>
      <c r="D513">
        <v>-84.206360000000004</v>
      </c>
      <c r="F513" s="6">
        <f t="shared" si="86"/>
        <v>1.7333555555555999</v>
      </c>
      <c r="G513" s="6">
        <f t="shared" si="84"/>
        <v>-83.128142999999994</v>
      </c>
      <c r="J513">
        <v>1000000000</v>
      </c>
      <c r="K513">
        <v>-106.59814</v>
      </c>
      <c r="L513">
        <v>-93.562790000000007</v>
      </c>
      <c r="N513" s="6">
        <f t="shared" si="87"/>
        <v>1.7333555555555999</v>
      </c>
      <c r="O513" s="6">
        <f t="shared" si="85"/>
        <v>-82.767311000000007</v>
      </c>
    </row>
    <row r="514" spans="2:15" x14ac:dyDescent="0.25">
      <c r="B514">
        <v>1244433333.3333001</v>
      </c>
      <c r="C514">
        <v>-89.001960999999994</v>
      </c>
      <c r="D514">
        <v>-80.789779999999993</v>
      </c>
      <c r="F514" s="6">
        <f t="shared" si="86"/>
        <v>2.1000333333333003</v>
      </c>
      <c r="G514" s="6">
        <f t="shared" si="84"/>
        <v>-76.991585000000001</v>
      </c>
      <c r="J514">
        <v>1244433333.3333001</v>
      </c>
      <c r="K514">
        <v>-110.79346</v>
      </c>
      <c r="L514">
        <v>-101.26472</v>
      </c>
      <c r="N514" s="6">
        <f t="shared" si="87"/>
        <v>2.1000333333333003</v>
      </c>
      <c r="O514" s="6">
        <f t="shared" si="85"/>
        <v>-77.013641000000007</v>
      </c>
    </row>
    <row r="515" spans="2:15" x14ac:dyDescent="0.25">
      <c r="B515">
        <v>1488866666.6666999</v>
      </c>
      <c r="C515">
        <v>-96.907082000000003</v>
      </c>
      <c r="D515">
        <v>-89.147803999999994</v>
      </c>
      <c r="F515" s="6">
        <f t="shared" si="86"/>
        <v>2.4667111111111004</v>
      </c>
      <c r="G515" s="6">
        <f t="shared" si="84"/>
        <v>-75.514510999999999</v>
      </c>
      <c r="J515">
        <v>1488866666.6666999</v>
      </c>
      <c r="K515">
        <v>-105.36767999999999</v>
      </c>
      <c r="L515">
        <v>-97.247574</v>
      </c>
      <c r="N515" s="6">
        <f t="shared" si="87"/>
        <v>2.4667111111111004</v>
      </c>
      <c r="O515" s="6">
        <f t="shared" si="85"/>
        <v>-76.065749999999994</v>
      </c>
    </row>
    <row r="516" spans="2:15" x14ac:dyDescent="0.25">
      <c r="B516">
        <v>1733300000</v>
      </c>
      <c r="C516">
        <v>-92.527839999999998</v>
      </c>
      <c r="D516">
        <v>-84.779349999999994</v>
      </c>
      <c r="F516" s="6">
        <f t="shared" si="86"/>
        <v>2.8333888888888996</v>
      </c>
      <c r="G516" s="6">
        <f t="shared" si="84"/>
        <v>-84.353447000000003</v>
      </c>
      <c r="J516">
        <v>1733300000</v>
      </c>
      <c r="K516">
        <v>-98.599136000000001</v>
      </c>
      <c r="L516">
        <v>-90.872696000000005</v>
      </c>
      <c r="N516" s="6">
        <f t="shared" si="87"/>
        <v>2.8333888888888996</v>
      </c>
      <c r="O516" s="6">
        <f t="shared" si="85"/>
        <v>-85.115325999999996</v>
      </c>
    </row>
    <row r="517" spans="2:15" x14ac:dyDescent="0.25">
      <c r="B517">
        <v>1977733333.3333001</v>
      </c>
      <c r="C517">
        <v>-90.026009000000002</v>
      </c>
      <c r="D517">
        <v>-81.611014999999995</v>
      </c>
      <c r="F517" s="6">
        <f t="shared" si="86"/>
        <v>3.2000666666666997</v>
      </c>
      <c r="G517" s="6">
        <f t="shared" si="84"/>
        <v>-79.207427999999993</v>
      </c>
      <c r="J517">
        <v>1977733333.3333001</v>
      </c>
      <c r="K517">
        <v>-90.547989000000001</v>
      </c>
      <c r="L517">
        <v>-82.684241999999998</v>
      </c>
      <c r="N517" s="6">
        <f t="shared" si="87"/>
        <v>3.2000666666666997</v>
      </c>
      <c r="O517" s="6">
        <f t="shared" si="85"/>
        <v>-79.479691000000003</v>
      </c>
    </row>
    <row r="518" spans="2:15" x14ac:dyDescent="0.25">
      <c r="B518">
        <v>2222166666.6666999</v>
      </c>
      <c r="C518">
        <v>-102.52776</v>
      </c>
      <c r="D518">
        <v>-93.792632999999995</v>
      </c>
      <c r="F518" s="6">
        <f t="shared" si="86"/>
        <v>3.5667444444443999</v>
      </c>
      <c r="G518" s="6">
        <f t="shared" si="84"/>
        <v>-85.244713000000004</v>
      </c>
      <c r="J518">
        <v>2222166666.6666999</v>
      </c>
      <c r="K518">
        <v>-101.69857</v>
      </c>
      <c r="L518">
        <v>-93.725318999999999</v>
      </c>
      <c r="N518" s="6">
        <f t="shared" si="87"/>
        <v>3.5667444444443999</v>
      </c>
      <c r="O518" s="6">
        <f t="shared" si="85"/>
        <v>-85.242515999999995</v>
      </c>
    </row>
    <row r="519" spans="2:15" x14ac:dyDescent="0.25">
      <c r="B519">
        <v>2466600000</v>
      </c>
      <c r="C519">
        <v>-85.428894</v>
      </c>
      <c r="D519">
        <v>-77.085059999999999</v>
      </c>
      <c r="F519" s="6">
        <f t="shared" si="86"/>
        <v>3.9334222222221999</v>
      </c>
      <c r="G519" s="6">
        <f t="shared" si="84"/>
        <v>-91.855452999999997</v>
      </c>
      <c r="J519">
        <v>2466600000</v>
      </c>
      <c r="K519">
        <v>-88.127632000000006</v>
      </c>
      <c r="L519">
        <v>-80.056061</v>
      </c>
      <c r="N519" s="6">
        <f t="shared" si="87"/>
        <v>3.9334222222221999</v>
      </c>
      <c r="O519" s="6">
        <f t="shared" si="85"/>
        <v>-91.954291999999995</v>
      </c>
    </row>
    <row r="520" spans="2:15" x14ac:dyDescent="0.25">
      <c r="B520">
        <v>2711033333.3333001</v>
      </c>
      <c r="C520">
        <v>-99.073013000000003</v>
      </c>
      <c r="D520">
        <v>-91.089843999999999</v>
      </c>
      <c r="F520" s="6">
        <f t="shared" si="86"/>
        <v>4.3000999999999996</v>
      </c>
      <c r="G520" s="6">
        <f t="shared" si="84"/>
        <v>-84.691909999999993</v>
      </c>
      <c r="J520">
        <v>2711033333.3333001</v>
      </c>
      <c r="K520">
        <v>-89.011725999999996</v>
      </c>
      <c r="L520">
        <v>-81.026352000000003</v>
      </c>
      <c r="N520" s="6">
        <f t="shared" si="87"/>
        <v>4.3000999999999996</v>
      </c>
      <c r="O520" s="6">
        <f t="shared" si="85"/>
        <v>-84.700385999999995</v>
      </c>
    </row>
    <row r="521" spans="2:15" x14ac:dyDescent="0.25">
      <c r="B521">
        <v>2955466666.6666999</v>
      </c>
      <c r="C521">
        <v>-94.199036000000007</v>
      </c>
      <c r="D521">
        <v>-86.469054999999997</v>
      </c>
      <c r="F521" s="6">
        <f t="shared" si="86"/>
        <v>4.6667777777777992</v>
      </c>
      <c r="G521" s="6">
        <f t="shared" si="84"/>
        <v>-87.869240000000005</v>
      </c>
      <c r="J521">
        <v>2955466666.6666999</v>
      </c>
      <c r="K521">
        <v>-99.242096000000004</v>
      </c>
      <c r="L521">
        <v>-91.610946999999996</v>
      </c>
      <c r="N521" s="6">
        <f t="shared" si="87"/>
        <v>4.6667777777777992</v>
      </c>
      <c r="O521" s="6">
        <f t="shared" si="85"/>
        <v>-88.086403000000004</v>
      </c>
    </row>
    <row r="522" spans="2:15" x14ac:dyDescent="0.25">
      <c r="B522">
        <v>3199900000</v>
      </c>
      <c r="C522">
        <v>-105.51812</v>
      </c>
      <c r="D522">
        <v>-97.711639000000005</v>
      </c>
      <c r="F522" s="6">
        <f t="shared" si="86"/>
        <v>5.0334555555555998</v>
      </c>
      <c r="G522" s="6">
        <f t="shared" si="84"/>
        <v>-89.009063999999995</v>
      </c>
      <c r="J522">
        <v>3199900000</v>
      </c>
      <c r="K522">
        <v>-104.50379</v>
      </c>
      <c r="L522">
        <v>-96.705794999999995</v>
      </c>
      <c r="N522" s="6">
        <f t="shared" si="87"/>
        <v>5.0334555555555998</v>
      </c>
      <c r="O522" s="6">
        <f t="shared" si="85"/>
        <v>-89.227515999999994</v>
      </c>
    </row>
    <row r="523" spans="2:15" x14ac:dyDescent="0.25">
      <c r="B523">
        <v>3444333333.3333001</v>
      </c>
      <c r="C523">
        <v>-99.903801000000001</v>
      </c>
      <c r="D523">
        <v>-91.711487000000005</v>
      </c>
      <c r="F523" s="6">
        <f t="shared" si="86"/>
        <v>5.4001333333332999</v>
      </c>
      <c r="G523" s="6">
        <f t="shared" si="84"/>
        <v>-79.188605999999993</v>
      </c>
      <c r="J523">
        <v>3444333333.3333001</v>
      </c>
      <c r="K523">
        <v>-95.021934999999999</v>
      </c>
      <c r="L523">
        <v>-87.046783000000005</v>
      </c>
      <c r="N523" s="6">
        <f t="shared" si="87"/>
        <v>5.4001333333332999</v>
      </c>
      <c r="O523" s="6">
        <f t="shared" si="85"/>
        <v>-78.898612999999997</v>
      </c>
    </row>
    <row r="524" spans="2:15" x14ac:dyDescent="0.25">
      <c r="B524">
        <v>3688766666.6666999</v>
      </c>
      <c r="C524">
        <v>-98.336112999999997</v>
      </c>
      <c r="D524">
        <v>-89.945824000000002</v>
      </c>
      <c r="F524" s="6">
        <f t="shared" si="86"/>
        <v>5.7668111111111005</v>
      </c>
      <c r="G524" s="6">
        <f t="shared" si="84"/>
        <v>-88.450134000000006</v>
      </c>
      <c r="J524">
        <v>3688766666.6666999</v>
      </c>
      <c r="K524">
        <v>-101.65665</v>
      </c>
      <c r="L524">
        <v>-93.484809999999996</v>
      </c>
      <c r="N524" s="6">
        <f t="shared" si="87"/>
        <v>5.7668111111111005</v>
      </c>
      <c r="O524" s="6">
        <f t="shared" si="85"/>
        <v>-88.235268000000005</v>
      </c>
    </row>
    <row r="525" spans="2:15" x14ac:dyDescent="0.25">
      <c r="B525">
        <v>3933200000</v>
      </c>
      <c r="C525">
        <v>-93.820785999999998</v>
      </c>
      <c r="D525">
        <v>-85.676490999999999</v>
      </c>
      <c r="F525" s="6">
        <f t="shared" si="86"/>
        <v>6.1334888888889001</v>
      </c>
      <c r="G525" s="6">
        <f t="shared" si="84"/>
        <v>-96.980286000000007</v>
      </c>
      <c r="J525">
        <v>3933200000</v>
      </c>
      <c r="K525">
        <v>-98.142334000000005</v>
      </c>
      <c r="L525">
        <v>-89.708045999999996</v>
      </c>
      <c r="N525" s="6">
        <f t="shared" si="87"/>
        <v>6.1334888888889001</v>
      </c>
      <c r="O525" s="6">
        <f t="shared" si="85"/>
        <v>-97.089928</v>
      </c>
    </row>
    <row r="526" spans="2:15" x14ac:dyDescent="0.25">
      <c r="B526">
        <v>4177633333.3333001</v>
      </c>
      <c r="C526">
        <v>-96.422461999999996</v>
      </c>
      <c r="D526">
        <v>-87.916672000000005</v>
      </c>
      <c r="F526" s="6">
        <f t="shared" si="86"/>
        <v>6.5001666666667006</v>
      </c>
      <c r="G526" s="6">
        <f t="shared" si="84"/>
        <v>-91.789023999999998</v>
      </c>
      <c r="J526">
        <v>4177633333.3333001</v>
      </c>
      <c r="K526">
        <v>-97.269585000000006</v>
      </c>
      <c r="L526">
        <v>-88.548935</v>
      </c>
      <c r="N526" s="6">
        <f t="shared" si="87"/>
        <v>6.5001666666667006</v>
      </c>
      <c r="O526" s="6">
        <f t="shared" si="85"/>
        <v>-91.620682000000002</v>
      </c>
    </row>
    <row r="527" spans="2:15" x14ac:dyDescent="0.25">
      <c r="B527">
        <v>4422066666.6667004</v>
      </c>
      <c r="C527">
        <v>-105.19431</v>
      </c>
      <c r="D527">
        <v>-96.337768999999994</v>
      </c>
      <c r="F527" s="6">
        <f t="shared" si="86"/>
        <v>6.8668444444443999</v>
      </c>
      <c r="G527" s="6">
        <f t="shared" si="84"/>
        <v>-79.178344999999993</v>
      </c>
      <c r="J527">
        <v>4422066666.6667004</v>
      </c>
      <c r="K527">
        <v>-100.58259</v>
      </c>
      <c r="L527">
        <v>-91.835678000000001</v>
      </c>
      <c r="N527" s="6">
        <f t="shared" si="87"/>
        <v>6.8668444444443999</v>
      </c>
      <c r="O527" s="6">
        <f t="shared" si="85"/>
        <v>-79.065528999999998</v>
      </c>
    </row>
    <row r="528" spans="2:15" x14ac:dyDescent="0.25">
      <c r="B528">
        <v>4666500000</v>
      </c>
      <c r="C528">
        <v>-102.35155</v>
      </c>
      <c r="D528">
        <v>-93.578620999999998</v>
      </c>
      <c r="F528" s="6">
        <f t="shared" si="86"/>
        <v>7.2335222222222004</v>
      </c>
      <c r="G528" s="6">
        <f t="shared" si="84"/>
        <v>-85.539062999999999</v>
      </c>
      <c r="J528">
        <v>4666500000</v>
      </c>
      <c r="K528">
        <v>-90.271355</v>
      </c>
      <c r="L528">
        <v>-81.330078</v>
      </c>
      <c r="N528" s="6">
        <f t="shared" si="87"/>
        <v>7.2335222222222004</v>
      </c>
      <c r="O528" s="6">
        <f t="shared" si="85"/>
        <v>-85.480430999999996</v>
      </c>
    </row>
    <row r="529" spans="2:16" x14ac:dyDescent="0.25">
      <c r="B529">
        <v>4910933333.3332996</v>
      </c>
      <c r="C529">
        <v>-100.25085</v>
      </c>
      <c r="D529">
        <v>-91.446952999999993</v>
      </c>
      <c r="F529" s="6">
        <f t="shared" si="86"/>
        <v>7.6002000000000001</v>
      </c>
      <c r="G529" s="6">
        <f t="shared" si="84"/>
        <v>-77.214072999999999</v>
      </c>
      <c r="J529">
        <v>4910933333.3332996</v>
      </c>
      <c r="K529">
        <v>-109.55772</v>
      </c>
      <c r="L529">
        <v>-100.64102</v>
      </c>
      <c r="N529" s="6">
        <f t="shared" si="87"/>
        <v>7.6002000000000001</v>
      </c>
      <c r="O529" s="6">
        <f t="shared" si="85"/>
        <v>-77.412216000000001</v>
      </c>
    </row>
    <row r="530" spans="2:16" x14ac:dyDescent="0.25">
      <c r="B530">
        <v>5155366666.6667004</v>
      </c>
      <c r="C530">
        <v>-90.381293999999997</v>
      </c>
      <c r="D530">
        <v>-81.263099999999994</v>
      </c>
      <c r="F530" s="6" t="s">
        <v>25</v>
      </c>
      <c r="J530">
        <v>5155366666.6667004</v>
      </c>
      <c r="K530">
        <v>-86.837494000000007</v>
      </c>
      <c r="L530">
        <v>-77.660667000000004</v>
      </c>
      <c r="N530" s="6" t="s">
        <v>25</v>
      </c>
    </row>
    <row r="531" spans="2:16" x14ac:dyDescent="0.25">
      <c r="B531">
        <v>5399800000</v>
      </c>
      <c r="C531">
        <v>-88.903114000000002</v>
      </c>
      <c r="D531">
        <v>-79.179671999999997</v>
      </c>
      <c r="J531">
        <v>5399800000</v>
      </c>
      <c r="K531">
        <v>-90.361794000000003</v>
      </c>
      <c r="L531">
        <v>-80.836494000000002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5Rx4L dBc Log Mag(dB)</v>
      </c>
      <c r="H534" s="35">
        <v>5</v>
      </c>
      <c r="N534" s="6" t="s">
        <v>23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-72.609718000000001</v>
      </c>
      <c r="H535" s="36">
        <f>ABS(AVERAGE(G535:G553)-(H534-1)*15)</f>
        <v>147.03392121052633</v>
      </c>
      <c r="J535" t="s">
        <v>71</v>
      </c>
      <c r="N535" s="6">
        <f t="shared" ref="N535:N553" si="91">J561/1000000000</f>
        <v>1</v>
      </c>
      <c r="O535" s="6">
        <f t="shared" si="89"/>
        <v>-73.993270999999993</v>
      </c>
      <c r="P535" s="36">
        <f>ABS(AVERAGE(O535:O553)-(P534-1)*15)</f>
        <v>148.85936752631579</v>
      </c>
    </row>
    <row r="536" spans="2:16" x14ac:dyDescent="0.25">
      <c r="B536" t="s">
        <v>23</v>
      </c>
      <c r="C536" t="s">
        <v>153</v>
      </c>
      <c r="D536" t="s">
        <v>72</v>
      </c>
      <c r="F536" s="6">
        <f t="shared" si="90"/>
        <v>1.5111222222221998</v>
      </c>
      <c r="G536" s="6">
        <f t="shared" si="88"/>
        <v>-72.544372999999993</v>
      </c>
      <c r="J536" t="s">
        <v>23</v>
      </c>
      <c r="K536" t="s">
        <v>153</v>
      </c>
      <c r="L536" t="s">
        <v>72</v>
      </c>
      <c r="N536" s="6">
        <f t="shared" si="91"/>
        <v>1.5111222222221998</v>
      </c>
      <c r="O536" s="6">
        <f t="shared" si="89"/>
        <v>-89.026779000000005</v>
      </c>
    </row>
    <row r="537" spans="2:16" x14ac:dyDescent="0.25">
      <c r="B537">
        <v>1000000000</v>
      </c>
      <c r="C537">
        <v>-95.232039999999998</v>
      </c>
      <c r="D537">
        <v>-84.160263</v>
      </c>
      <c r="F537" s="6">
        <f t="shared" si="90"/>
        <v>2.0222444444444001</v>
      </c>
      <c r="G537" s="6">
        <f t="shared" si="88"/>
        <v>-87.232596999999998</v>
      </c>
      <c r="J537">
        <v>1000000000</v>
      </c>
      <c r="K537">
        <v>-95.232039999999998</v>
      </c>
      <c r="L537">
        <v>-82.196686</v>
      </c>
      <c r="N537" s="6">
        <f t="shared" si="91"/>
        <v>2.0222444444444001</v>
      </c>
      <c r="O537" s="6">
        <f t="shared" si="89"/>
        <v>-86.670433000000003</v>
      </c>
    </row>
    <row r="538" spans="2:16" x14ac:dyDescent="0.25">
      <c r="B538">
        <v>1366677777.7778001</v>
      </c>
      <c r="C538">
        <v>-92.651275999999996</v>
      </c>
      <c r="D538">
        <v>-84.439102000000005</v>
      </c>
      <c r="F538" s="6">
        <f t="shared" si="90"/>
        <v>2.5333666666667001</v>
      </c>
      <c r="G538" s="6">
        <f t="shared" si="88"/>
        <v>-89.122414000000006</v>
      </c>
      <c r="J538">
        <v>1366677777.7778001</v>
      </c>
      <c r="K538">
        <v>-92.651275999999996</v>
      </c>
      <c r="L538">
        <v>-83.122542999999993</v>
      </c>
      <c r="N538" s="6">
        <f t="shared" si="91"/>
        <v>2.5333666666667001</v>
      </c>
      <c r="O538" s="6">
        <f t="shared" si="89"/>
        <v>-83.649681000000001</v>
      </c>
    </row>
    <row r="539" spans="2:16" x14ac:dyDescent="0.25">
      <c r="B539">
        <v>1733355555.5555999</v>
      </c>
      <c r="C539">
        <v>-90.887421000000003</v>
      </c>
      <c r="D539">
        <v>-83.128142999999994</v>
      </c>
      <c r="F539" s="6">
        <f t="shared" si="90"/>
        <v>3.0444888888888997</v>
      </c>
      <c r="G539" s="6">
        <f t="shared" si="88"/>
        <v>-90.586410999999998</v>
      </c>
      <c r="J539">
        <v>1733355555.5555999</v>
      </c>
      <c r="K539">
        <v>-90.887421000000003</v>
      </c>
      <c r="L539">
        <v>-82.767311000000007</v>
      </c>
      <c r="N539" s="6">
        <f t="shared" si="91"/>
        <v>3.0444888888888997</v>
      </c>
      <c r="O539" s="6">
        <f t="shared" si="89"/>
        <v>-79.854918999999995</v>
      </c>
    </row>
    <row r="540" spans="2:16" x14ac:dyDescent="0.25">
      <c r="B540">
        <v>2100033333.3333001</v>
      </c>
      <c r="C540">
        <v>-84.740074000000007</v>
      </c>
      <c r="D540">
        <v>-76.991585000000001</v>
      </c>
      <c r="F540" s="6">
        <f t="shared" si="90"/>
        <v>3.5556111111111002</v>
      </c>
      <c r="G540" s="6">
        <f t="shared" si="88"/>
        <v>-85.40889</v>
      </c>
      <c r="J540">
        <v>2100033333.3333001</v>
      </c>
      <c r="K540">
        <v>-84.740074000000007</v>
      </c>
      <c r="L540">
        <v>-77.013641000000007</v>
      </c>
      <c r="N540" s="6">
        <f t="shared" si="91"/>
        <v>3.5556111111111002</v>
      </c>
      <c r="O540" s="6">
        <f t="shared" si="89"/>
        <v>-75.780181999999996</v>
      </c>
    </row>
    <row r="541" spans="2:16" x14ac:dyDescent="0.25">
      <c r="B541">
        <v>2466711111.1111002</v>
      </c>
      <c r="C541">
        <v>-83.929503999999994</v>
      </c>
      <c r="D541">
        <v>-75.514510999999999</v>
      </c>
      <c r="F541" s="6">
        <f t="shared" si="90"/>
        <v>4.0667333333332998</v>
      </c>
      <c r="G541" s="6">
        <f t="shared" si="88"/>
        <v>-81.913132000000004</v>
      </c>
      <c r="J541">
        <v>2466711111.1111002</v>
      </c>
      <c r="K541">
        <v>-83.929503999999994</v>
      </c>
      <c r="L541">
        <v>-76.065749999999994</v>
      </c>
      <c r="N541" s="6">
        <f t="shared" si="91"/>
        <v>4.0667333333332998</v>
      </c>
      <c r="O541" s="6">
        <f t="shared" si="89"/>
        <v>-103.66154</v>
      </c>
    </row>
    <row r="542" spans="2:16" x14ac:dyDescent="0.25">
      <c r="B542">
        <v>2833388888.8888998</v>
      </c>
      <c r="C542">
        <v>-93.088577000000001</v>
      </c>
      <c r="D542">
        <v>-84.353447000000003</v>
      </c>
      <c r="F542" s="6">
        <f t="shared" si="90"/>
        <v>4.5778555555556002</v>
      </c>
      <c r="G542" s="6">
        <f t="shared" si="88"/>
        <v>-87.992867000000004</v>
      </c>
      <c r="J542">
        <v>2833388888.8888998</v>
      </c>
      <c r="K542">
        <v>-93.088577000000001</v>
      </c>
      <c r="L542">
        <v>-85.115325999999996</v>
      </c>
      <c r="N542" s="6">
        <f t="shared" si="91"/>
        <v>4.5778555555556002</v>
      </c>
      <c r="O542" s="6">
        <f t="shared" si="89"/>
        <v>-79.258553000000006</v>
      </c>
    </row>
    <row r="543" spans="2:16" x14ac:dyDescent="0.25">
      <c r="B543">
        <v>3200066666.6666999</v>
      </c>
      <c r="C543">
        <v>-87.551261999999994</v>
      </c>
      <c r="D543">
        <v>-79.207427999999993</v>
      </c>
      <c r="F543" s="6">
        <f t="shared" si="90"/>
        <v>5.0889777777777994</v>
      </c>
      <c r="G543" s="6">
        <f t="shared" si="88"/>
        <v>-91.807738999999998</v>
      </c>
      <c r="J543">
        <v>3200066666.6666999</v>
      </c>
      <c r="K543">
        <v>-87.551261999999994</v>
      </c>
      <c r="L543">
        <v>-79.479691000000003</v>
      </c>
      <c r="N543" s="6">
        <f t="shared" si="91"/>
        <v>5.0889777777777994</v>
      </c>
      <c r="O543" s="6">
        <f t="shared" si="89"/>
        <v>-93.648819000000003</v>
      </c>
    </row>
    <row r="544" spans="2:16" x14ac:dyDescent="0.25">
      <c r="B544">
        <v>3566744444.4443998</v>
      </c>
      <c r="C544">
        <v>-93.227890000000002</v>
      </c>
      <c r="D544">
        <v>-85.244713000000004</v>
      </c>
      <c r="F544" s="6">
        <f t="shared" si="90"/>
        <v>5.6001000000000003</v>
      </c>
      <c r="G544" s="6">
        <f t="shared" si="88"/>
        <v>-97.100243000000006</v>
      </c>
      <c r="J544">
        <v>3566744444.4443998</v>
      </c>
      <c r="K544">
        <v>-93.227890000000002</v>
      </c>
      <c r="L544">
        <v>-85.242515999999995</v>
      </c>
      <c r="N544" s="6">
        <f t="shared" si="91"/>
        <v>5.6001000000000003</v>
      </c>
      <c r="O544" s="6">
        <f t="shared" si="89"/>
        <v>-98.107735000000005</v>
      </c>
    </row>
    <row r="545" spans="2:16" x14ac:dyDescent="0.25">
      <c r="B545">
        <v>3933422222.2221999</v>
      </c>
      <c r="C545">
        <v>-99.585442</v>
      </c>
      <c r="D545">
        <v>-91.855452999999997</v>
      </c>
      <c r="F545" s="6">
        <f t="shared" si="90"/>
        <v>6.1112222222222004</v>
      </c>
      <c r="G545" s="6">
        <f t="shared" si="88"/>
        <v>-91.377159000000006</v>
      </c>
      <c r="J545">
        <v>3933422222.2221999</v>
      </c>
      <c r="K545">
        <v>-99.585442</v>
      </c>
      <c r="L545">
        <v>-91.954291999999995</v>
      </c>
      <c r="N545" s="6">
        <f t="shared" si="91"/>
        <v>6.1112222222222004</v>
      </c>
      <c r="O545" s="6">
        <f t="shared" si="89"/>
        <v>-91.592735000000005</v>
      </c>
    </row>
    <row r="546" spans="2:16" x14ac:dyDescent="0.25">
      <c r="B546">
        <v>4300100000</v>
      </c>
      <c r="C546">
        <v>-92.498390000000001</v>
      </c>
      <c r="D546">
        <v>-84.691909999999993</v>
      </c>
      <c r="F546" s="6">
        <f t="shared" si="90"/>
        <v>6.6223444444443995</v>
      </c>
      <c r="G546" s="6">
        <f t="shared" si="88"/>
        <v>-91.350121000000001</v>
      </c>
      <c r="J546">
        <v>4300100000</v>
      </c>
      <c r="K546">
        <v>-92.498390000000001</v>
      </c>
      <c r="L546">
        <v>-84.700385999999995</v>
      </c>
      <c r="N546" s="6">
        <f t="shared" si="91"/>
        <v>6.6223444444443995</v>
      </c>
      <c r="O546" s="6">
        <f t="shared" si="89"/>
        <v>-100.79549</v>
      </c>
    </row>
    <row r="547" spans="2:16" x14ac:dyDescent="0.25">
      <c r="B547">
        <v>4666777777.7777996</v>
      </c>
      <c r="C547">
        <v>-96.061554000000001</v>
      </c>
      <c r="D547">
        <v>-87.869240000000005</v>
      </c>
      <c r="F547" s="6">
        <f t="shared" si="90"/>
        <v>7.1334666666666999</v>
      </c>
      <c r="G547" s="6">
        <f t="shared" si="88"/>
        <v>-82.175369000000003</v>
      </c>
      <c r="J547">
        <v>4666777777.7777996</v>
      </c>
      <c r="K547">
        <v>-96.061554000000001</v>
      </c>
      <c r="L547">
        <v>-88.086403000000004</v>
      </c>
      <c r="N547" s="6">
        <f t="shared" si="91"/>
        <v>7.1334666666666999</v>
      </c>
      <c r="O547" s="6">
        <f t="shared" si="89"/>
        <v>-83.638084000000006</v>
      </c>
    </row>
    <row r="548" spans="2:16" x14ac:dyDescent="0.25">
      <c r="B548">
        <v>5033455555.5556002</v>
      </c>
      <c r="C548">
        <v>-97.399360999999999</v>
      </c>
      <c r="D548">
        <v>-89.009063999999995</v>
      </c>
      <c r="F548" s="6">
        <f t="shared" si="90"/>
        <v>7.6445888888889</v>
      </c>
      <c r="G548" s="6">
        <f t="shared" si="88"/>
        <v>-83.646186999999998</v>
      </c>
      <c r="J548">
        <v>5033455555.5556002</v>
      </c>
      <c r="K548">
        <v>-97.399360999999999</v>
      </c>
      <c r="L548">
        <v>-89.227515999999994</v>
      </c>
      <c r="N548" s="6">
        <f t="shared" si="91"/>
        <v>7.6445888888889</v>
      </c>
      <c r="O548" s="6">
        <f t="shared" si="89"/>
        <v>-88.315956</v>
      </c>
    </row>
    <row r="549" spans="2:16" x14ac:dyDescent="0.25">
      <c r="B549">
        <v>5400133333.3332996</v>
      </c>
      <c r="C549">
        <v>-87.332901000000007</v>
      </c>
      <c r="D549">
        <v>-79.188605999999993</v>
      </c>
      <c r="F549" s="6">
        <f t="shared" si="90"/>
        <v>8.1557111111111009</v>
      </c>
      <c r="G549" s="6">
        <f t="shared" si="88"/>
        <v>-89.003769000000005</v>
      </c>
      <c r="J549">
        <v>5400133333.3332996</v>
      </c>
      <c r="K549">
        <v>-87.332901000000007</v>
      </c>
      <c r="L549">
        <v>-78.898612999999997</v>
      </c>
      <c r="N549" s="6">
        <f t="shared" si="91"/>
        <v>8.1557111111111009</v>
      </c>
      <c r="O549" s="6">
        <f t="shared" si="89"/>
        <v>-90.302207999999993</v>
      </c>
    </row>
    <row r="550" spans="2:16" x14ac:dyDescent="0.25">
      <c r="B550">
        <v>5766811111.1111002</v>
      </c>
      <c r="C550">
        <v>-96.955924999999993</v>
      </c>
      <c r="D550">
        <v>-88.450134000000006</v>
      </c>
      <c r="F550" s="6">
        <f t="shared" si="90"/>
        <v>8.6668333333332992</v>
      </c>
      <c r="G550" s="6">
        <f t="shared" si="88"/>
        <v>-96.205085999999994</v>
      </c>
      <c r="J550">
        <v>5766811111.1111002</v>
      </c>
      <c r="K550">
        <v>-96.955924999999993</v>
      </c>
      <c r="L550">
        <v>-88.235268000000005</v>
      </c>
      <c r="N550" s="6">
        <f t="shared" si="91"/>
        <v>8.6668333333332992</v>
      </c>
      <c r="O550" s="6">
        <f t="shared" si="89"/>
        <v>-88.166015999999999</v>
      </c>
    </row>
    <row r="551" spans="2:16" x14ac:dyDescent="0.25">
      <c r="B551">
        <v>6133488888.8888998</v>
      </c>
      <c r="C551">
        <v>-105.83683000000001</v>
      </c>
      <c r="D551">
        <v>-96.980286000000007</v>
      </c>
      <c r="F551" s="6">
        <f t="shared" si="90"/>
        <v>9.1779555555555987</v>
      </c>
      <c r="G551" s="6">
        <f t="shared" si="88"/>
        <v>-87.955794999999995</v>
      </c>
      <c r="J551">
        <v>6133488888.8888998</v>
      </c>
      <c r="K551">
        <v>-105.83683000000001</v>
      </c>
      <c r="L551">
        <v>-97.089928</v>
      </c>
      <c r="N551" s="6">
        <f t="shared" si="91"/>
        <v>9.1779555555555987</v>
      </c>
      <c r="O551" s="6">
        <f t="shared" si="89"/>
        <v>-89.560965999999993</v>
      </c>
    </row>
    <row r="552" spans="2:16" x14ac:dyDescent="0.25">
      <c r="B552">
        <v>6500166666.6667004</v>
      </c>
      <c r="C552">
        <v>-100.56195</v>
      </c>
      <c r="D552">
        <v>-91.789023999999998</v>
      </c>
      <c r="F552" s="6">
        <f t="shared" si="90"/>
        <v>9.6890777777777988</v>
      </c>
      <c r="G552" s="6">
        <f t="shared" si="88"/>
        <v>-83.648972000000001</v>
      </c>
      <c r="J552">
        <v>6500166666.6667004</v>
      </c>
      <c r="K552">
        <v>-100.56195</v>
      </c>
      <c r="L552">
        <v>-91.620682000000002</v>
      </c>
      <c r="N552" s="6">
        <f t="shared" si="91"/>
        <v>9.6890777777777988</v>
      </c>
      <c r="O552" s="6">
        <f t="shared" si="89"/>
        <v>-106.44019</v>
      </c>
    </row>
    <row r="553" spans="2:16" x14ac:dyDescent="0.25">
      <c r="B553">
        <v>6866844444.4443998</v>
      </c>
      <c r="C553">
        <v>-87.982239000000007</v>
      </c>
      <c r="D553">
        <v>-79.178344999999993</v>
      </c>
      <c r="F553" s="6">
        <f t="shared" si="90"/>
        <v>10.200200000000001</v>
      </c>
      <c r="G553" s="6">
        <f t="shared" si="88"/>
        <v>-91.963661000000002</v>
      </c>
      <c r="J553">
        <v>6866844444.4443998</v>
      </c>
      <c r="K553">
        <v>-87.982239000000007</v>
      </c>
      <c r="L553">
        <v>-79.065528999999998</v>
      </c>
      <c r="N553" s="6">
        <f t="shared" si="91"/>
        <v>10.200200000000001</v>
      </c>
      <c r="O553" s="6">
        <f t="shared" si="89"/>
        <v>-85.864425999999995</v>
      </c>
    </row>
    <row r="554" spans="2:16" x14ac:dyDescent="0.25">
      <c r="B554">
        <v>7233522222.2222004</v>
      </c>
      <c r="C554">
        <v>-94.657257000000001</v>
      </c>
      <c r="D554">
        <v>-85.539062999999999</v>
      </c>
      <c r="F554" s="6" t="s">
        <v>25</v>
      </c>
      <c r="J554">
        <v>7233522222.2222004</v>
      </c>
      <c r="K554">
        <v>-94.657257000000001</v>
      </c>
      <c r="L554">
        <v>-85.480430999999996</v>
      </c>
      <c r="N554" s="6" t="s">
        <v>25</v>
      </c>
    </row>
    <row r="555" spans="2:16" x14ac:dyDescent="0.25">
      <c r="B555">
        <v>7600200000</v>
      </c>
      <c r="C555">
        <v>-86.937507999999994</v>
      </c>
      <c r="D555">
        <v>-77.214072999999999</v>
      </c>
      <c r="J555">
        <v>7600200000</v>
      </c>
      <c r="K555">
        <v>-86.937507999999994</v>
      </c>
      <c r="L555">
        <v>-77.412216000000001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5Rx5L dBc Log Mag(dB)</v>
      </c>
      <c r="H558" s="35">
        <v>5</v>
      </c>
      <c r="N558" s="6" t="s">
        <v>23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-68.534874000000002</v>
      </c>
      <c r="H559" s="36">
        <f>ABS(AVERAGE(G559:G577)-(H558-1)*15)</f>
        <v>139.91705400000001</v>
      </c>
      <c r="J559" t="s">
        <v>73</v>
      </c>
      <c r="N559" s="6">
        <f t="shared" ref="N559:N577" si="95">J585/1000000000</f>
        <v>1</v>
      </c>
      <c r="O559" s="6">
        <f t="shared" si="93"/>
        <v>-85.164992999999996</v>
      </c>
      <c r="P559" s="36">
        <f>ABS(AVERAGE(O559:O577)-(P558-1)*15)</f>
        <v>141.27914657894738</v>
      </c>
    </row>
    <row r="560" spans="2:16" x14ac:dyDescent="0.25">
      <c r="B560" t="s">
        <v>23</v>
      </c>
      <c r="C560" t="s">
        <v>154</v>
      </c>
      <c r="D560" t="s">
        <v>74</v>
      </c>
      <c r="F560" s="6">
        <f t="shared" si="94"/>
        <v>1.6555666666666999</v>
      </c>
      <c r="G560" s="6">
        <f t="shared" si="92"/>
        <v>-78.459213000000005</v>
      </c>
      <c r="J560" t="s">
        <v>23</v>
      </c>
      <c r="K560" t="s">
        <v>154</v>
      </c>
      <c r="L560" t="s">
        <v>74</v>
      </c>
      <c r="N560" s="6">
        <f t="shared" si="95"/>
        <v>1.6555666666666999</v>
      </c>
      <c r="O560" s="6">
        <f t="shared" si="93"/>
        <v>-91.837684999999993</v>
      </c>
    </row>
    <row r="561" spans="2:15" x14ac:dyDescent="0.25">
      <c r="B561">
        <v>1000000000</v>
      </c>
      <c r="C561">
        <v>-83.681495999999996</v>
      </c>
      <c r="D561">
        <v>-72.609718000000001</v>
      </c>
      <c r="F561" s="6">
        <f t="shared" si="94"/>
        <v>2.3111333333333</v>
      </c>
      <c r="G561" s="6">
        <f t="shared" si="92"/>
        <v>-71.028839000000005</v>
      </c>
      <c r="J561">
        <v>1000000000</v>
      </c>
      <c r="K561">
        <v>-87.028625000000005</v>
      </c>
      <c r="L561">
        <v>-73.993270999999993</v>
      </c>
      <c r="N561" s="6">
        <f t="shared" si="95"/>
        <v>2.3111333333333</v>
      </c>
      <c r="O561" s="6">
        <f t="shared" si="93"/>
        <v>-75.096939000000006</v>
      </c>
    </row>
    <row r="562" spans="2:15" x14ac:dyDescent="0.25">
      <c r="B562">
        <v>1511122222.2221999</v>
      </c>
      <c r="C562">
        <v>-80.756546</v>
      </c>
      <c r="D562">
        <v>-72.544372999999993</v>
      </c>
      <c r="F562" s="6">
        <f t="shared" si="94"/>
        <v>2.9666999999999999</v>
      </c>
      <c r="G562" s="6">
        <f t="shared" si="92"/>
        <v>-73.692642000000006</v>
      </c>
      <c r="J562">
        <v>1511122222.2221999</v>
      </c>
      <c r="K562">
        <v>-98.555519000000004</v>
      </c>
      <c r="L562">
        <v>-89.026779000000005</v>
      </c>
      <c r="N562" s="6">
        <f t="shared" si="95"/>
        <v>2.9666999999999999</v>
      </c>
      <c r="O562" s="6">
        <f t="shared" si="93"/>
        <v>-75.995582999999996</v>
      </c>
    </row>
    <row r="563" spans="2:15" x14ac:dyDescent="0.25">
      <c r="B563">
        <v>2022244444.4444001</v>
      </c>
      <c r="C563">
        <v>-94.991874999999993</v>
      </c>
      <c r="D563">
        <v>-87.232596999999998</v>
      </c>
      <c r="F563" s="6">
        <f t="shared" si="94"/>
        <v>3.6222666666666998</v>
      </c>
      <c r="G563" s="6">
        <f t="shared" si="92"/>
        <v>-71.754409999999993</v>
      </c>
      <c r="J563">
        <v>2022244444.4444001</v>
      </c>
      <c r="K563">
        <v>-94.790543</v>
      </c>
      <c r="L563">
        <v>-86.670433000000003</v>
      </c>
      <c r="N563" s="6">
        <f t="shared" si="95"/>
        <v>3.6222666666666998</v>
      </c>
      <c r="O563" s="6">
        <f t="shared" si="93"/>
        <v>-69.532684000000003</v>
      </c>
    </row>
    <row r="564" spans="2:15" x14ac:dyDescent="0.25">
      <c r="B564">
        <v>2533366666.6666999</v>
      </c>
      <c r="C564">
        <v>-96.870902999999998</v>
      </c>
      <c r="D564">
        <v>-89.122414000000006</v>
      </c>
      <c r="F564" s="6">
        <f t="shared" si="94"/>
        <v>4.2778333333332998</v>
      </c>
      <c r="G564" s="6">
        <f t="shared" si="92"/>
        <v>-75.660911999999996</v>
      </c>
      <c r="J564">
        <v>2533366666.6666999</v>
      </c>
      <c r="K564">
        <v>-91.376121999999995</v>
      </c>
      <c r="L564">
        <v>-83.649681000000001</v>
      </c>
      <c r="N564" s="6">
        <f t="shared" si="95"/>
        <v>4.2778333333332998</v>
      </c>
      <c r="O564" s="6">
        <f t="shared" si="93"/>
        <v>-71.328711999999996</v>
      </c>
    </row>
    <row r="565" spans="2:15" x14ac:dyDescent="0.25">
      <c r="B565">
        <v>3044488888.8888998</v>
      </c>
      <c r="C565">
        <v>-99.001396</v>
      </c>
      <c r="D565">
        <v>-90.586410999999998</v>
      </c>
      <c r="F565" s="6">
        <f t="shared" si="94"/>
        <v>4.9333999999999998</v>
      </c>
      <c r="G565" s="6">
        <f t="shared" si="92"/>
        <v>-75.308791999999997</v>
      </c>
      <c r="J565">
        <v>3044488888.8888998</v>
      </c>
      <c r="K565">
        <v>-87.718673999999993</v>
      </c>
      <c r="L565">
        <v>-79.854918999999995</v>
      </c>
      <c r="N565" s="6">
        <f t="shared" si="95"/>
        <v>4.9333999999999998</v>
      </c>
      <c r="O565" s="6">
        <f t="shared" si="93"/>
        <v>-71.210052000000005</v>
      </c>
    </row>
    <row r="566" spans="2:15" x14ac:dyDescent="0.25">
      <c r="B566">
        <v>3555611111.1111002</v>
      </c>
      <c r="C566">
        <v>-94.144019999999998</v>
      </c>
      <c r="D566">
        <v>-85.40889</v>
      </c>
      <c r="F566" s="6">
        <f t="shared" si="94"/>
        <v>5.5889666666667006</v>
      </c>
      <c r="G566" s="6">
        <f t="shared" si="92"/>
        <v>-64.851234000000005</v>
      </c>
      <c r="J566">
        <v>3555611111.1111002</v>
      </c>
      <c r="K566">
        <v>-83.753433000000001</v>
      </c>
      <c r="L566">
        <v>-75.780181999999996</v>
      </c>
      <c r="N566" s="6">
        <f t="shared" si="95"/>
        <v>5.5889666666667006</v>
      </c>
      <c r="O566" s="6">
        <f t="shared" si="93"/>
        <v>-75.376105999999993</v>
      </c>
    </row>
    <row r="567" spans="2:15" x14ac:dyDescent="0.25">
      <c r="B567">
        <v>4066733333.3333001</v>
      </c>
      <c r="C567">
        <v>-90.256966000000006</v>
      </c>
      <c r="D567">
        <v>-81.913132000000004</v>
      </c>
      <c r="F567" s="6">
        <f t="shared" si="94"/>
        <v>6.2445333333332993</v>
      </c>
      <c r="G567" s="6">
        <f t="shared" si="92"/>
        <v>-86.392014000000003</v>
      </c>
      <c r="J567">
        <v>4066733333.3333001</v>
      </c>
      <c r="K567">
        <v>-111.73311</v>
      </c>
      <c r="L567">
        <v>-103.66154</v>
      </c>
      <c r="N567" s="6">
        <f t="shared" si="95"/>
        <v>6.2445333333332993</v>
      </c>
      <c r="O567" s="6">
        <f t="shared" si="93"/>
        <v>-76.039398000000006</v>
      </c>
    </row>
    <row r="568" spans="2:15" x14ac:dyDescent="0.25">
      <c r="B568">
        <v>4577855555.5556002</v>
      </c>
      <c r="C568">
        <v>-95.976035999999993</v>
      </c>
      <c r="D568">
        <v>-87.992867000000004</v>
      </c>
      <c r="F568" s="6">
        <f t="shared" si="94"/>
        <v>6.9001000000000001</v>
      </c>
      <c r="G568" s="6">
        <f t="shared" si="92"/>
        <v>-83.175415000000001</v>
      </c>
      <c r="J568">
        <v>4577855555.5556002</v>
      </c>
      <c r="K568">
        <v>-87.243926999999999</v>
      </c>
      <c r="L568">
        <v>-79.258553000000006</v>
      </c>
      <c r="N568" s="6">
        <f t="shared" si="95"/>
        <v>6.9001000000000001</v>
      </c>
      <c r="O568" s="6">
        <f t="shared" si="93"/>
        <v>-85.315703999999997</v>
      </c>
    </row>
    <row r="569" spans="2:15" x14ac:dyDescent="0.25">
      <c r="B569">
        <v>5088977777.7777996</v>
      </c>
      <c r="C569">
        <v>-99.537719999999993</v>
      </c>
      <c r="D569">
        <v>-91.807738999999998</v>
      </c>
      <c r="F569" s="6">
        <f t="shared" si="94"/>
        <v>7.5556666666667001</v>
      </c>
      <c r="G569" s="6">
        <f t="shared" si="92"/>
        <v>-90.354957999999996</v>
      </c>
      <c r="J569">
        <v>5088977777.7777996</v>
      </c>
      <c r="K569">
        <v>-101.27997000000001</v>
      </c>
      <c r="L569">
        <v>-93.648819000000003</v>
      </c>
      <c r="N569" s="6">
        <f t="shared" si="95"/>
        <v>7.5556666666667001</v>
      </c>
      <c r="O569" s="6">
        <f t="shared" si="93"/>
        <v>-79.076706000000001</v>
      </c>
    </row>
    <row r="570" spans="2:15" x14ac:dyDescent="0.25">
      <c r="B570">
        <v>5600100000</v>
      </c>
      <c r="C570">
        <v>-104.90672000000001</v>
      </c>
      <c r="D570">
        <v>-97.100243000000006</v>
      </c>
      <c r="F570" s="6">
        <f t="shared" si="94"/>
        <v>8.2112333333333005</v>
      </c>
      <c r="G570" s="6">
        <f t="shared" si="92"/>
        <v>-79.031288000000004</v>
      </c>
      <c r="J570">
        <v>5600100000</v>
      </c>
      <c r="K570">
        <v>-105.90573999999999</v>
      </c>
      <c r="L570">
        <v>-98.107735000000005</v>
      </c>
      <c r="N570" s="6">
        <f t="shared" si="95"/>
        <v>8.2112333333333005</v>
      </c>
      <c r="O570" s="6">
        <f t="shared" si="93"/>
        <v>-77.701804999999993</v>
      </c>
    </row>
    <row r="571" spans="2:15" x14ac:dyDescent="0.25">
      <c r="B571">
        <v>6111222222.2222004</v>
      </c>
      <c r="C571">
        <v>-99.569473000000002</v>
      </c>
      <c r="D571">
        <v>-91.377159000000006</v>
      </c>
      <c r="F571" s="6">
        <f t="shared" si="94"/>
        <v>8.8667999999999996</v>
      </c>
      <c r="G571" s="6">
        <f t="shared" si="92"/>
        <v>-78.843993999999995</v>
      </c>
      <c r="J571">
        <v>6111222222.2222004</v>
      </c>
      <c r="K571">
        <v>-99.567886000000001</v>
      </c>
      <c r="L571">
        <v>-91.592735000000005</v>
      </c>
      <c r="N571" s="6">
        <f t="shared" si="95"/>
        <v>8.8667999999999996</v>
      </c>
      <c r="O571" s="6">
        <f t="shared" si="93"/>
        <v>-78.449532000000005</v>
      </c>
    </row>
    <row r="572" spans="2:15" x14ac:dyDescent="0.25">
      <c r="B572">
        <v>6622344444.4443998</v>
      </c>
      <c r="C572">
        <v>-99.740416999999994</v>
      </c>
      <c r="D572">
        <v>-91.350121000000001</v>
      </c>
      <c r="F572" s="6">
        <f t="shared" si="94"/>
        <v>9.5223666666667004</v>
      </c>
      <c r="G572" s="6">
        <f t="shared" si="92"/>
        <v>-81.188689999999994</v>
      </c>
      <c r="J572">
        <v>6622344444.4443998</v>
      </c>
      <c r="K572">
        <v>-108.96733</v>
      </c>
      <c r="L572">
        <v>-100.79549</v>
      </c>
      <c r="N572" s="6">
        <f t="shared" si="95"/>
        <v>9.5223666666667004</v>
      </c>
      <c r="O572" s="6">
        <f t="shared" si="93"/>
        <v>-89.126761999999999</v>
      </c>
    </row>
    <row r="573" spans="2:15" x14ac:dyDescent="0.25">
      <c r="B573">
        <v>7133466666.6667004</v>
      </c>
      <c r="C573">
        <v>-90.319664000000003</v>
      </c>
      <c r="D573">
        <v>-82.175369000000003</v>
      </c>
      <c r="F573" s="6">
        <f t="shared" si="94"/>
        <v>10.177933333333</v>
      </c>
      <c r="G573" s="6">
        <f t="shared" si="92"/>
        <v>-97.845496999999995</v>
      </c>
      <c r="J573">
        <v>7133466666.6667004</v>
      </c>
      <c r="K573">
        <v>-92.072372000000001</v>
      </c>
      <c r="L573">
        <v>-83.638084000000006</v>
      </c>
      <c r="N573" s="6">
        <f t="shared" si="95"/>
        <v>10.177933333333</v>
      </c>
      <c r="O573" s="6">
        <f t="shared" si="93"/>
        <v>-81.465530000000001</v>
      </c>
    </row>
    <row r="574" spans="2:15" x14ac:dyDescent="0.25">
      <c r="B574">
        <v>7644588888.8888998</v>
      </c>
      <c r="C574">
        <v>-92.151978</v>
      </c>
      <c r="D574">
        <v>-83.646186999999998</v>
      </c>
      <c r="F574" s="6">
        <f t="shared" si="94"/>
        <v>10.833500000000001</v>
      </c>
      <c r="G574" s="6">
        <f t="shared" si="92"/>
        <v>-82.944999999999993</v>
      </c>
      <c r="J574">
        <v>7644588888.8888998</v>
      </c>
      <c r="K574">
        <v>-97.036613000000003</v>
      </c>
      <c r="L574">
        <v>-88.315956</v>
      </c>
      <c r="N574" s="6">
        <f t="shared" si="95"/>
        <v>10.833500000000001</v>
      </c>
      <c r="O574" s="6">
        <f t="shared" si="93"/>
        <v>-87.369086999999993</v>
      </c>
    </row>
    <row r="575" spans="2:15" x14ac:dyDescent="0.25">
      <c r="B575">
        <v>8155711111.1111002</v>
      </c>
      <c r="C575">
        <v>-97.860305999999994</v>
      </c>
      <c r="D575">
        <v>-89.003769000000005</v>
      </c>
      <c r="F575" s="6">
        <f t="shared" si="94"/>
        <v>11.489066666667</v>
      </c>
      <c r="G575" s="6">
        <f t="shared" si="92"/>
        <v>-85.392135999999994</v>
      </c>
      <c r="J575">
        <v>8155711111.1111002</v>
      </c>
      <c r="K575">
        <v>-99.049109999999999</v>
      </c>
      <c r="L575">
        <v>-90.302207999999993</v>
      </c>
      <c r="N575" s="6">
        <f t="shared" si="95"/>
        <v>11.489066666667</v>
      </c>
      <c r="O575" s="6">
        <f t="shared" si="93"/>
        <v>-92.456092999999996</v>
      </c>
    </row>
    <row r="576" spans="2:15" x14ac:dyDescent="0.25">
      <c r="B576">
        <v>8666833333.3332996</v>
      </c>
      <c r="C576">
        <v>-104.97801</v>
      </c>
      <c r="D576">
        <v>-96.205085999999994</v>
      </c>
      <c r="F576" s="6">
        <f t="shared" si="94"/>
        <v>12.144633333333001</v>
      </c>
      <c r="G576" s="6">
        <f t="shared" si="92"/>
        <v>-87.539207000000005</v>
      </c>
      <c r="J576">
        <v>8666833333.3332996</v>
      </c>
      <c r="K576">
        <v>-97.107285000000005</v>
      </c>
      <c r="L576">
        <v>-88.166015999999999</v>
      </c>
      <c r="N576" s="6">
        <f t="shared" si="95"/>
        <v>12.144633333333001</v>
      </c>
      <c r="O576" s="6">
        <f t="shared" si="93"/>
        <v>-88.652282999999997</v>
      </c>
    </row>
    <row r="577" spans="2:15" x14ac:dyDescent="0.25">
      <c r="B577">
        <v>9177955555.5555992</v>
      </c>
      <c r="C577">
        <v>-96.759688999999995</v>
      </c>
      <c r="D577">
        <v>-87.955794999999995</v>
      </c>
      <c r="F577" s="6">
        <f t="shared" si="94"/>
        <v>12.8002</v>
      </c>
      <c r="G577" s="6">
        <f t="shared" si="92"/>
        <v>-86.424910999999994</v>
      </c>
      <c r="J577">
        <v>9177955555.5555992</v>
      </c>
      <c r="K577">
        <v>-98.477676000000002</v>
      </c>
      <c r="L577">
        <v>-89.560965999999993</v>
      </c>
      <c r="N577" s="6">
        <f t="shared" si="95"/>
        <v>12.8002</v>
      </c>
      <c r="O577" s="6">
        <f t="shared" si="93"/>
        <v>-93.108131</v>
      </c>
    </row>
    <row r="578" spans="2:15" x14ac:dyDescent="0.25">
      <c r="B578">
        <v>9689077777.7777996</v>
      </c>
      <c r="C578">
        <v>-92.767166000000003</v>
      </c>
      <c r="D578">
        <v>-83.648972000000001</v>
      </c>
      <c r="F578" s="6" t="s">
        <v>25</v>
      </c>
      <c r="J578">
        <v>9689077777.7777996</v>
      </c>
      <c r="K578">
        <v>-115.61700999999999</v>
      </c>
      <c r="L578">
        <v>-106.44019</v>
      </c>
      <c r="N578" s="6" t="s">
        <v>25</v>
      </c>
    </row>
    <row r="579" spans="2:15" x14ac:dyDescent="0.25">
      <c r="B579">
        <v>10200200000</v>
      </c>
      <c r="C579">
        <v>-101.6871</v>
      </c>
      <c r="D579">
        <v>-91.963661000000002</v>
      </c>
      <c r="J579">
        <v>10200200000</v>
      </c>
      <c r="K579">
        <v>-95.389717000000005</v>
      </c>
      <c r="L579">
        <v>-85.864425999999995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155</v>
      </c>
      <c r="D584" t="s">
        <v>76</v>
      </c>
      <c r="J584" t="s">
        <v>23</v>
      </c>
      <c r="K584" t="s">
        <v>155</v>
      </c>
      <c r="L584" t="s">
        <v>76</v>
      </c>
    </row>
    <row r="585" spans="2:15" x14ac:dyDescent="0.25">
      <c r="B585">
        <v>1000000000</v>
      </c>
      <c r="C585">
        <v>-79.606658999999993</v>
      </c>
      <c r="D585">
        <v>-68.534874000000002</v>
      </c>
      <c r="J585">
        <v>1000000000</v>
      </c>
      <c r="K585">
        <v>-98.200348000000005</v>
      </c>
      <c r="L585">
        <v>-85.164992999999996</v>
      </c>
    </row>
    <row r="586" spans="2:15" x14ac:dyDescent="0.25">
      <c r="B586">
        <v>1655566666.6666999</v>
      </c>
      <c r="C586">
        <v>-86.671394000000006</v>
      </c>
      <c r="D586">
        <v>-78.459213000000005</v>
      </c>
      <c r="J586">
        <v>1655566666.6666999</v>
      </c>
      <c r="K586">
        <v>-101.36642000000001</v>
      </c>
      <c r="L586">
        <v>-91.837684999999993</v>
      </c>
    </row>
    <row r="587" spans="2:15" x14ac:dyDescent="0.25">
      <c r="B587">
        <v>2311133333.3333001</v>
      </c>
      <c r="C587">
        <v>-78.788109000000006</v>
      </c>
      <c r="D587">
        <v>-71.028839000000005</v>
      </c>
      <c r="J587">
        <v>2311133333.3333001</v>
      </c>
      <c r="K587">
        <v>-83.217049000000003</v>
      </c>
      <c r="L587">
        <v>-75.096939000000006</v>
      </c>
    </row>
    <row r="588" spans="2:15" x14ac:dyDescent="0.25">
      <c r="B588">
        <v>2966700000</v>
      </c>
      <c r="C588">
        <v>-81.441131999999996</v>
      </c>
      <c r="D588">
        <v>-73.692642000000006</v>
      </c>
      <c r="J588">
        <v>2966700000</v>
      </c>
      <c r="K588">
        <v>-83.722022999999993</v>
      </c>
      <c r="L588">
        <v>-75.995582999999996</v>
      </c>
    </row>
    <row r="589" spans="2:15" x14ac:dyDescent="0.25">
      <c r="B589">
        <v>3622266666.6666999</v>
      </c>
      <c r="C589">
        <v>-80.169394999999994</v>
      </c>
      <c r="D589">
        <v>-71.754409999999993</v>
      </c>
      <c r="J589">
        <v>3622266666.6666999</v>
      </c>
      <c r="K589">
        <v>-77.396439000000001</v>
      </c>
      <c r="L589">
        <v>-69.532684000000003</v>
      </c>
    </row>
    <row r="590" spans="2:15" x14ac:dyDescent="0.25">
      <c r="B590">
        <v>4277833333.3333001</v>
      </c>
      <c r="C590">
        <v>-84.396041999999994</v>
      </c>
      <c r="D590">
        <v>-75.660911999999996</v>
      </c>
      <c r="J590">
        <v>4277833333.3333001</v>
      </c>
      <c r="K590">
        <v>-79.301963999999998</v>
      </c>
      <c r="L590">
        <v>-71.328711999999996</v>
      </c>
    </row>
    <row r="591" spans="2:15" x14ac:dyDescent="0.25">
      <c r="B591">
        <v>4933400000</v>
      </c>
      <c r="C591">
        <v>-83.652625999999998</v>
      </c>
      <c r="D591">
        <v>-75.308791999999997</v>
      </c>
      <c r="J591">
        <v>4933400000</v>
      </c>
      <c r="K591">
        <v>-79.281616</v>
      </c>
      <c r="L591">
        <v>-71.210052000000005</v>
      </c>
    </row>
    <row r="592" spans="2:15" x14ac:dyDescent="0.25">
      <c r="B592">
        <v>5588966666.6667004</v>
      </c>
      <c r="C592">
        <v>-72.834404000000006</v>
      </c>
      <c r="D592">
        <v>-64.851234000000005</v>
      </c>
      <c r="J592">
        <v>5588966666.6667004</v>
      </c>
      <c r="K592">
        <v>-83.361473000000004</v>
      </c>
      <c r="L592">
        <v>-75.376105999999993</v>
      </c>
    </row>
    <row r="593" spans="2:12" x14ac:dyDescent="0.25">
      <c r="B593">
        <v>6244533333.3332996</v>
      </c>
      <c r="C593">
        <v>-94.121994000000001</v>
      </c>
      <c r="D593">
        <v>-86.392014000000003</v>
      </c>
      <c r="J593">
        <v>6244533333.3332996</v>
      </c>
      <c r="K593">
        <v>-83.670546999999999</v>
      </c>
      <c r="L593">
        <v>-76.039398000000006</v>
      </c>
    </row>
    <row r="594" spans="2:12" x14ac:dyDescent="0.25">
      <c r="B594">
        <v>6900100000</v>
      </c>
      <c r="C594">
        <v>-90.981894999999994</v>
      </c>
      <c r="D594">
        <v>-83.175415000000001</v>
      </c>
      <c r="J594">
        <v>6900100000</v>
      </c>
      <c r="K594">
        <v>-93.113701000000006</v>
      </c>
      <c r="L594">
        <v>-85.315703999999997</v>
      </c>
    </row>
    <row r="595" spans="2:12" x14ac:dyDescent="0.25">
      <c r="B595">
        <v>7555666666.6667004</v>
      </c>
      <c r="C595">
        <v>-98.547279000000003</v>
      </c>
      <c r="D595">
        <v>-90.354957999999996</v>
      </c>
      <c r="J595">
        <v>7555666666.6667004</v>
      </c>
      <c r="K595">
        <v>-87.051856999999998</v>
      </c>
      <c r="L595">
        <v>-79.076706000000001</v>
      </c>
    </row>
    <row r="596" spans="2:12" x14ac:dyDescent="0.25">
      <c r="B596">
        <v>8211233333.3332996</v>
      </c>
      <c r="C596">
        <v>-87.421584999999993</v>
      </c>
      <c r="D596">
        <v>-79.031288000000004</v>
      </c>
      <c r="J596">
        <v>8211233333.3332996</v>
      </c>
      <c r="K596">
        <v>-85.873649999999998</v>
      </c>
      <c r="L596">
        <v>-77.701804999999993</v>
      </c>
    </row>
    <row r="597" spans="2:12" x14ac:dyDescent="0.25">
      <c r="B597">
        <v>8866800000</v>
      </c>
      <c r="C597">
        <v>-86.988288999999995</v>
      </c>
      <c r="D597">
        <v>-78.843993999999995</v>
      </c>
      <c r="J597">
        <v>8866800000</v>
      </c>
      <c r="K597">
        <v>-86.88382</v>
      </c>
      <c r="L597">
        <v>-78.449532000000005</v>
      </c>
    </row>
    <row r="598" spans="2:12" x14ac:dyDescent="0.25">
      <c r="B598">
        <v>9522366666.6667004</v>
      </c>
      <c r="C598">
        <v>-89.694489000000004</v>
      </c>
      <c r="D598">
        <v>-81.188689999999994</v>
      </c>
      <c r="J598">
        <v>9522366666.6667004</v>
      </c>
      <c r="K598">
        <v>-97.84742</v>
      </c>
      <c r="L598">
        <v>-89.126761999999999</v>
      </c>
    </row>
    <row r="599" spans="2:12" x14ac:dyDescent="0.25">
      <c r="B599">
        <v>10177933333.333</v>
      </c>
      <c r="C599">
        <v>-106.70204</v>
      </c>
      <c r="D599">
        <v>-97.845496999999995</v>
      </c>
      <c r="J599">
        <v>10177933333.333</v>
      </c>
      <c r="K599">
        <v>-90.212440000000001</v>
      </c>
      <c r="L599">
        <v>-81.465530000000001</v>
      </c>
    </row>
    <row r="600" spans="2:12" x14ac:dyDescent="0.25">
      <c r="B600">
        <v>10833500000</v>
      </c>
      <c r="C600">
        <v>-91.717926000000006</v>
      </c>
      <c r="D600">
        <v>-82.944999999999993</v>
      </c>
      <c r="J600">
        <v>10833500000</v>
      </c>
      <c r="K600">
        <v>-96.310355999999999</v>
      </c>
      <c r="L600">
        <v>-87.369086999999993</v>
      </c>
    </row>
    <row r="601" spans="2:12" x14ac:dyDescent="0.25">
      <c r="B601">
        <v>11489066666.667</v>
      </c>
      <c r="C601">
        <v>-94.196021999999999</v>
      </c>
      <c r="D601">
        <v>-85.392135999999994</v>
      </c>
      <c r="J601">
        <v>11489066666.667</v>
      </c>
      <c r="K601">
        <v>-101.3728</v>
      </c>
      <c r="L601">
        <v>-92.456092999999996</v>
      </c>
    </row>
    <row r="602" spans="2:12" x14ac:dyDescent="0.25">
      <c r="B602">
        <v>12144633333.333</v>
      </c>
      <c r="C602">
        <v>-96.657402000000005</v>
      </c>
      <c r="D602">
        <v>-87.539207000000005</v>
      </c>
      <c r="J602">
        <v>12144633333.333</v>
      </c>
      <c r="K602">
        <v>-97.829109000000003</v>
      </c>
      <c r="L602">
        <v>-88.652282999999997</v>
      </c>
    </row>
    <row r="603" spans="2:12" x14ac:dyDescent="0.25">
      <c r="B603">
        <v>12800200000</v>
      </c>
      <c r="C603">
        <v>-96.148353999999998</v>
      </c>
      <c r="D603">
        <v>-86.424910999999994</v>
      </c>
      <c r="J603">
        <v>12800200000</v>
      </c>
      <c r="K603">
        <v>-102.63343</v>
      </c>
      <c r="L603">
        <v>-93.108131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604"/>
  <sheetViews>
    <sheetView workbookViewId="0">
      <selection activeCell="H1" sqref="H1:H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6" customWidth="1"/>
    <col min="7" max="7" width="25.28515625" style="86" customWidth="1"/>
    <col min="8" max="8" width="9.28515625" style="86" customWidth="1"/>
    <col min="9" max="9" width="13.7109375" style="40" customWidth="1"/>
    <col min="13" max="13" width="2" style="7" customWidth="1"/>
    <col min="14" max="14" width="17.42578125" style="86" customWidth="1"/>
    <col min="15" max="15" width="25.28515625" style="86" customWidth="1"/>
    <col min="16" max="16" width="9.28515625" style="86" customWidth="1"/>
    <col min="17" max="17" width="2" style="7" customWidth="1"/>
  </cols>
  <sheetData>
    <row r="1" spans="1:17" x14ac:dyDescent="0.25">
      <c r="B1" t="s">
        <v>101</v>
      </c>
      <c r="E1" s="10"/>
      <c r="G1" s="86" t="s">
        <v>16</v>
      </c>
      <c r="J1" t="s">
        <v>101</v>
      </c>
      <c r="M1" s="10"/>
      <c r="O1" s="8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5" t="s">
        <v>335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5" t="s">
        <v>335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105</v>
      </c>
      <c r="C4" t="s">
        <v>326</v>
      </c>
      <c r="D4" t="s">
        <v>340</v>
      </c>
      <c r="E4" s="10"/>
      <c r="G4" s="41" t="s">
        <v>24</v>
      </c>
      <c r="J4" t="s">
        <v>105</v>
      </c>
      <c r="K4" t="s">
        <v>326</v>
      </c>
      <c r="L4" t="s">
        <v>341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6" t="s">
        <v>22</v>
      </c>
      <c r="J5" t="s">
        <v>106</v>
      </c>
      <c r="M5" s="10"/>
      <c r="N5" s="86" t="s">
        <v>22</v>
      </c>
      <c r="Q5" s="10"/>
    </row>
    <row r="6" spans="1:17" ht="15.75" x14ac:dyDescent="0.25">
      <c r="E6" s="10"/>
      <c r="F6" s="86" t="s">
        <v>23</v>
      </c>
      <c r="G6" s="86" t="str">
        <f t="shared" ref="G6:G25" si="0">D32</f>
        <v>1Rx2L dBc Log Mag(dB)</v>
      </c>
      <c r="H6" s="35">
        <v>1</v>
      </c>
      <c r="M6" s="10"/>
      <c r="N6" s="86" t="s">
        <v>23</v>
      </c>
      <c r="O6" s="8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6">
        <f t="shared" ref="F7:F25" si="2">B33/1000000000</f>
        <v>1</v>
      </c>
      <c r="G7" s="86">
        <f t="shared" si="0"/>
        <v>-12.239765</v>
      </c>
      <c r="H7" s="36">
        <f>ABS(AVERAGE(G7:G25)-(H6-1)*5)</f>
        <v>29.030714578947375</v>
      </c>
      <c r="J7" t="s">
        <v>107</v>
      </c>
      <c r="M7" s="10"/>
      <c r="N7" s="86">
        <f t="shared" ref="N7:N25" si="3">J33/1000000000</f>
        <v>1</v>
      </c>
      <c r="O7" s="86">
        <f t="shared" si="1"/>
        <v>-26.844367999999999</v>
      </c>
      <c r="P7" s="36">
        <f>ABS(AVERAGE(O7:O25)-(P6-1)*5)</f>
        <v>35.716909210526318</v>
      </c>
      <c r="Q7" s="10"/>
    </row>
    <row r="8" spans="1:17" x14ac:dyDescent="0.25">
      <c r="B8" t="s">
        <v>23</v>
      </c>
      <c r="C8" t="s">
        <v>123</v>
      </c>
      <c r="E8" s="10"/>
      <c r="F8" s="86">
        <f t="shared" si="2"/>
        <v>1.6666666666666998</v>
      </c>
      <c r="G8" s="86">
        <f t="shared" si="0"/>
        <v>-23.130832999999999</v>
      </c>
      <c r="J8" t="s">
        <v>23</v>
      </c>
      <c r="K8" t="s">
        <v>123</v>
      </c>
      <c r="M8" s="10"/>
      <c r="N8" s="86">
        <f t="shared" si="3"/>
        <v>1.6666666666666998</v>
      </c>
      <c r="O8" s="86">
        <f t="shared" si="1"/>
        <v>-33.132835</v>
      </c>
      <c r="Q8" s="10"/>
    </row>
    <row r="9" spans="1:17" x14ac:dyDescent="0.25">
      <c r="B9">
        <v>1000000000</v>
      </c>
      <c r="C9">
        <v>-10.040068</v>
      </c>
      <c r="E9" s="10"/>
      <c r="F9" s="86">
        <f t="shared" si="2"/>
        <v>2.3333333333333002</v>
      </c>
      <c r="G9" s="86">
        <f t="shared" si="0"/>
        <v>-20.007729999999999</v>
      </c>
      <c r="J9">
        <v>1000000000</v>
      </c>
      <c r="K9">
        <v>-11.062735</v>
      </c>
      <c r="M9" s="10"/>
      <c r="N9" s="86">
        <f t="shared" si="3"/>
        <v>2.3333333333333002</v>
      </c>
      <c r="O9" s="86">
        <f t="shared" si="1"/>
        <v>-39.306857999999998</v>
      </c>
      <c r="Q9" s="10"/>
    </row>
    <row r="10" spans="1:17" x14ac:dyDescent="0.25">
      <c r="B10">
        <v>1611166666.6666999</v>
      </c>
      <c r="C10">
        <v>-8.7405100000000004</v>
      </c>
      <c r="E10" s="10"/>
      <c r="F10" s="86">
        <f t="shared" si="2"/>
        <v>3</v>
      </c>
      <c r="G10" s="86">
        <f t="shared" si="0"/>
        <v>-18.976331999999999</v>
      </c>
      <c r="J10">
        <v>1611166666.6666999</v>
      </c>
      <c r="K10">
        <v>-9.4452876999999997</v>
      </c>
      <c r="M10" s="10"/>
      <c r="N10" s="86">
        <f t="shared" si="3"/>
        <v>3</v>
      </c>
      <c r="O10" s="86">
        <f t="shared" si="1"/>
        <v>-37.863033000000001</v>
      </c>
      <c r="Q10" s="10"/>
    </row>
    <row r="11" spans="1:17" x14ac:dyDescent="0.25">
      <c r="B11">
        <v>2222333333.3333001</v>
      </c>
      <c r="C11">
        <v>-7.3862677000000003</v>
      </c>
      <c r="E11" s="10"/>
      <c r="F11" s="86">
        <f t="shared" si="2"/>
        <v>3.6666666666666998</v>
      </c>
      <c r="G11" s="86">
        <f t="shared" si="0"/>
        <v>-23.905177999999999</v>
      </c>
      <c r="J11">
        <v>2222333333.3333001</v>
      </c>
      <c r="K11">
        <v>-7.7167500999999996</v>
      </c>
      <c r="M11" s="10"/>
      <c r="N11" s="86">
        <f t="shared" si="3"/>
        <v>3.6666666666666998</v>
      </c>
      <c r="O11" s="86">
        <f t="shared" si="1"/>
        <v>-34.685631000000001</v>
      </c>
      <c r="Q11" s="10"/>
    </row>
    <row r="12" spans="1:17" x14ac:dyDescent="0.25">
      <c r="B12">
        <v>2833500000</v>
      </c>
      <c r="C12">
        <v>-7.2412118999999997</v>
      </c>
      <c r="E12" s="10"/>
      <c r="F12" s="86">
        <f t="shared" si="2"/>
        <v>4.3333333333332993</v>
      </c>
      <c r="G12" s="86">
        <f t="shared" si="0"/>
        <v>-22.744038</v>
      </c>
      <c r="J12">
        <v>2833500000</v>
      </c>
      <c r="K12">
        <v>-7.1311755000000003</v>
      </c>
      <c r="M12" s="10"/>
      <c r="N12" s="86">
        <f t="shared" si="3"/>
        <v>4.3333333333332993</v>
      </c>
      <c r="O12" s="86">
        <f t="shared" si="1"/>
        <v>-34.077025999999996</v>
      </c>
      <c r="Q12" s="10"/>
    </row>
    <row r="13" spans="1:17" x14ac:dyDescent="0.25">
      <c r="B13">
        <v>3444666666.6666999</v>
      </c>
      <c r="C13">
        <v>-7.5226730999999996</v>
      </c>
      <c r="E13" s="10"/>
      <c r="F13" s="86">
        <f t="shared" si="2"/>
        <v>5</v>
      </c>
      <c r="G13" s="86">
        <f t="shared" si="0"/>
        <v>-25.067865000000001</v>
      </c>
      <c r="J13">
        <v>3444666666.6666999</v>
      </c>
      <c r="K13">
        <v>-7.1151422999999996</v>
      </c>
      <c r="M13" s="10"/>
      <c r="N13" s="86">
        <f t="shared" si="3"/>
        <v>5</v>
      </c>
      <c r="O13" s="86">
        <f t="shared" si="1"/>
        <v>-32.564075000000003</v>
      </c>
      <c r="Q13" s="10"/>
    </row>
    <row r="14" spans="1:17" x14ac:dyDescent="0.25">
      <c r="B14">
        <v>4055833333.3333001</v>
      </c>
      <c r="C14">
        <v>-7.7641673000000004</v>
      </c>
      <c r="E14" s="10"/>
      <c r="F14" s="86">
        <f t="shared" si="2"/>
        <v>5.6666666666667007</v>
      </c>
      <c r="G14" s="86">
        <f t="shared" si="0"/>
        <v>-25.759471999999999</v>
      </c>
      <c r="J14">
        <v>4055833333.3333001</v>
      </c>
      <c r="K14">
        <v>-7.3183870000000004</v>
      </c>
      <c r="M14" s="10"/>
      <c r="N14" s="86">
        <f t="shared" si="3"/>
        <v>5.6666666666667007</v>
      </c>
      <c r="O14" s="86">
        <f t="shared" si="1"/>
        <v>-37.391669999999998</v>
      </c>
      <c r="Q14" s="10"/>
    </row>
    <row r="15" spans="1:17" x14ac:dyDescent="0.25">
      <c r="B15">
        <v>4667000000</v>
      </c>
      <c r="C15">
        <v>-7.8171296000000003</v>
      </c>
      <c r="E15" s="10"/>
      <c r="F15" s="86">
        <f t="shared" si="2"/>
        <v>6.3333333333332993</v>
      </c>
      <c r="G15" s="86">
        <f t="shared" si="0"/>
        <v>-32.906776000000001</v>
      </c>
      <c r="J15">
        <v>4667000000</v>
      </c>
      <c r="K15">
        <v>-7.4670209999999999</v>
      </c>
      <c r="M15" s="10"/>
      <c r="N15" s="86">
        <f t="shared" si="3"/>
        <v>6.3333333333332993</v>
      </c>
      <c r="O15" s="86">
        <f t="shared" si="1"/>
        <v>-31.307099999999998</v>
      </c>
      <c r="Q15" s="10"/>
    </row>
    <row r="16" spans="1:17" x14ac:dyDescent="0.25">
      <c r="B16">
        <v>5278166666.6667004</v>
      </c>
      <c r="C16">
        <v>-7.5639567000000003</v>
      </c>
      <c r="E16" s="10"/>
      <c r="F16" s="86">
        <f t="shared" si="2"/>
        <v>7</v>
      </c>
      <c r="G16" s="86">
        <f t="shared" si="0"/>
        <v>-37.545265000000001</v>
      </c>
      <c r="J16">
        <v>5278166666.6667004</v>
      </c>
      <c r="K16">
        <v>-7.5049767000000003</v>
      </c>
      <c r="M16" s="10"/>
      <c r="N16" s="86">
        <f t="shared" si="3"/>
        <v>7</v>
      </c>
      <c r="O16" s="86">
        <f t="shared" si="1"/>
        <v>-38.850903000000002</v>
      </c>
      <c r="Q16" s="10"/>
    </row>
    <row r="17" spans="2:17" x14ac:dyDescent="0.25">
      <c r="B17">
        <v>5889333333.3332996</v>
      </c>
      <c r="C17">
        <v>-7.4365654000000001</v>
      </c>
      <c r="E17" s="10"/>
      <c r="F17" s="86">
        <f t="shared" si="2"/>
        <v>7.6666666666667007</v>
      </c>
      <c r="G17" s="86">
        <f t="shared" si="0"/>
        <v>-32.725540000000002</v>
      </c>
      <c r="J17">
        <v>5889333333.3332996</v>
      </c>
      <c r="K17">
        <v>-7.4603061999999998</v>
      </c>
      <c r="M17" s="10"/>
      <c r="N17" s="86">
        <f t="shared" si="3"/>
        <v>7.6666666666667007</v>
      </c>
      <c r="O17" s="86">
        <f t="shared" si="1"/>
        <v>-37.349854000000001</v>
      </c>
      <c r="Q17" s="10"/>
    </row>
    <row r="18" spans="2:17" x14ac:dyDescent="0.25">
      <c r="B18">
        <v>6500500000</v>
      </c>
      <c r="C18">
        <v>-7.5897527</v>
      </c>
      <c r="E18" s="10"/>
      <c r="F18" s="86">
        <f t="shared" si="2"/>
        <v>8.3333333333333002</v>
      </c>
      <c r="G18" s="86">
        <f t="shared" si="0"/>
        <v>-34.230803999999999</v>
      </c>
      <c r="J18">
        <v>6500500000</v>
      </c>
      <c r="K18">
        <v>-7.5359936000000003</v>
      </c>
      <c r="M18" s="10"/>
      <c r="N18" s="86">
        <f t="shared" si="3"/>
        <v>8.3333333333333002</v>
      </c>
      <c r="O18" s="86">
        <f t="shared" si="1"/>
        <v>-35.396881</v>
      </c>
      <c r="Q18" s="10"/>
    </row>
    <row r="19" spans="2:17" x14ac:dyDescent="0.25">
      <c r="B19">
        <v>7111666666.6667004</v>
      </c>
      <c r="C19">
        <v>-7.9031181000000004</v>
      </c>
      <c r="E19" s="10"/>
      <c r="F19" s="86">
        <f t="shared" si="2"/>
        <v>9</v>
      </c>
      <c r="G19" s="86">
        <f t="shared" si="0"/>
        <v>-33.945098999999999</v>
      </c>
      <c r="J19">
        <v>7111666666.6667004</v>
      </c>
      <c r="K19">
        <v>-7.7244929999999998</v>
      </c>
      <c r="M19" s="10"/>
      <c r="N19" s="86">
        <f t="shared" si="3"/>
        <v>9</v>
      </c>
      <c r="O19" s="86">
        <f t="shared" si="1"/>
        <v>-36.715691</v>
      </c>
      <c r="Q19" s="10"/>
    </row>
    <row r="20" spans="2:17" x14ac:dyDescent="0.25">
      <c r="B20">
        <v>7722833333.3332996</v>
      </c>
      <c r="C20">
        <v>-8.0896653999999995</v>
      </c>
      <c r="E20" s="10"/>
      <c r="F20" s="86">
        <f t="shared" si="2"/>
        <v>9.6666666666666998</v>
      </c>
      <c r="G20" s="86">
        <f t="shared" si="0"/>
        <v>-26.052720999999998</v>
      </c>
      <c r="J20">
        <v>7722833333.3332996</v>
      </c>
      <c r="K20">
        <v>-8.0336198999999997</v>
      </c>
      <c r="M20" s="10"/>
      <c r="N20" s="86">
        <f t="shared" si="3"/>
        <v>9.6666666666666998</v>
      </c>
      <c r="O20" s="86">
        <f t="shared" si="1"/>
        <v>-37.429957999999999</v>
      </c>
      <c r="Q20" s="10"/>
    </row>
    <row r="21" spans="2:17" x14ac:dyDescent="0.25">
      <c r="B21">
        <v>8334000000</v>
      </c>
      <c r="C21">
        <v>-8.2371969000000007</v>
      </c>
      <c r="E21" s="10"/>
      <c r="F21" s="86">
        <f t="shared" si="2"/>
        <v>10.333333333333</v>
      </c>
      <c r="G21" s="86">
        <f t="shared" si="0"/>
        <v>-25.594545</v>
      </c>
      <c r="J21">
        <v>8334000000</v>
      </c>
      <c r="K21">
        <v>-8.3766002999999998</v>
      </c>
      <c r="M21" s="10"/>
      <c r="N21" s="86">
        <f t="shared" si="3"/>
        <v>10.333333333333</v>
      </c>
      <c r="O21" s="86">
        <f t="shared" si="1"/>
        <v>-40.219723000000002</v>
      </c>
      <c r="Q21" s="10"/>
    </row>
    <row r="22" spans="2:17" x14ac:dyDescent="0.25">
      <c r="B22">
        <v>8945166666.6667004</v>
      </c>
      <c r="C22">
        <v>-8.3901328999999993</v>
      </c>
      <c r="E22" s="10"/>
      <c r="F22" s="86">
        <f t="shared" si="2"/>
        <v>11</v>
      </c>
      <c r="G22" s="86">
        <f t="shared" si="0"/>
        <v>-35.006912</v>
      </c>
      <c r="J22">
        <v>8945166666.6667004</v>
      </c>
      <c r="K22">
        <v>-8.6264371999999998</v>
      </c>
      <c r="M22" s="10"/>
      <c r="N22" s="86">
        <f t="shared" si="3"/>
        <v>11</v>
      </c>
      <c r="O22" s="86">
        <f t="shared" si="1"/>
        <v>-34.111176</v>
      </c>
      <c r="Q22" s="10"/>
    </row>
    <row r="23" spans="2:17" x14ac:dyDescent="0.25">
      <c r="B23">
        <v>9556333333.3332996</v>
      </c>
      <c r="C23">
        <v>-8.6264514999999999</v>
      </c>
      <c r="E23" s="10"/>
      <c r="F23" s="86">
        <f t="shared" si="2"/>
        <v>11.666666666667</v>
      </c>
      <c r="G23" s="86">
        <f t="shared" si="0"/>
        <v>-38.342522000000002</v>
      </c>
      <c r="J23">
        <v>9556333333.3332996</v>
      </c>
      <c r="K23">
        <v>-8.8012151999999997</v>
      </c>
      <c r="M23" s="10"/>
      <c r="N23" s="86">
        <f t="shared" si="3"/>
        <v>11.666666666667</v>
      </c>
      <c r="O23" s="86">
        <f t="shared" si="1"/>
        <v>-32.593296000000002</v>
      </c>
      <c r="Q23" s="10"/>
    </row>
    <row r="24" spans="2:17" x14ac:dyDescent="0.25">
      <c r="B24">
        <v>10167500000</v>
      </c>
      <c r="C24">
        <v>-8.7599505999999998</v>
      </c>
      <c r="E24" s="10"/>
      <c r="F24" s="86">
        <f t="shared" si="2"/>
        <v>12.333333333333</v>
      </c>
      <c r="G24" s="86">
        <f t="shared" si="0"/>
        <v>-42.678131</v>
      </c>
      <c r="J24">
        <v>10167500000</v>
      </c>
      <c r="K24">
        <v>-8.8768624999999997</v>
      </c>
      <c r="M24" s="10"/>
      <c r="N24" s="86">
        <f t="shared" si="3"/>
        <v>12.333333333333</v>
      </c>
      <c r="O24" s="86">
        <f t="shared" si="1"/>
        <v>-46.289669000000004</v>
      </c>
      <c r="Q24" s="10"/>
    </row>
    <row r="25" spans="2:17" x14ac:dyDescent="0.25">
      <c r="B25">
        <v>10778666666.667</v>
      </c>
      <c r="C25">
        <v>-8.8772754999999997</v>
      </c>
      <c r="E25" s="10"/>
      <c r="F25" s="86">
        <f t="shared" si="2"/>
        <v>13</v>
      </c>
      <c r="G25" s="86">
        <f t="shared" si="0"/>
        <v>-40.724049000000001</v>
      </c>
      <c r="J25">
        <v>10778666666.667</v>
      </c>
      <c r="K25">
        <v>-9.0589075000000001</v>
      </c>
      <c r="M25" s="10"/>
      <c r="N25" s="86">
        <f t="shared" si="3"/>
        <v>13</v>
      </c>
      <c r="O25" s="86">
        <f t="shared" si="1"/>
        <v>-32.491528000000002</v>
      </c>
      <c r="Q25" s="10"/>
    </row>
    <row r="26" spans="2:17" x14ac:dyDescent="0.25">
      <c r="B26">
        <v>11389833333.333</v>
      </c>
      <c r="C26">
        <v>-9.2630663000000002</v>
      </c>
      <c r="E26" s="10"/>
      <c r="F26" s="86" t="s">
        <v>25</v>
      </c>
      <c r="J26">
        <v>11389833333.333</v>
      </c>
      <c r="K26">
        <v>-9.3065805000000008</v>
      </c>
      <c r="M26" s="10"/>
      <c r="N26" s="86" t="s">
        <v>25</v>
      </c>
      <c r="Q26" s="10"/>
    </row>
    <row r="27" spans="2:17" x14ac:dyDescent="0.25">
      <c r="B27">
        <v>12001000000</v>
      </c>
      <c r="C27">
        <v>-9.6237574000000006</v>
      </c>
      <c r="E27" s="10"/>
      <c r="J27">
        <v>12001000000</v>
      </c>
      <c r="K27">
        <v>-9.5440207000000008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86" t="s">
        <v>26</v>
      </c>
      <c r="M29" s="10"/>
      <c r="N29" s="86" t="s">
        <v>26</v>
      </c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1Rx3L dBc Log Mag(dB)</v>
      </c>
      <c r="H30" s="35">
        <v>1</v>
      </c>
      <c r="M30" s="10"/>
      <c r="N30" s="86" t="s">
        <v>23</v>
      </c>
      <c r="O30" s="8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2.0009999999999999</v>
      </c>
      <c r="G31" s="86">
        <f t="shared" si="4"/>
        <v>-10.982144</v>
      </c>
      <c r="H31" s="36">
        <f>ABS(AVERAGE(G31:G49)-(H30-1)*5)</f>
        <v>15.265938315789475</v>
      </c>
      <c r="J31" t="s">
        <v>22</v>
      </c>
      <c r="M31" s="10"/>
      <c r="N31" s="86">
        <f t="shared" ref="N31:N49" si="7">J57/1000000000</f>
        <v>2.0009999999999999</v>
      </c>
      <c r="O31" s="86">
        <f t="shared" si="5"/>
        <v>-17.445757</v>
      </c>
      <c r="P31" s="36">
        <f>ABS(AVERAGE(O31:O49)-(P30-1)*5)</f>
        <v>12.68792442105263</v>
      </c>
      <c r="Q31" s="10"/>
    </row>
    <row r="32" spans="2:17" x14ac:dyDescent="0.25">
      <c r="B32" t="s">
        <v>23</v>
      </c>
      <c r="C32" t="s">
        <v>133</v>
      </c>
      <c r="D32" t="s">
        <v>35</v>
      </c>
      <c r="E32" s="10"/>
      <c r="F32" s="86">
        <f t="shared" si="6"/>
        <v>2.6120555555556</v>
      </c>
      <c r="G32" s="86">
        <f t="shared" si="4"/>
        <v>-14.887423999999999</v>
      </c>
      <c r="J32" t="s">
        <v>23</v>
      </c>
      <c r="K32" t="s">
        <v>133</v>
      </c>
      <c r="L32" t="s">
        <v>35</v>
      </c>
      <c r="M32" s="10"/>
      <c r="N32" s="86">
        <f t="shared" si="7"/>
        <v>2.6120555555556</v>
      </c>
      <c r="O32" s="86">
        <f t="shared" si="5"/>
        <v>-16.737096999999999</v>
      </c>
      <c r="Q32" s="10"/>
    </row>
    <row r="33" spans="2:17" x14ac:dyDescent="0.25">
      <c r="B33">
        <v>1000000000</v>
      </c>
      <c r="C33">
        <v>-23.414131000000001</v>
      </c>
      <c r="D33">
        <v>-12.239765</v>
      </c>
      <c r="E33" s="10"/>
      <c r="F33" s="86">
        <f t="shared" si="6"/>
        <v>3.2231111111111002</v>
      </c>
      <c r="G33" s="86">
        <f t="shared" si="4"/>
        <v>-16.749777000000002</v>
      </c>
      <c r="J33">
        <v>1000000000</v>
      </c>
      <c r="K33">
        <v>-39.040301999999997</v>
      </c>
      <c r="L33">
        <v>-26.844367999999999</v>
      </c>
      <c r="M33" s="10"/>
      <c r="N33" s="86">
        <f t="shared" si="7"/>
        <v>3.2231111111111002</v>
      </c>
      <c r="O33" s="86">
        <f t="shared" si="5"/>
        <v>-14.361285000000001</v>
      </c>
      <c r="Q33" s="10"/>
    </row>
    <row r="34" spans="2:17" x14ac:dyDescent="0.25">
      <c r="B34">
        <v>1666666666.6666999</v>
      </c>
      <c r="C34">
        <v>-30.902304000000001</v>
      </c>
      <c r="D34">
        <v>-23.130832999999999</v>
      </c>
      <c r="E34" s="10"/>
      <c r="F34" s="86">
        <f t="shared" si="6"/>
        <v>3.8341666666666998</v>
      </c>
      <c r="G34" s="86">
        <f t="shared" si="4"/>
        <v>-28.755261999999998</v>
      </c>
      <c r="J34">
        <v>1666666666.6666999</v>
      </c>
      <c r="K34">
        <v>-41.929172999999999</v>
      </c>
      <c r="L34">
        <v>-33.132835</v>
      </c>
      <c r="M34" s="10"/>
      <c r="N34" s="86">
        <f t="shared" si="7"/>
        <v>3.8341666666666998</v>
      </c>
      <c r="O34" s="86">
        <f t="shared" si="5"/>
        <v>-13.814163000000001</v>
      </c>
      <c r="Q34" s="10"/>
    </row>
    <row r="35" spans="2:17" x14ac:dyDescent="0.25">
      <c r="B35">
        <v>2333333333.3333001</v>
      </c>
      <c r="C35">
        <v>-27.283422000000002</v>
      </c>
      <c r="D35">
        <v>-20.007729999999999</v>
      </c>
      <c r="E35" s="10"/>
      <c r="F35" s="86">
        <f t="shared" si="6"/>
        <v>4.4452222222222</v>
      </c>
      <c r="G35" s="86">
        <f t="shared" si="4"/>
        <v>-33.354511000000002</v>
      </c>
      <c r="J35">
        <v>2333333333.3333001</v>
      </c>
      <c r="K35">
        <v>-46.650452000000001</v>
      </c>
      <c r="L35">
        <v>-39.306857999999998</v>
      </c>
      <c r="M35" s="10"/>
      <c r="N35" s="86">
        <f t="shared" si="7"/>
        <v>4.4452222222222</v>
      </c>
      <c r="O35" s="86">
        <f t="shared" si="5"/>
        <v>-13.939304999999999</v>
      </c>
      <c r="Q35" s="10"/>
    </row>
    <row r="36" spans="2:17" x14ac:dyDescent="0.25">
      <c r="B36">
        <v>3000000000</v>
      </c>
      <c r="C36">
        <v>-26.087971</v>
      </c>
      <c r="D36">
        <v>-18.976331999999999</v>
      </c>
      <c r="E36" s="10"/>
      <c r="F36" s="86">
        <f t="shared" si="6"/>
        <v>5.0562777777777992</v>
      </c>
      <c r="G36" s="86">
        <f t="shared" si="4"/>
        <v>-19.773254000000001</v>
      </c>
      <c r="J36">
        <v>3000000000</v>
      </c>
      <c r="K36">
        <v>-44.873356000000001</v>
      </c>
      <c r="L36">
        <v>-37.863033000000001</v>
      </c>
      <c r="M36" s="10"/>
      <c r="N36" s="86">
        <f t="shared" si="7"/>
        <v>5.0562777777777992</v>
      </c>
      <c r="O36" s="86">
        <f t="shared" si="5"/>
        <v>-13.269589</v>
      </c>
      <c r="Q36" s="10"/>
    </row>
    <row r="37" spans="2:17" x14ac:dyDescent="0.25">
      <c r="B37">
        <v>3666666666.6666999</v>
      </c>
      <c r="C37">
        <v>-31.241484</v>
      </c>
      <c r="D37">
        <v>-23.905177999999999</v>
      </c>
      <c r="E37" s="10"/>
      <c r="F37" s="86">
        <f t="shared" si="6"/>
        <v>5.6673333333332998</v>
      </c>
      <c r="G37" s="86">
        <f t="shared" si="4"/>
        <v>-14.994237999999999</v>
      </c>
      <c r="J37">
        <v>3666666666.6666999</v>
      </c>
      <c r="K37">
        <v>-41.725242999999999</v>
      </c>
      <c r="L37">
        <v>-34.685631000000001</v>
      </c>
      <c r="M37" s="10"/>
      <c r="N37" s="86">
        <f t="shared" si="7"/>
        <v>5.6673333333332998</v>
      </c>
      <c r="O37" s="86">
        <f t="shared" si="5"/>
        <v>-11.94178</v>
      </c>
      <c r="Q37" s="10"/>
    </row>
    <row r="38" spans="2:17" x14ac:dyDescent="0.25">
      <c r="B38">
        <v>4333333333.3332996</v>
      </c>
      <c r="C38">
        <v>-30.864113</v>
      </c>
      <c r="D38">
        <v>-22.744038</v>
      </c>
      <c r="E38" s="10"/>
      <c r="F38" s="86">
        <f t="shared" si="6"/>
        <v>6.2783888888888999</v>
      </c>
      <c r="G38" s="86">
        <f t="shared" si="4"/>
        <v>-13.133751999999999</v>
      </c>
      <c r="J38">
        <v>4333333333.3332996</v>
      </c>
      <c r="K38">
        <v>-41.372520000000002</v>
      </c>
      <c r="L38">
        <v>-34.077025999999996</v>
      </c>
      <c r="M38" s="10"/>
      <c r="N38" s="86">
        <f t="shared" si="7"/>
        <v>6.2783888888888999</v>
      </c>
      <c r="O38" s="86">
        <f t="shared" si="5"/>
        <v>-11.580057</v>
      </c>
      <c r="Q38" s="10"/>
    </row>
    <row r="39" spans="2:17" x14ac:dyDescent="0.25">
      <c r="B39">
        <v>5000000000</v>
      </c>
      <c r="C39">
        <v>-32.903987999999998</v>
      </c>
      <c r="D39">
        <v>-25.067865000000001</v>
      </c>
      <c r="E39" s="10"/>
      <c r="F39" s="86">
        <f t="shared" si="6"/>
        <v>6.8894444444443996</v>
      </c>
      <c r="G39" s="86">
        <f t="shared" si="4"/>
        <v>-13.770197</v>
      </c>
      <c r="J39">
        <v>5000000000</v>
      </c>
      <c r="K39">
        <v>-40.184131999999998</v>
      </c>
      <c r="L39">
        <v>-32.564075000000003</v>
      </c>
      <c r="M39" s="10"/>
      <c r="N39" s="86">
        <f t="shared" si="7"/>
        <v>6.8894444444443996</v>
      </c>
      <c r="O39" s="86">
        <f t="shared" si="5"/>
        <v>-12.055567999999999</v>
      </c>
      <c r="Q39" s="10"/>
    </row>
    <row r="40" spans="2:17" x14ac:dyDescent="0.25">
      <c r="B40">
        <v>5666666666.6667004</v>
      </c>
      <c r="C40">
        <v>-33.254665000000003</v>
      </c>
      <c r="D40">
        <v>-25.759471999999999</v>
      </c>
      <c r="E40" s="10"/>
      <c r="F40" s="86">
        <f t="shared" si="6"/>
        <v>7.5004999999999997</v>
      </c>
      <c r="G40" s="86">
        <f t="shared" si="4"/>
        <v>-12.263147999999999</v>
      </c>
      <c r="J40">
        <v>5666666666.6667004</v>
      </c>
      <c r="K40">
        <v>-44.877181999999998</v>
      </c>
      <c r="L40">
        <v>-37.391669999999998</v>
      </c>
      <c r="M40" s="10"/>
      <c r="N40" s="86">
        <f t="shared" si="7"/>
        <v>7.5004999999999997</v>
      </c>
      <c r="O40" s="86">
        <f t="shared" si="5"/>
        <v>-11.147601</v>
      </c>
      <c r="Q40" s="10"/>
    </row>
    <row r="41" spans="2:17" x14ac:dyDescent="0.25">
      <c r="B41">
        <v>6333333333.3332996</v>
      </c>
      <c r="C41">
        <v>-40.267333999999998</v>
      </c>
      <c r="D41">
        <v>-32.906776000000001</v>
      </c>
      <c r="E41" s="10"/>
      <c r="F41" s="86">
        <f t="shared" si="6"/>
        <v>8.1115555555556007</v>
      </c>
      <c r="G41" s="86">
        <f t="shared" si="4"/>
        <v>-12.527663</v>
      </c>
      <c r="J41">
        <v>6333333333.3332996</v>
      </c>
      <c r="K41">
        <v>-38.716461000000002</v>
      </c>
      <c r="L41">
        <v>-31.307099999999998</v>
      </c>
      <c r="M41" s="10"/>
      <c r="N41" s="86">
        <f t="shared" si="7"/>
        <v>8.1115555555556007</v>
      </c>
      <c r="O41" s="86">
        <f t="shared" si="5"/>
        <v>-11.613688</v>
      </c>
      <c r="Q41" s="10"/>
    </row>
    <row r="42" spans="2:17" x14ac:dyDescent="0.25">
      <c r="B42">
        <v>7000000000</v>
      </c>
      <c r="C42">
        <v>-44.999214000000002</v>
      </c>
      <c r="D42">
        <v>-37.545265000000001</v>
      </c>
      <c r="E42" s="10"/>
      <c r="F42" s="86">
        <f t="shared" si="6"/>
        <v>8.7226111111110995</v>
      </c>
      <c r="G42" s="86">
        <f t="shared" si="4"/>
        <v>-12.849582</v>
      </c>
      <c r="J42">
        <v>7000000000</v>
      </c>
      <c r="K42">
        <v>-46.336948</v>
      </c>
      <c r="L42">
        <v>-38.850903000000002</v>
      </c>
      <c r="M42" s="10"/>
      <c r="N42" s="86">
        <f t="shared" si="7"/>
        <v>8.7226111111110995</v>
      </c>
      <c r="O42" s="86">
        <f t="shared" si="5"/>
        <v>-11.373068</v>
      </c>
      <c r="Q42" s="10"/>
    </row>
    <row r="43" spans="2:17" x14ac:dyDescent="0.25">
      <c r="B43">
        <v>7666666666.6667004</v>
      </c>
      <c r="C43">
        <v>-40.680294000000004</v>
      </c>
      <c r="D43">
        <v>-32.725540000000002</v>
      </c>
      <c r="E43" s="10"/>
      <c r="F43" s="86">
        <f t="shared" si="6"/>
        <v>9.3336666666666996</v>
      </c>
      <c r="G43" s="86">
        <f t="shared" si="4"/>
        <v>-12.621988999999999</v>
      </c>
      <c r="J43">
        <v>7666666666.6667004</v>
      </c>
      <c r="K43">
        <v>-45.062427999999997</v>
      </c>
      <c r="L43">
        <v>-37.349854000000001</v>
      </c>
      <c r="M43" s="10"/>
      <c r="N43" s="86">
        <f t="shared" si="7"/>
        <v>9.3336666666666996</v>
      </c>
      <c r="O43" s="86">
        <f t="shared" si="5"/>
        <v>-13.599399</v>
      </c>
      <c r="Q43" s="10"/>
    </row>
    <row r="44" spans="2:17" x14ac:dyDescent="0.25">
      <c r="B44">
        <v>8333333333.3332996</v>
      </c>
      <c r="C44">
        <v>-42.531455999999999</v>
      </c>
      <c r="D44">
        <v>-34.230803999999999</v>
      </c>
      <c r="E44" s="10"/>
      <c r="F44" s="86">
        <f t="shared" si="6"/>
        <v>9.9447222222222003</v>
      </c>
      <c r="G44" s="86">
        <f t="shared" si="4"/>
        <v>-11.335531</v>
      </c>
      <c r="J44">
        <v>8333333333.3332996</v>
      </c>
      <c r="K44">
        <v>-43.371741999999998</v>
      </c>
      <c r="L44">
        <v>-35.396881</v>
      </c>
      <c r="M44" s="10"/>
      <c r="N44" s="86">
        <f t="shared" si="7"/>
        <v>9.9447222222222003</v>
      </c>
      <c r="O44" s="86">
        <f t="shared" si="5"/>
        <v>-11.703486</v>
      </c>
      <c r="Q44" s="10"/>
    </row>
    <row r="45" spans="2:17" x14ac:dyDescent="0.25">
      <c r="B45">
        <v>9000000000</v>
      </c>
      <c r="C45">
        <v>-41.958686999999998</v>
      </c>
      <c r="D45">
        <v>-33.945098999999999</v>
      </c>
      <c r="E45" s="10"/>
      <c r="F45" s="86">
        <f t="shared" si="6"/>
        <v>10.555777777777999</v>
      </c>
      <c r="G45" s="86">
        <f t="shared" si="4"/>
        <v>-12.257787</v>
      </c>
      <c r="J45">
        <v>9000000000</v>
      </c>
      <c r="K45">
        <v>-45.129116000000003</v>
      </c>
      <c r="L45">
        <v>-36.715691</v>
      </c>
      <c r="M45" s="10"/>
      <c r="N45" s="86">
        <f t="shared" si="7"/>
        <v>10.555777777777999</v>
      </c>
      <c r="O45" s="86">
        <f t="shared" si="5"/>
        <v>-11.152962</v>
      </c>
      <c r="Q45" s="10"/>
    </row>
    <row r="46" spans="2:17" x14ac:dyDescent="0.25">
      <c r="B46">
        <v>9666666666.6667004</v>
      </c>
      <c r="C46">
        <v>-34.450066</v>
      </c>
      <c r="D46">
        <v>-26.052720999999998</v>
      </c>
      <c r="E46" s="10"/>
      <c r="F46" s="86">
        <f t="shared" si="6"/>
        <v>11.166833333333001</v>
      </c>
      <c r="G46" s="86">
        <f t="shared" si="4"/>
        <v>-12.271293999999999</v>
      </c>
      <c r="J46">
        <v>9666666666.6667004</v>
      </c>
      <c r="K46">
        <v>-46.171470999999997</v>
      </c>
      <c r="L46">
        <v>-37.429957999999999</v>
      </c>
      <c r="M46" s="10"/>
      <c r="N46" s="86">
        <f t="shared" si="7"/>
        <v>11.166833333333001</v>
      </c>
      <c r="O46" s="86">
        <f t="shared" si="5"/>
        <v>-11.505732999999999</v>
      </c>
      <c r="Q46" s="10"/>
    </row>
    <row r="47" spans="2:17" x14ac:dyDescent="0.25">
      <c r="B47">
        <v>10333333333.333</v>
      </c>
      <c r="C47">
        <v>-34.354004000000003</v>
      </c>
      <c r="D47">
        <v>-25.594545</v>
      </c>
      <c r="E47" s="10"/>
      <c r="F47" s="86">
        <f t="shared" si="6"/>
        <v>11.777888888889001</v>
      </c>
      <c r="G47" s="86">
        <f t="shared" si="4"/>
        <v>-11.907691</v>
      </c>
      <c r="J47">
        <v>10333333333.333</v>
      </c>
      <c r="K47">
        <v>-48.944091999999998</v>
      </c>
      <c r="L47">
        <v>-40.219723000000002</v>
      </c>
      <c r="M47" s="10"/>
      <c r="N47" s="86">
        <f t="shared" si="7"/>
        <v>11.777888888889001</v>
      </c>
      <c r="O47" s="86">
        <f t="shared" si="5"/>
        <v>-11.12641</v>
      </c>
      <c r="Q47" s="10"/>
    </row>
    <row r="48" spans="2:17" x14ac:dyDescent="0.25">
      <c r="B48">
        <v>11000000000</v>
      </c>
      <c r="C48">
        <v>-43.729458000000001</v>
      </c>
      <c r="D48">
        <v>-35.006912</v>
      </c>
      <c r="E48" s="10"/>
      <c r="F48" s="86">
        <f t="shared" si="6"/>
        <v>12.388944444444</v>
      </c>
      <c r="G48" s="86">
        <f t="shared" si="4"/>
        <v>-12.985901999999999</v>
      </c>
      <c r="J48">
        <v>11000000000</v>
      </c>
      <c r="K48">
        <v>-43.048935</v>
      </c>
      <c r="L48">
        <v>-34.111176</v>
      </c>
      <c r="M48" s="10"/>
      <c r="N48" s="86">
        <f t="shared" si="7"/>
        <v>12.388944444444</v>
      </c>
      <c r="O48" s="86">
        <f t="shared" si="5"/>
        <v>-11.755919</v>
      </c>
      <c r="Q48" s="10"/>
    </row>
    <row r="49" spans="2:17" x14ac:dyDescent="0.25">
      <c r="B49">
        <v>11666666666.667</v>
      </c>
      <c r="C49">
        <v>-47.140366</v>
      </c>
      <c r="D49">
        <v>-38.342522000000002</v>
      </c>
      <c r="E49" s="10"/>
      <c r="F49" s="86">
        <f t="shared" si="6"/>
        <v>13</v>
      </c>
      <c r="G49" s="86">
        <f t="shared" si="4"/>
        <v>-12.631682</v>
      </c>
      <c r="J49">
        <v>11666666666.667</v>
      </c>
      <c r="K49">
        <v>-41.561756000000003</v>
      </c>
      <c r="L49">
        <v>-32.593296000000002</v>
      </c>
      <c r="M49" s="10"/>
      <c r="N49" s="86">
        <f t="shared" si="7"/>
        <v>13</v>
      </c>
      <c r="O49" s="86">
        <f t="shared" si="5"/>
        <v>-10.947697</v>
      </c>
      <c r="Q49" s="10"/>
    </row>
    <row r="50" spans="2:17" x14ac:dyDescent="0.25">
      <c r="B50">
        <v>12333333333.333</v>
      </c>
      <c r="C50">
        <v>-51.789566000000001</v>
      </c>
      <c r="D50">
        <v>-42.678131</v>
      </c>
      <c r="E50" s="10"/>
      <c r="F50" s="86" t="s">
        <v>25</v>
      </c>
      <c r="J50">
        <v>12333333333.333</v>
      </c>
      <c r="K50">
        <v>-55.560177000000003</v>
      </c>
      <c r="L50">
        <v>-46.289669000000004</v>
      </c>
      <c r="M50" s="10"/>
      <c r="N50" s="86" t="s">
        <v>25</v>
      </c>
      <c r="Q50" s="10"/>
    </row>
    <row r="51" spans="2:17" x14ac:dyDescent="0.25">
      <c r="B51">
        <v>13000000000</v>
      </c>
      <c r="C51">
        <v>-50.603966</v>
      </c>
      <c r="D51">
        <v>-40.724049000000001</v>
      </c>
      <c r="E51" s="10"/>
      <c r="J51">
        <v>13000000000</v>
      </c>
      <c r="K51">
        <v>-42.172305999999999</v>
      </c>
      <c r="L51">
        <v>-32.491528000000002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86" t="s">
        <v>27</v>
      </c>
      <c r="M53" s="8"/>
      <c r="N53" s="86" t="s">
        <v>27</v>
      </c>
      <c r="Q53" s="8"/>
    </row>
    <row r="54" spans="2:17" ht="15.75" x14ac:dyDescent="0.25">
      <c r="E54" s="8"/>
      <c r="F54" s="86" t="s">
        <v>23</v>
      </c>
      <c r="G54" s="86" t="str">
        <f t="shared" ref="G54:G73" si="8">D80</f>
        <v>1Rx4L dBc Log Mag(dB)</v>
      </c>
      <c r="H54" s="35">
        <v>1</v>
      </c>
      <c r="M54" s="8"/>
      <c r="N54" s="86" t="s">
        <v>23</v>
      </c>
      <c r="O54" s="8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6">
        <f t="shared" ref="F55:F73" si="10">B81/1000000000</f>
        <v>3.0009999999999999</v>
      </c>
      <c r="G55" s="86">
        <f t="shared" si="8"/>
        <v>-19.044353000000001</v>
      </c>
      <c r="H55" s="36">
        <f>ABS(AVERAGE(G55:G73)-(H54-1)*5)</f>
        <v>23.651277052631578</v>
      </c>
      <c r="J55" t="s">
        <v>26</v>
      </c>
      <c r="M55" s="8"/>
      <c r="N55" s="86">
        <f t="shared" ref="N55:N73" si="11">J81/1000000000</f>
        <v>3.0009999999999999</v>
      </c>
      <c r="O55" s="86">
        <f t="shared" si="9"/>
        <v>-29.235496999999999</v>
      </c>
      <c r="P55" s="36">
        <f>ABS(AVERAGE(O55:O73)-(P54-1)*5)</f>
        <v>39.000481421052626</v>
      </c>
      <c r="Q55" s="8"/>
    </row>
    <row r="56" spans="2:17" x14ac:dyDescent="0.25">
      <c r="B56" t="s">
        <v>23</v>
      </c>
      <c r="C56" t="s">
        <v>134</v>
      </c>
      <c r="D56" t="s">
        <v>36</v>
      </c>
      <c r="E56" s="8"/>
      <c r="F56" s="86">
        <f t="shared" si="10"/>
        <v>3.5565000000000002</v>
      </c>
      <c r="G56" s="86">
        <f t="shared" si="8"/>
        <v>-15.422013</v>
      </c>
      <c r="J56" t="s">
        <v>23</v>
      </c>
      <c r="K56" t="s">
        <v>134</v>
      </c>
      <c r="L56" t="s">
        <v>36</v>
      </c>
      <c r="M56" s="8"/>
      <c r="N56" s="86">
        <f t="shared" si="11"/>
        <v>3.5565000000000002</v>
      </c>
      <c r="O56" s="86">
        <f t="shared" si="9"/>
        <v>-27.881907999999999</v>
      </c>
      <c r="Q56" s="8"/>
    </row>
    <row r="57" spans="2:17" x14ac:dyDescent="0.25">
      <c r="B57">
        <v>2001000000</v>
      </c>
      <c r="C57">
        <v>-22.156510999999998</v>
      </c>
      <c r="D57">
        <v>-10.982144</v>
      </c>
      <c r="E57" s="8"/>
      <c r="F57" s="86">
        <f t="shared" si="10"/>
        <v>4.1120000000000001</v>
      </c>
      <c r="G57" s="86">
        <f t="shared" si="8"/>
        <v>-15.336188</v>
      </c>
      <c r="J57">
        <v>2001000000</v>
      </c>
      <c r="K57">
        <v>-29.641691000000002</v>
      </c>
      <c r="L57">
        <v>-17.445757</v>
      </c>
      <c r="M57" s="8"/>
      <c r="N57" s="86">
        <f t="shared" si="11"/>
        <v>4.1120000000000001</v>
      </c>
      <c r="O57" s="86">
        <f t="shared" si="9"/>
        <v>-35.672587999999998</v>
      </c>
      <c r="Q57" s="8"/>
    </row>
    <row r="58" spans="2:17" x14ac:dyDescent="0.25">
      <c r="B58">
        <v>2612055555.5556002</v>
      </c>
      <c r="C58">
        <v>-22.658895000000001</v>
      </c>
      <c r="D58">
        <v>-14.887423999999999</v>
      </c>
      <c r="E58" s="8"/>
      <c r="F58" s="86">
        <f t="shared" si="10"/>
        <v>4.6675000000000004</v>
      </c>
      <c r="G58" s="86">
        <f t="shared" si="8"/>
        <v>-19.765612000000001</v>
      </c>
      <c r="J58">
        <v>2612055555.5556002</v>
      </c>
      <c r="K58">
        <v>-25.533429999999999</v>
      </c>
      <c r="L58">
        <v>-16.737096999999999</v>
      </c>
      <c r="M58" s="8"/>
      <c r="N58" s="86">
        <f t="shared" si="11"/>
        <v>4.6675000000000004</v>
      </c>
      <c r="O58" s="86">
        <f t="shared" si="9"/>
        <v>-50.368340000000003</v>
      </c>
      <c r="Q58" s="8"/>
    </row>
    <row r="59" spans="2:17" x14ac:dyDescent="0.25">
      <c r="B59">
        <v>3223111111.1111002</v>
      </c>
      <c r="C59">
        <v>-24.025469000000001</v>
      </c>
      <c r="D59">
        <v>-16.749777000000002</v>
      </c>
      <c r="E59" s="8"/>
      <c r="F59" s="86">
        <f t="shared" si="10"/>
        <v>5.2229999999999999</v>
      </c>
      <c r="G59" s="86">
        <f t="shared" si="8"/>
        <v>-32.661430000000003</v>
      </c>
      <c r="J59">
        <v>3223111111.1111002</v>
      </c>
      <c r="K59">
        <v>-21.704878000000001</v>
      </c>
      <c r="L59">
        <v>-14.361285000000001</v>
      </c>
      <c r="M59" s="8"/>
      <c r="N59" s="86">
        <f t="shared" si="11"/>
        <v>5.2229999999999999</v>
      </c>
      <c r="O59" s="86">
        <f t="shared" si="9"/>
        <v>-37.980441999999996</v>
      </c>
      <c r="Q59" s="8"/>
    </row>
    <row r="60" spans="2:17" x14ac:dyDescent="0.25">
      <c r="B60">
        <v>3834166666.6666999</v>
      </c>
      <c r="C60">
        <v>-35.866900999999999</v>
      </c>
      <c r="D60">
        <v>-28.755261999999998</v>
      </c>
      <c r="E60" s="8"/>
      <c r="F60" s="86">
        <f t="shared" si="10"/>
        <v>5.7785000000000002</v>
      </c>
      <c r="G60" s="86">
        <f t="shared" si="8"/>
        <v>-26.674942000000001</v>
      </c>
      <c r="J60">
        <v>3834166666.6666999</v>
      </c>
      <c r="K60">
        <v>-20.824486</v>
      </c>
      <c r="L60">
        <v>-13.814163000000001</v>
      </c>
      <c r="M60" s="8"/>
      <c r="N60" s="86">
        <f t="shared" si="11"/>
        <v>5.7785000000000002</v>
      </c>
      <c r="O60" s="86">
        <f t="shared" si="9"/>
        <v>-33.266151000000001</v>
      </c>
      <c r="Q60" s="8"/>
    </row>
    <row r="61" spans="2:17" x14ac:dyDescent="0.25">
      <c r="B61">
        <v>4445222222.2222004</v>
      </c>
      <c r="C61">
        <v>-40.690815000000001</v>
      </c>
      <c r="D61">
        <v>-33.354511000000002</v>
      </c>
      <c r="E61" s="8"/>
      <c r="F61" s="86">
        <f t="shared" si="10"/>
        <v>6.3339999999999996</v>
      </c>
      <c r="G61" s="86">
        <f t="shared" si="8"/>
        <v>-24.587906</v>
      </c>
      <c r="J61">
        <v>4445222222.2222004</v>
      </c>
      <c r="K61">
        <v>-20.978916000000002</v>
      </c>
      <c r="L61">
        <v>-13.939304999999999</v>
      </c>
      <c r="M61" s="8"/>
      <c r="N61" s="86">
        <f t="shared" si="11"/>
        <v>6.3339999999999996</v>
      </c>
      <c r="O61" s="86">
        <f t="shared" si="9"/>
        <v>-39.747374999999998</v>
      </c>
      <c r="Q61" s="8"/>
    </row>
    <row r="62" spans="2:17" x14ac:dyDescent="0.25">
      <c r="B62">
        <v>5056277777.7777996</v>
      </c>
      <c r="C62">
        <v>-27.893329999999999</v>
      </c>
      <c r="D62">
        <v>-19.773254000000001</v>
      </c>
      <c r="E62" s="8"/>
      <c r="F62" s="86">
        <f t="shared" si="10"/>
        <v>6.8895</v>
      </c>
      <c r="G62" s="86">
        <f t="shared" si="8"/>
        <v>-20.198376</v>
      </c>
      <c r="J62">
        <v>5056277777.7777996</v>
      </c>
      <c r="K62">
        <v>-20.565083000000001</v>
      </c>
      <c r="L62">
        <v>-13.269589</v>
      </c>
      <c r="M62" s="8"/>
      <c r="N62" s="86">
        <f t="shared" si="11"/>
        <v>6.8895</v>
      </c>
      <c r="O62" s="86">
        <f t="shared" si="9"/>
        <v>-37.769393999999998</v>
      </c>
      <c r="Q62" s="8"/>
    </row>
    <row r="63" spans="2:17" x14ac:dyDescent="0.25">
      <c r="B63">
        <v>5667333333.3332996</v>
      </c>
      <c r="C63">
        <v>-22.830359999999999</v>
      </c>
      <c r="D63">
        <v>-14.994237999999999</v>
      </c>
      <c r="E63" s="8"/>
      <c r="F63" s="86">
        <f t="shared" si="10"/>
        <v>7.4450000000000003</v>
      </c>
      <c r="G63" s="86">
        <f t="shared" si="8"/>
        <v>-21.931566</v>
      </c>
      <c r="J63">
        <v>5667333333.3332996</v>
      </c>
      <c r="K63">
        <v>-19.561836</v>
      </c>
      <c r="L63">
        <v>-11.94178</v>
      </c>
      <c r="M63" s="8"/>
      <c r="N63" s="86">
        <f t="shared" si="11"/>
        <v>7.4450000000000003</v>
      </c>
      <c r="O63" s="86">
        <f t="shared" si="9"/>
        <v>-50.150623000000003</v>
      </c>
      <c r="Q63" s="8"/>
    </row>
    <row r="64" spans="2:17" x14ac:dyDescent="0.25">
      <c r="B64">
        <v>6278388888.8888998</v>
      </c>
      <c r="C64">
        <v>-20.628944000000001</v>
      </c>
      <c r="D64">
        <v>-13.133751999999999</v>
      </c>
      <c r="E64" s="8"/>
      <c r="F64" s="86">
        <f t="shared" si="10"/>
        <v>8.0005000000000006</v>
      </c>
      <c r="G64" s="86">
        <f t="shared" si="8"/>
        <v>-24.219325999999999</v>
      </c>
      <c r="J64">
        <v>6278388888.8888998</v>
      </c>
      <c r="K64">
        <v>-19.065569</v>
      </c>
      <c r="L64">
        <v>-11.580057</v>
      </c>
      <c r="M64" s="8"/>
      <c r="N64" s="86">
        <f t="shared" si="11"/>
        <v>8.0005000000000006</v>
      </c>
      <c r="O64" s="86">
        <f t="shared" si="9"/>
        <v>-39.227158000000003</v>
      </c>
      <c r="Q64" s="8"/>
    </row>
    <row r="65" spans="2:17" x14ac:dyDescent="0.25">
      <c r="B65">
        <v>6889444444.4443998</v>
      </c>
      <c r="C65">
        <v>-21.130754</v>
      </c>
      <c r="D65">
        <v>-13.770197</v>
      </c>
      <c r="E65" s="8"/>
      <c r="F65" s="86">
        <f t="shared" si="10"/>
        <v>8.5559999999999992</v>
      </c>
      <c r="G65" s="86">
        <f t="shared" si="8"/>
        <v>-30.665292999999998</v>
      </c>
      <c r="J65">
        <v>6889444444.4443998</v>
      </c>
      <c r="K65">
        <v>-19.464928</v>
      </c>
      <c r="L65">
        <v>-12.055567999999999</v>
      </c>
      <c r="M65" s="8"/>
      <c r="N65" s="86">
        <f t="shared" si="11"/>
        <v>8.5559999999999992</v>
      </c>
      <c r="O65" s="86">
        <f t="shared" si="9"/>
        <v>-35.653435000000002</v>
      </c>
      <c r="Q65" s="8"/>
    </row>
    <row r="66" spans="2:17" x14ac:dyDescent="0.25">
      <c r="B66">
        <v>7500500000</v>
      </c>
      <c r="C66">
        <v>-19.717096000000002</v>
      </c>
      <c r="D66">
        <v>-12.263147999999999</v>
      </c>
      <c r="E66" s="8"/>
      <c r="F66" s="86">
        <f t="shared" si="10"/>
        <v>9.1114999999999995</v>
      </c>
      <c r="G66" s="86">
        <f t="shared" si="8"/>
        <v>-24.800820999999999</v>
      </c>
      <c r="J66">
        <v>7500500000</v>
      </c>
      <c r="K66">
        <v>-18.633645999999999</v>
      </c>
      <c r="L66">
        <v>-11.147601</v>
      </c>
      <c r="M66" s="8"/>
      <c r="N66" s="86">
        <f t="shared" si="11"/>
        <v>9.1114999999999995</v>
      </c>
      <c r="O66" s="86">
        <f t="shared" si="9"/>
        <v>-40.701633000000001</v>
      </c>
      <c r="Q66" s="8"/>
    </row>
    <row r="67" spans="2:17" x14ac:dyDescent="0.25">
      <c r="B67">
        <v>8111555555.5556002</v>
      </c>
      <c r="C67">
        <v>-20.482417999999999</v>
      </c>
      <c r="D67">
        <v>-12.527663</v>
      </c>
      <c r="E67" s="8"/>
      <c r="F67" s="86">
        <f t="shared" si="10"/>
        <v>9.6669999999999998</v>
      </c>
      <c r="G67" s="86">
        <f t="shared" si="8"/>
        <v>-23.644161</v>
      </c>
      <c r="J67">
        <v>8111555555.5556002</v>
      </c>
      <c r="K67">
        <v>-19.326263000000001</v>
      </c>
      <c r="L67">
        <v>-11.613688</v>
      </c>
      <c r="M67" s="8"/>
      <c r="N67" s="86">
        <f t="shared" si="11"/>
        <v>9.6669999999999998</v>
      </c>
      <c r="O67" s="86">
        <f t="shared" si="9"/>
        <v>-44.263741000000003</v>
      </c>
      <c r="Q67" s="8"/>
    </row>
    <row r="68" spans="2:17" x14ac:dyDescent="0.25">
      <c r="B68">
        <v>8722611111.1110992</v>
      </c>
      <c r="C68">
        <v>-21.150234000000001</v>
      </c>
      <c r="D68">
        <v>-12.849582</v>
      </c>
      <c r="E68" s="8"/>
      <c r="F68" s="86">
        <f t="shared" si="10"/>
        <v>10.2225</v>
      </c>
      <c r="G68" s="86">
        <f t="shared" si="8"/>
        <v>-25.426435000000001</v>
      </c>
      <c r="J68">
        <v>8722611111.1110992</v>
      </c>
      <c r="K68">
        <v>-19.347926999999999</v>
      </c>
      <c r="L68">
        <v>-11.373068</v>
      </c>
      <c r="M68" s="8"/>
      <c r="N68" s="86">
        <f t="shared" si="11"/>
        <v>10.2225</v>
      </c>
      <c r="O68" s="86">
        <f t="shared" si="9"/>
        <v>-43.531300000000002</v>
      </c>
      <c r="Q68" s="8"/>
    </row>
    <row r="69" spans="2:17" x14ac:dyDescent="0.25">
      <c r="B69">
        <v>9333666666.6667004</v>
      </c>
      <c r="C69">
        <v>-20.635580000000001</v>
      </c>
      <c r="D69">
        <v>-12.621988999999999</v>
      </c>
      <c r="E69" s="8"/>
      <c r="F69" s="86">
        <f t="shared" si="10"/>
        <v>10.778</v>
      </c>
      <c r="G69" s="86">
        <f t="shared" si="8"/>
        <v>-24.896239999999999</v>
      </c>
      <c r="J69">
        <v>9333666666.6667004</v>
      </c>
      <c r="K69">
        <v>-22.012824999999999</v>
      </c>
      <c r="L69">
        <v>-13.599399</v>
      </c>
      <c r="M69" s="8"/>
      <c r="N69" s="86">
        <f t="shared" si="11"/>
        <v>10.778</v>
      </c>
      <c r="O69" s="86">
        <f t="shared" si="9"/>
        <v>-42.173873999999998</v>
      </c>
      <c r="Q69" s="8"/>
    </row>
    <row r="70" spans="2:17" x14ac:dyDescent="0.25">
      <c r="B70">
        <v>9944722222.2222004</v>
      </c>
      <c r="C70">
        <v>-19.732877999999999</v>
      </c>
      <c r="D70">
        <v>-11.335531</v>
      </c>
      <c r="E70" s="8"/>
      <c r="F70" s="86">
        <f t="shared" si="10"/>
        <v>11.333500000000001</v>
      </c>
      <c r="G70" s="86">
        <f t="shared" si="8"/>
        <v>-22.505516</v>
      </c>
      <c r="J70">
        <v>9944722222.2222004</v>
      </c>
      <c r="K70">
        <v>-20.445001999999999</v>
      </c>
      <c r="L70">
        <v>-11.703486</v>
      </c>
      <c r="M70" s="8"/>
      <c r="N70" s="86">
        <f t="shared" si="11"/>
        <v>11.333500000000001</v>
      </c>
      <c r="O70" s="86">
        <f t="shared" si="9"/>
        <v>-33.632221000000001</v>
      </c>
      <c r="Q70" s="8"/>
    </row>
    <row r="71" spans="2:17" x14ac:dyDescent="0.25">
      <c r="B71">
        <v>10555777777.778</v>
      </c>
      <c r="C71">
        <v>-21.017246</v>
      </c>
      <c r="D71">
        <v>-12.257787</v>
      </c>
      <c r="E71" s="8"/>
      <c r="F71" s="86">
        <f t="shared" si="10"/>
        <v>11.888999999999999</v>
      </c>
      <c r="G71" s="86">
        <f t="shared" si="8"/>
        <v>-23.258717000000001</v>
      </c>
      <c r="J71">
        <v>10555777777.778</v>
      </c>
      <c r="K71">
        <v>-19.877333</v>
      </c>
      <c r="L71">
        <v>-11.152962</v>
      </c>
      <c r="M71" s="8"/>
      <c r="N71" s="86">
        <f t="shared" si="11"/>
        <v>11.888999999999999</v>
      </c>
      <c r="O71" s="86">
        <f t="shared" si="9"/>
        <v>-38.279640000000001</v>
      </c>
      <c r="Q71" s="8"/>
    </row>
    <row r="72" spans="2:17" x14ac:dyDescent="0.25">
      <c r="B72">
        <v>11166833333.333</v>
      </c>
      <c r="C72">
        <v>-20.993841</v>
      </c>
      <c r="D72">
        <v>-12.271293999999999</v>
      </c>
      <c r="E72" s="8"/>
      <c r="F72" s="86">
        <f t="shared" si="10"/>
        <v>12.4445</v>
      </c>
      <c r="G72" s="86">
        <f t="shared" si="8"/>
        <v>-26.672594</v>
      </c>
      <c r="J72">
        <v>11166833333.333</v>
      </c>
      <c r="K72">
        <v>-20.443493</v>
      </c>
      <c r="L72">
        <v>-11.505732999999999</v>
      </c>
      <c r="M72" s="8"/>
      <c r="N72" s="86">
        <f t="shared" si="11"/>
        <v>12.4445</v>
      </c>
      <c r="O72" s="86">
        <f t="shared" si="9"/>
        <v>-44.530365000000003</v>
      </c>
      <c r="Q72" s="8"/>
    </row>
    <row r="73" spans="2:17" x14ac:dyDescent="0.25">
      <c r="B73">
        <v>11777888888.889</v>
      </c>
      <c r="C73">
        <v>-20.705535999999999</v>
      </c>
      <c r="D73">
        <v>-11.907691</v>
      </c>
      <c r="E73" s="8"/>
      <c r="F73" s="86">
        <f t="shared" si="10"/>
        <v>13</v>
      </c>
      <c r="G73" s="86">
        <f t="shared" si="8"/>
        <v>-27.662775</v>
      </c>
      <c r="J73">
        <v>11777888888.889</v>
      </c>
      <c r="K73">
        <v>-20.094866</v>
      </c>
      <c r="L73">
        <v>-11.12641</v>
      </c>
      <c r="M73" s="8"/>
      <c r="N73" s="86">
        <f t="shared" si="11"/>
        <v>13</v>
      </c>
      <c r="O73" s="86">
        <f t="shared" si="9"/>
        <v>-36.943461999999997</v>
      </c>
      <c r="Q73" s="8"/>
    </row>
    <row r="74" spans="2:17" x14ac:dyDescent="0.25">
      <c r="B74">
        <v>12388944444.444</v>
      </c>
      <c r="C74">
        <v>-22.097338000000001</v>
      </c>
      <c r="D74">
        <v>-12.985901999999999</v>
      </c>
      <c r="E74" s="8"/>
      <c r="F74" s="86" t="s">
        <v>25</v>
      </c>
      <c r="J74">
        <v>12388944444.444</v>
      </c>
      <c r="K74">
        <v>-21.026426000000001</v>
      </c>
      <c r="L74">
        <v>-11.755919</v>
      </c>
      <c r="M74" s="8"/>
      <c r="N74" s="86" t="s">
        <v>25</v>
      </c>
      <c r="Q74" s="8"/>
    </row>
    <row r="75" spans="2:17" x14ac:dyDescent="0.25">
      <c r="B75">
        <v>13000000000</v>
      </c>
      <c r="C75">
        <v>-22.511600000000001</v>
      </c>
      <c r="D75">
        <v>-12.631682</v>
      </c>
      <c r="J75">
        <v>13000000000</v>
      </c>
      <c r="K75">
        <v>-20.628475000000002</v>
      </c>
      <c r="L75">
        <v>-10.947697</v>
      </c>
    </row>
    <row r="76" spans="2:17" x14ac:dyDescent="0.25">
      <c r="B76" t="s">
        <v>25</v>
      </c>
      <c r="J76" t="s">
        <v>25</v>
      </c>
    </row>
    <row r="77" spans="2:17" x14ac:dyDescent="0.25">
      <c r="F77" s="86" t="s">
        <v>28</v>
      </c>
      <c r="N77" s="86" t="s">
        <v>28</v>
      </c>
    </row>
    <row r="78" spans="2:17" ht="15.75" x14ac:dyDescent="0.25">
      <c r="F78" s="86" t="s">
        <v>23</v>
      </c>
      <c r="G78" s="86" t="str">
        <f t="shared" ref="G78:G97" si="12">D104</f>
        <v>1Rx5L dBc Log Mag(dB)</v>
      </c>
      <c r="H78" s="35">
        <v>1</v>
      </c>
      <c r="N78" s="86" t="s">
        <v>23</v>
      </c>
      <c r="O78" s="8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86">
        <f t="shared" ref="F79:F97" si="14">B105/1000000000</f>
        <v>4.0010000000000003</v>
      </c>
      <c r="G79" s="86">
        <f t="shared" si="12"/>
        <v>-20.254996999999999</v>
      </c>
      <c r="H79" s="36">
        <f>ABS(AVERAGE(G79:G97)-(H78-1)*5)</f>
        <v>18.615881368421054</v>
      </c>
      <c r="J79" t="s">
        <v>27</v>
      </c>
      <c r="N79" s="86">
        <f t="shared" ref="N79:N97" si="15">J105/1000000000</f>
        <v>4.0010000000000003</v>
      </c>
      <c r="O79" s="86">
        <f t="shared" si="13"/>
        <v>-16.122160000000001</v>
      </c>
      <c r="P79" s="36">
        <f>ABS(AVERAGE(O79:O97)-(P78-1)*5)</f>
        <v>20.098817315789475</v>
      </c>
    </row>
    <row r="80" spans="2:17" x14ac:dyDescent="0.25">
      <c r="B80" t="s">
        <v>23</v>
      </c>
      <c r="C80" t="s">
        <v>135</v>
      </c>
      <c r="D80" t="s">
        <v>37</v>
      </c>
      <c r="F80" s="86">
        <f t="shared" si="14"/>
        <v>4.5009444444444</v>
      </c>
      <c r="G80" s="86">
        <f t="shared" si="12"/>
        <v>-18.365051000000001</v>
      </c>
      <c r="J80" t="s">
        <v>23</v>
      </c>
      <c r="K80" t="s">
        <v>135</v>
      </c>
      <c r="L80" t="s">
        <v>37</v>
      </c>
      <c r="N80" s="86">
        <f t="shared" si="15"/>
        <v>4.5009444444444</v>
      </c>
      <c r="O80" s="86">
        <f t="shared" si="13"/>
        <v>-15.965075000000001</v>
      </c>
    </row>
    <row r="81" spans="2:15" x14ac:dyDescent="0.25">
      <c r="B81">
        <v>3001000000</v>
      </c>
      <c r="C81">
        <v>-30.218719</v>
      </c>
      <c r="D81">
        <v>-19.044353000000001</v>
      </c>
      <c r="F81" s="86">
        <f t="shared" si="14"/>
        <v>5.0008888888889</v>
      </c>
      <c r="G81" s="86">
        <f t="shared" si="12"/>
        <v>-17.334475999999999</v>
      </c>
      <c r="J81">
        <v>3001000000</v>
      </c>
      <c r="K81">
        <v>-41.431431000000003</v>
      </c>
      <c r="L81">
        <v>-29.235496999999999</v>
      </c>
      <c r="N81" s="86">
        <f t="shared" si="15"/>
        <v>5.0008888888889</v>
      </c>
      <c r="O81" s="86">
        <f t="shared" si="13"/>
        <v>-18.391531000000001</v>
      </c>
    </row>
    <row r="82" spans="2:15" x14ac:dyDescent="0.25">
      <c r="B82">
        <v>3556500000</v>
      </c>
      <c r="C82">
        <v>-23.193484999999999</v>
      </c>
      <c r="D82">
        <v>-15.422013</v>
      </c>
      <c r="F82" s="86">
        <f t="shared" si="14"/>
        <v>5.5008333333332997</v>
      </c>
      <c r="G82" s="86">
        <f t="shared" si="12"/>
        <v>-15.22209</v>
      </c>
      <c r="J82">
        <v>3556500000</v>
      </c>
      <c r="K82">
        <v>-36.678241999999997</v>
      </c>
      <c r="L82">
        <v>-27.881907999999999</v>
      </c>
      <c r="N82" s="86">
        <f t="shared" si="15"/>
        <v>5.5008333333332997</v>
      </c>
      <c r="O82" s="86">
        <f t="shared" si="13"/>
        <v>-18.967281</v>
      </c>
    </row>
    <row r="83" spans="2:15" x14ac:dyDescent="0.25">
      <c r="B83">
        <v>4112000000</v>
      </c>
      <c r="C83">
        <v>-22.611878999999998</v>
      </c>
      <c r="D83">
        <v>-15.336188</v>
      </c>
      <c r="F83" s="86">
        <f t="shared" si="14"/>
        <v>6.0007777777777997</v>
      </c>
      <c r="G83" s="86">
        <f t="shared" si="12"/>
        <v>-14.048318</v>
      </c>
      <c r="J83">
        <v>4112000000</v>
      </c>
      <c r="K83">
        <v>-43.016185999999998</v>
      </c>
      <c r="L83">
        <v>-35.672587999999998</v>
      </c>
      <c r="N83" s="86">
        <f t="shared" si="15"/>
        <v>6.0007777777777997</v>
      </c>
      <c r="O83" s="86">
        <f t="shared" si="13"/>
        <v>-17.546741000000001</v>
      </c>
    </row>
    <row r="84" spans="2:15" x14ac:dyDescent="0.25">
      <c r="B84">
        <v>4667500000</v>
      </c>
      <c r="C84">
        <v>-26.877251000000001</v>
      </c>
      <c r="D84">
        <v>-19.765612000000001</v>
      </c>
      <c r="F84" s="86">
        <f t="shared" si="14"/>
        <v>6.5007222222222003</v>
      </c>
      <c r="G84" s="86">
        <f t="shared" si="12"/>
        <v>-13.15311</v>
      </c>
      <c r="J84">
        <v>4667500000</v>
      </c>
      <c r="K84">
        <v>-57.378661999999998</v>
      </c>
      <c r="L84">
        <v>-50.368340000000003</v>
      </c>
      <c r="N84" s="86">
        <f t="shared" si="15"/>
        <v>6.5007222222222003</v>
      </c>
      <c r="O84" s="86">
        <f t="shared" si="13"/>
        <v>-17.145358999999999</v>
      </c>
    </row>
    <row r="85" spans="2:15" x14ac:dyDescent="0.25">
      <c r="B85">
        <v>5223000000</v>
      </c>
      <c r="C85">
        <v>-39.997737999999998</v>
      </c>
      <c r="D85">
        <v>-32.661430000000003</v>
      </c>
      <c r="F85" s="86">
        <f t="shared" si="14"/>
        <v>7.0006666666667003</v>
      </c>
      <c r="G85" s="86">
        <f t="shared" si="12"/>
        <v>-14.124969</v>
      </c>
      <c r="J85">
        <v>5223000000</v>
      </c>
      <c r="K85">
        <v>-45.020054000000002</v>
      </c>
      <c r="L85">
        <v>-37.980441999999996</v>
      </c>
      <c r="N85" s="86">
        <f t="shared" si="15"/>
        <v>7.0006666666667003</v>
      </c>
      <c r="O85" s="86">
        <f t="shared" si="13"/>
        <v>-19.099858999999999</v>
      </c>
    </row>
    <row r="86" spans="2:15" x14ac:dyDescent="0.25">
      <c r="B86">
        <v>5778500000</v>
      </c>
      <c r="C86">
        <v>-34.795017000000001</v>
      </c>
      <c r="D86">
        <v>-26.674942000000001</v>
      </c>
      <c r="F86" s="86">
        <f t="shared" si="14"/>
        <v>7.5006111111111</v>
      </c>
      <c r="G86" s="86">
        <f t="shared" si="12"/>
        <v>-15.156853999999999</v>
      </c>
      <c r="J86">
        <v>5778500000</v>
      </c>
      <c r="K86">
        <v>-40.561646000000003</v>
      </c>
      <c r="L86">
        <v>-33.266151000000001</v>
      </c>
      <c r="N86" s="86">
        <f t="shared" si="15"/>
        <v>7.5006111111111</v>
      </c>
      <c r="O86" s="86">
        <f t="shared" si="13"/>
        <v>-21.621573999999999</v>
      </c>
    </row>
    <row r="87" spans="2:15" x14ac:dyDescent="0.25">
      <c r="B87">
        <v>6334000000</v>
      </c>
      <c r="C87">
        <v>-32.424025999999998</v>
      </c>
      <c r="D87">
        <v>-24.587906</v>
      </c>
      <c r="F87" s="86">
        <f t="shared" si="14"/>
        <v>8.0005555555556001</v>
      </c>
      <c r="G87" s="86">
        <f t="shared" si="12"/>
        <v>-17.349468000000002</v>
      </c>
      <c r="J87">
        <v>6334000000</v>
      </c>
      <c r="K87">
        <v>-47.367432000000001</v>
      </c>
      <c r="L87">
        <v>-39.747374999999998</v>
      </c>
      <c r="N87" s="86">
        <f t="shared" si="15"/>
        <v>8.0005555555556001</v>
      </c>
      <c r="O87" s="86">
        <f t="shared" si="13"/>
        <v>-25.855765999999999</v>
      </c>
    </row>
    <row r="88" spans="2:15" x14ac:dyDescent="0.25">
      <c r="B88">
        <v>6889500000</v>
      </c>
      <c r="C88">
        <v>-27.693567000000002</v>
      </c>
      <c r="D88">
        <v>-20.198376</v>
      </c>
      <c r="F88" s="86">
        <f t="shared" si="14"/>
        <v>8.5005000000000006</v>
      </c>
      <c r="G88" s="86">
        <f t="shared" si="12"/>
        <v>-20.551030999999998</v>
      </c>
      <c r="J88">
        <v>6889500000</v>
      </c>
      <c r="K88">
        <v>-45.254905999999998</v>
      </c>
      <c r="L88">
        <v>-37.769393999999998</v>
      </c>
      <c r="N88" s="86">
        <f t="shared" si="15"/>
        <v>8.5005000000000006</v>
      </c>
      <c r="O88" s="86">
        <f t="shared" si="13"/>
        <v>-26.745640000000002</v>
      </c>
    </row>
    <row r="89" spans="2:15" x14ac:dyDescent="0.25">
      <c r="B89">
        <v>7445000000</v>
      </c>
      <c r="C89">
        <v>-29.292121999999999</v>
      </c>
      <c r="D89">
        <v>-21.931566</v>
      </c>
      <c r="F89" s="86">
        <f t="shared" si="14"/>
        <v>9.0004444444444012</v>
      </c>
      <c r="G89" s="86">
        <f t="shared" si="12"/>
        <v>-22.228987</v>
      </c>
      <c r="J89">
        <v>7445000000</v>
      </c>
      <c r="K89">
        <v>-57.559981999999998</v>
      </c>
      <c r="L89">
        <v>-50.150623000000003</v>
      </c>
      <c r="N89" s="86">
        <f t="shared" si="15"/>
        <v>9.0004444444444012</v>
      </c>
      <c r="O89" s="86">
        <f t="shared" si="13"/>
        <v>-25.862337</v>
      </c>
    </row>
    <row r="90" spans="2:15" x14ac:dyDescent="0.25">
      <c r="B90">
        <v>8000500000</v>
      </c>
      <c r="C90">
        <v>-31.673275</v>
      </c>
      <c r="D90">
        <v>-24.219325999999999</v>
      </c>
      <c r="F90" s="86">
        <f t="shared" si="14"/>
        <v>9.5003888888889012</v>
      </c>
      <c r="G90" s="86">
        <f t="shared" si="12"/>
        <v>-20.636641000000001</v>
      </c>
      <c r="J90">
        <v>8000500000</v>
      </c>
      <c r="K90">
        <v>-46.713200000000001</v>
      </c>
      <c r="L90">
        <v>-39.227158000000003</v>
      </c>
      <c r="N90" s="86">
        <f t="shared" si="15"/>
        <v>9.5003888888889012</v>
      </c>
      <c r="O90" s="86">
        <f t="shared" si="13"/>
        <v>-23.044836</v>
      </c>
    </row>
    <row r="91" spans="2:15" x14ac:dyDescent="0.25">
      <c r="B91">
        <v>8556000000</v>
      </c>
      <c r="C91">
        <v>-38.620044999999998</v>
      </c>
      <c r="D91">
        <v>-30.665292999999998</v>
      </c>
      <c r="F91" s="86">
        <f t="shared" si="14"/>
        <v>10.000333333333</v>
      </c>
      <c r="G91" s="86">
        <f t="shared" si="12"/>
        <v>-22.194742000000002</v>
      </c>
      <c r="J91">
        <v>8556000000</v>
      </c>
      <c r="K91">
        <v>-43.366008999999998</v>
      </c>
      <c r="L91">
        <v>-35.653435000000002</v>
      </c>
      <c r="N91" s="86">
        <f t="shared" si="15"/>
        <v>10.000333333333</v>
      </c>
      <c r="O91" s="86">
        <f t="shared" si="13"/>
        <v>-20.659314999999999</v>
      </c>
    </row>
    <row r="92" spans="2:15" x14ac:dyDescent="0.25">
      <c r="B92">
        <v>9111500000</v>
      </c>
      <c r="C92">
        <v>-33.101475000000001</v>
      </c>
      <c r="D92">
        <v>-24.800820999999999</v>
      </c>
      <c r="F92" s="86">
        <f t="shared" si="14"/>
        <v>10.500277777778001</v>
      </c>
      <c r="G92" s="86">
        <f t="shared" si="12"/>
        <v>-27.108906000000001</v>
      </c>
      <c r="J92">
        <v>9111500000</v>
      </c>
      <c r="K92">
        <v>-48.676490999999999</v>
      </c>
      <c r="L92">
        <v>-40.701633000000001</v>
      </c>
      <c r="N92" s="86">
        <f t="shared" si="15"/>
        <v>10.500277777778001</v>
      </c>
      <c r="O92" s="86">
        <f t="shared" si="13"/>
        <v>-21.466736000000001</v>
      </c>
    </row>
    <row r="93" spans="2:15" x14ac:dyDescent="0.25">
      <c r="B93">
        <v>9667000000</v>
      </c>
      <c r="C93">
        <v>-31.657753</v>
      </c>
      <c r="D93">
        <v>-23.644161</v>
      </c>
      <c r="F93" s="86">
        <f t="shared" si="14"/>
        <v>11.000222222222</v>
      </c>
      <c r="G93" s="86">
        <f t="shared" si="12"/>
        <v>-18.558710000000001</v>
      </c>
      <c r="J93">
        <v>9667000000</v>
      </c>
      <c r="K93">
        <v>-52.677166</v>
      </c>
      <c r="L93">
        <v>-44.263741000000003</v>
      </c>
      <c r="N93" s="86">
        <f t="shared" si="15"/>
        <v>11.000222222222</v>
      </c>
      <c r="O93" s="86">
        <f t="shared" si="13"/>
        <v>-21.727867</v>
      </c>
    </row>
    <row r="94" spans="2:15" x14ac:dyDescent="0.25">
      <c r="B94">
        <v>10222500000</v>
      </c>
      <c r="C94">
        <v>-33.823779999999999</v>
      </c>
      <c r="D94">
        <v>-25.426435000000001</v>
      </c>
      <c r="F94" s="86">
        <f t="shared" si="14"/>
        <v>11.500166666666999</v>
      </c>
      <c r="G94" s="86">
        <f t="shared" si="12"/>
        <v>-17.940829999999998</v>
      </c>
      <c r="J94">
        <v>10222500000</v>
      </c>
      <c r="K94">
        <v>-52.272815999999999</v>
      </c>
      <c r="L94">
        <v>-43.531300000000002</v>
      </c>
      <c r="N94" s="86">
        <f t="shared" si="15"/>
        <v>11.500166666666999</v>
      </c>
      <c r="O94" s="86">
        <f t="shared" si="13"/>
        <v>-20.033854999999999</v>
      </c>
    </row>
    <row r="95" spans="2:15" x14ac:dyDescent="0.25">
      <c r="B95">
        <v>10778000000</v>
      </c>
      <c r="C95">
        <v>-33.655701000000001</v>
      </c>
      <c r="D95">
        <v>-24.896239999999999</v>
      </c>
      <c r="F95" s="86">
        <f t="shared" si="14"/>
        <v>12.000111111111</v>
      </c>
      <c r="G95" s="86">
        <f t="shared" si="12"/>
        <v>-19.365691999999999</v>
      </c>
      <c r="J95">
        <v>10778000000</v>
      </c>
      <c r="K95">
        <v>-50.898243000000001</v>
      </c>
      <c r="L95">
        <v>-42.173873999999998</v>
      </c>
      <c r="N95" s="86">
        <f t="shared" si="15"/>
        <v>12.000111111111</v>
      </c>
      <c r="O95" s="86">
        <f t="shared" si="13"/>
        <v>-18.159382000000001</v>
      </c>
    </row>
    <row r="96" spans="2:15" x14ac:dyDescent="0.25">
      <c r="B96">
        <v>11333500000</v>
      </c>
      <c r="C96">
        <v>-31.228064</v>
      </c>
      <c r="D96">
        <v>-22.505516</v>
      </c>
      <c r="F96" s="86">
        <f t="shared" si="14"/>
        <v>12.500055555555999</v>
      </c>
      <c r="G96" s="86">
        <f t="shared" si="12"/>
        <v>-20.143353999999999</v>
      </c>
      <c r="J96">
        <v>11333500000</v>
      </c>
      <c r="K96">
        <v>-42.569980999999999</v>
      </c>
      <c r="L96">
        <v>-33.632221000000001</v>
      </c>
      <c r="N96" s="86">
        <f t="shared" si="15"/>
        <v>12.500055555555999</v>
      </c>
      <c r="O96" s="86">
        <f t="shared" si="13"/>
        <v>-16.689205000000001</v>
      </c>
    </row>
    <row r="97" spans="2:16" x14ac:dyDescent="0.25">
      <c r="B97">
        <v>11889000000</v>
      </c>
      <c r="C97">
        <v>-32.056561000000002</v>
      </c>
      <c r="D97">
        <v>-23.258717000000001</v>
      </c>
      <c r="F97" s="86">
        <f t="shared" si="14"/>
        <v>13</v>
      </c>
      <c r="G97" s="86">
        <f t="shared" si="12"/>
        <v>-19.963519999999999</v>
      </c>
      <c r="J97">
        <v>11889000000</v>
      </c>
      <c r="K97">
        <v>-47.248095999999997</v>
      </c>
      <c r="L97">
        <v>-38.279640000000001</v>
      </c>
      <c r="N97" s="86">
        <f t="shared" si="15"/>
        <v>13</v>
      </c>
      <c r="O97" s="86">
        <f t="shared" si="13"/>
        <v>-16.773009999999999</v>
      </c>
    </row>
    <row r="98" spans="2:16" x14ac:dyDescent="0.25">
      <c r="B98">
        <v>12444500000</v>
      </c>
      <c r="C98">
        <v>-35.784030999999999</v>
      </c>
      <c r="D98">
        <v>-26.672594</v>
      </c>
      <c r="F98" s="86" t="s">
        <v>25</v>
      </c>
      <c r="J98">
        <v>12444500000</v>
      </c>
      <c r="K98">
        <v>-53.800868999999999</v>
      </c>
      <c r="L98">
        <v>-44.530365000000003</v>
      </c>
      <c r="N98" s="86" t="s">
        <v>25</v>
      </c>
    </row>
    <row r="99" spans="2:16" x14ac:dyDescent="0.25">
      <c r="B99">
        <v>13000000000</v>
      </c>
      <c r="C99">
        <v>-37.542693999999997</v>
      </c>
      <c r="D99">
        <v>-27.662775</v>
      </c>
      <c r="J99">
        <v>13000000000</v>
      </c>
      <c r="K99">
        <v>-46.624240999999998</v>
      </c>
      <c r="L99">
        <v>-36.943461999999997</v>
      </c>
    </row>
    <row r="100" spans="2:16" x14ac:dyDescent="0.25">
      <c r="B100" t="s">
        <v>25</v>
      </c>
      <c r="J100" t="s">
        <v>25</v>
      </c>
    </row>
    <row r="101" spans="2:16" x14ac:dyDescent="0.25">
      <c r="F101" s="86" t="s">
        <v>29</v>
      </c>
      <c r="N101" s="86" t="s">
        <v>29</v>
      </c>
    </row>
    <row r="102" spans="2:16" ht="15.75" x14ac:dyDescent="0.25">
      <c r="F102" s="86" t="s">
        <v>23</v>
      </c>
      <c r="G102" s="86" t="str">
        <f t="shared" ref="G102:G121" si="16">D128</f>
        <v>2Rx1L dBc Log Mag(dB)</v>
      </c>
      <c r="H102" s="35">
        <v>2</v>
      </c>
      <c r="N102" s="86" t="s">
        <v>23</v>
      </c>
      <c r="O102" s="8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86">
        <f t="shared" ref="F103:F121" si="18">B129/1000000000</f>
        <v>1</v>
      </c>
      <c r="G103" s="86">
        <f t="shared" si="16"/>
        <v>-57.821804</v>
      </c>
      <c r="H103" s="36">
        <f>ABS(AVERAGE(G103:G121)-(H102-1)*5)</f>
        <v>67.21894710526314</v>
      </c>
      <c r="J103" t="s">
        <v>28</v>
      </c>
      <c r="N103" s="86">
        <f t="shared" ref="N103:N121" si="19">J129/1000000000</f>
        <v>1</v>
      </c>
      <c r="O103" s="86">
        <f t="shared" si="17"/>
        <v>-62.74736</v>
      </c>
      <c r="P103" s="36">
        <f>ABS(AVERAGE(O103:O121)-(P102-1)*5)</f>
        <v>63.440318526315792</v>
      </c>
    </row>
    <row r="104" spans="2:16" x14ac:dyDescent="0.25">
      <c r="B104" t="s">
        <v>23</v>
      </c>
      <c r="C104" t="s">
        <v>136</v>
      </c>
      <c r="D104" t="s">
        <v>38</v>
      </c>
      <c r="F104" s="86">
        <f t="shared" si="18"/>
        <v>1.2778055555555998</v>
      </c>
      <c r="G104" s="86">
        <f t="shared" si="16"/>
        <v>-66.024322999999995</v>
      </c>
      <c r="J104" t="s">
        <v>23</v>
      </c>
      <c r="K104" t="s">
        <v>136</v>
      </c>
      <c r="L104" t="s">
        <v>38</v>
      </c>
      <c r="N104" s="86">
        <f t="shared" si="19"/>
        <v>1.2778055555555998</v>
      </c>
      <c r="O104" s="86">
        <f t="shared" si="17"/>
        <v>-61.05724</v>
      </c>
    </row>
    <row r="105" spans="2:16" x14ac:dyDescent="0.25">
      <c r="B105">
        <v>4001000000</v>
      </c>
      <c r="C105">
        <v>-31.429362999999999</v>
      </c>
      <c r="D105">
        <v>-20.254996999999999</v>
      </c>
      <c r="F105" s="86">
        <f t="shared" si="18"/>
        <v>1.5556111111111</v>
      </c>
      <c r="G105" s="86">
        <f t="shared" si="16"/>
        <v>-60.208922999999999</v>
      </c>
      <c r="J105">
        <v>4001000000</v>
      </c>
      <c r="K105">
        <v>-28.318092</v>
      </c>
      <c r="L105">
        <v>-16.122160000000001</v>
      </c>
      <c r="N105" s="86">
        <f t="shared" si="19"/>
        <v>1.5556111111111</v>
      </c>
      <c r="O105" s="86">
        <f t="shared" si="17"/>
        <v>-61.423896999999997</v>
      </c>
    </row>
    <row r="106" spans="2:16" x14ac:dyDescent="0.25">
      <c r="B106">
        <v>4500944444.4443998</v>
      </c>
      <c r="C106">
        <v>-26.136524000000001</v>
      </c>
      <c r="D106">
        <v>-18.365051000000001</v>
      </c>
      <c r="F106" s="86">
        <f t="shared" si="18"/>
        <v>1.8334166666666998</v>
      </c>
      <c r="G106" s="86">
        <f t="shared" si="16"/>
        <v>-61.492592000000002</v>
      </c>
      <c r="J106">
        <v>4500944444.4443998</v>
      </c>
      <c r="K106">
        <v>-24.761410000000001</v>
      </c>
      <c r="L106">
        <v>-15.965075000000001</v>
      </c>
      <c r="N106" s="86">
        <f t="shared" si="19"/>
        <v>1.8334166666666998</v>
      </c>
      <c r="O106" s="86">
        <f t="shared" si="17"/>
        <v>-64.262383</v>
      </c>
    </row>
    <row r="107" spans="2:16" x14ac:dyDescent="0.25">
      <c r="B107">
        <v>5000888888.8888998</v>
      </c>
      <c r="C107">
        <v>-24.610168000000002</v>
      </c>
      <c r="D107">
        <v>-17.334475999999999</v>
      </c>
      <c r="F107" s="86">
        <f t="shared" si="18"/>
        <v>2.1112222222221999</v>
      </c>
      <c r="G107" s="86">
        <f t="shared" si="16"/>
        <v>-56.927483000000002</v>
      </c>
      <c r="J107">
        <v>5000888888.8888998</v>
      </c>
      <c r="K107">
        <v>-25.735126000000001</v>
      </c>
      <c r="L107">
        <v>-18.391531000000001</v>
      </c>
      <c r="N107" s="86">
        <f t="shared" si="19"/>
        <v>2.1112222222221999</v>
      </c>
      <c r="O107" s="86">
        <f t="shared" si="17"/>
        <v>-72.355620999999999</v>
      </c>
    </row>
    <row r="108" spans="2:16" x14ac:dyDescent="0.25">
      <c r="B108">
        <v>5500833333.3332996</v>
      </c>
      <c r="C108">
        <v>-22.333729000000002</v>
      </c>
      <c r="D108">
        <v>-15.22209</v>
      </c>
      <c r="F108" s="86">
        <f t="shared" si="18"/>
        <v>2.3890277777778</v>
      </c>
      <c r="G108" s="86">
        <f t="shared" si="16"/>
        <v>-65.307998999999995</v>
      </c>
      <c r="J108">
        <v>5500833333.3332996</v>
      </c>
      <c r="K108">
        <v>-25.977603999999999</v>
      </c>
      <c r="L108">
        <v>-18.967281</v>
      </c>
      <c r="N108" s="86">
        <f t="shared" si="19"/>
        <v>2.3890277777778</v>
      </c>
      <c r="O108" s="86">
        <f t="shared" si="17"/>
        <v>-56.967742999999999</v>
      </c>
    </row>
    <row r="109" spans="2:16" x14ac:dyDescent="0.25">
      <c r="B109">
        <v>6000777777.7777996</v>
      </c>
      <c r="C109">
        <v>-21.384623000000001</v>
      </c>
      <c r="D109">
        <v>-14.048318</v>
      </c>
      <c r="F109" s="86">
        <f t="shared" si="18"/>
        <v>2.6668333333333001</v>
      </c>
      <c r="G109" s="86">
        <f t="shared" si="16"/>
        <v>-65.404212999999999</v>
      </c>
      <c r="J109">
        <v>6000777777.7777996</v>
      </c>
      <c r="K109">
        <v>-24.586352999999999</v>
      </c>
      <c r="L109">
        <v>-17.546741000000001</v>
      </c>
      <c r="N109" s="86">
        <f t="shared" si="19"/>
        <v>2.6668333333333001</v>
      </c>
      <c r="O109" s="86">
        <f t="shared" si="17"/>
        <v>-54.252704999999999</v>
      </c>
    </row>
    <row r="110" spans="2:16" x14ac:dyDescent="0.25">
      <c r="B110">
        <v>6500722222.2222004</v>
      </c>
      <c r="C110">
        <v>-21.273184000000001</v>
      </c>
      <c r="D110">
        <v>-13.15311</v>
      </c>
      <c r="F110" s="86">
        <f t="shared" si="18"/>
        <v>2.9446388888888997</v>
      </c>
      <c r="G110" s="86">
        <f t="shared" si="16"/>
        <v>-64.629188999999997</v>
      </c>
      <c r="J110">
        <v>6500722222.2222004</v>
      </c>
      <c r="K110">
        <v>-24.440853000000001</v>
      </c>
      <c r="L110">
        <v>-17.145358999999999</v>
      </c>
      <c r="N110" s="86">
        <f t="shared" si="19"/>
        <v>2.9446388888888997</v>
      </c>
      <c r="O110" s="86">
        <f t="shared" si="17"/>
        <v>-68.971619000000004</v>
      </c>
    </row>
    <row r="111" spans="2:16" x14ac:dyDescent="0.25">
      <c r="B111">
        <v>7000666666.6667004</v>
      </c>
      <c r="C111">
        <v>-21.961089999999999</v>
      </c>
      <c r="D111">
        <v>-14.124969</v>
      </c>
      <c r="F111" s="86">
        <f t="shared" si="18"/>
        <v>3.2224444444443998</v>
      </c>
      <c r="G111" s="86">
        <f t="shared" si="16"/>
        <v>-73.621314999999996</v>
      </c>
      <c r="J111">
        <v>7000666666.6667004</v>
      </c>
      <c r="K111">
        <v>-26.719915</v>
      </c>
      <c r="L111">
        <v>-19.099858999999999</v>
      </c>
      <c r="N111" s="86">
        <f t="shared" si="19"/>
        <v>3.2224444444443998</v>
      </c>
      <c r="O111" s="86">
        <f t="shared" si="17"/>
        <v>-61.836959999999998</v>
      </c>
    </row>
    <row r="112" spans="2:16" x14ac:dyDescent="0.25">
      <c r="B112">
        <v>7500611111.1111002</v>
      </c>
      <c r="C112">
        <v>-22.652045999999999</v>
      </c>
      <c r="D112">
        <v>-15.156853999999999</v>
      </c>
      <c r="F112" s="86">
        <f t="shared" si="18"/>
        <v>3.5002499999999999</v>
      </c>
      <c r="G112" s="86">
        <f t="shared" si="16"/>
        <v>-57.284191</v>
      </c>
      <c r="J112">
        <v>7500611111.1111002</v>
      </c>
      <c r="K112">
        <v>-29.107088000000001</v>
      </c>
      <c r="L112">
        <v>-21.621573999999999</v>
      </c>
      <c r="N112" s="86">
        <f t="shared" si="19"/>
        <v>3.5002499999999999</v>
      </c>
      <c r="O112" s="86">
        <f t="shared" si="17"/>
        <v>-69.721160999999995</v>
      </c>
    </row>
    <row r="113" spans="2:16" x14ac:dyDescent="0.25">
      <c r="B113">
        <v>8000555555.5556002</v>
      </c>
      <c r="C113">
        <v>-24.710025999999999</v>
      </c>
      <c r="D113">
        <v>-17.349468000000002</v>
      </c>
      <c r="F113" s="86">
        <f t="shared" si="18"/>
        <v>3.7780555555556004</v>
      </c>
      <c r="G113" s="86">
        <f t="shared" si="16"/>
        <v>-64.607367999999994</v>
      </c>
      <c r="J113">
        <v>8000555555.5556002</v>
      </c>
      <c r="K113">
        <v>-33.265129000000002</v>
      </c>
      <c r="L113">
        <v>-25.855765999999999</v>
      </c>
      <c r="N113" s="86">
        <f t="shared" si="19"/>
        <v>3.7780555555556004</v>
      </c>
      <c r="O113" s="86">
        <f t="shared" si="17"/>
        <v>-67.640067999999999</v>
      </c>
    </row>
    <row r="114" spans="2:16" x14ac:dyDescent="0.25">
      <c r="B114">
        <v>8500500000</v>
      </c>
      <c r="C114">
        <v>-28.004978000000001</v>
      </c>
      <c r="D114">
        <v>-20.551030999999998</v>
      </c>
      <c r="F114" s="86">
        <f t="shared" si="18"/>
        <v>4.0558611111111</v>
      </c>
      <c r="G114" s="86">
        <f t="shared" si="16"/>
        <v>-63.097588000000002</v>
      </c>
      <c r="J114">
        <v>8500500000</v>
      </c>
      <c r="K114">
        <v>-34.231686000000003</v>
      </c>
      <c r="L114">
        <v>-26.745640000000002</v>
      </c>
      <c r="N114" s="86">
        <f t="shared" si="19"/>
        <v>4.0558611111111</v>
      </c>
      <c r="O114" s="86">
        <f t="shared" si="17"/>
        <v>-52.468414000000003</v>
      </c>
    </row>
    <row r="115" spans="2:16" x14ac:dyDescent="0.25">
      <c r="B115">
        <v>9000444444.4444008</v>
      </c>
      <c r="C115">
        <v>-30.183741000000001</v>
      </c>
      <c r="D115">
        <v>-22.228987</v>
      </c>
      <c r="F115" s="86">
        <f t="shared" si="18"/>
        <v>4.3336666666667005</v>
      </c>
      <c r="G115" s="86">
        <f t="shared" si="16"/>
        <v>-66.901978</v>
      </c>
      <c r="J115">
        <v>9000444444.4444008</v>
      </c>
      <c r="K115">
        <v>-33.574913000000002</v>
      </c>
      <c r="L115">
        <v>-25.862337</v>
      </c>
      <c r="N115" s="86">
        <f t="shared" si="19"/>
        <v>4.3336666666667005</v>
      </c>
      <c r="O115" s="86">
        <f t="shared" si="17"/>
        <v>-50.035060999999999</v>
      </c>
    </row>
    <row r="116" spans="2:16" x14ac:dyDescent="0.25">
      <c r="B116">
        <v>9500388888.8889008</v>
      </c>
      <c r="C116">
        <v>-28.937294000000001</v>
      </c>
      <c r="D116">
        <v>-20.636641000000001</v>
      </c>
      <c r="F116" s="86">
        <f t="shared" si="18"/>
        <v>4.6114722222222007</v>
      </c>
      <c r="G116" s="86">
        <f t="shared" si="16"/>
        <v>-62.878571000000001</v>
      </c>
      <c r="J116">
        <v>9500388888.8889008</v>
      </c>
      <c r="K116">
        <v>-31.019694999999999</v>
      </c>
      <c r="L116">
        <v>-23.044836</v>
      </c>
      <c r="N116" s="86">
        <f t="shared" si="19"/>
        <v>4.6114722222222007</v>
      </c>
      <c r="O116" s="86">
        <f t="shared" si="17"/>
        <v>-51.069946000000002</v>
      </c>
    </row>
    <row r="117" spans="2:16" x14ac:dyDescent="0.25">
      <c r="B117">
        <v>10000333333.333</v>
      </c>
      <c r="C117">
        <v>-30.208331999999999</v>
      </c>
      <c r="D117">
        <v>-22.194742000000002</v>
      </c>
      <c r="F117" s="86">
        <f t="shared" si="18"/>
        <v>4.8892777777777994</v>
      </c>
      <c r="G117" s="86">
        <f t="shared" si="16"/>
        <v>-62.147517999999998</v>
      </c>
      <c r="J117">
        <v>10000333333.333</v>
      </c>
      <c r="K117">
        <v>-29.072741000000001</v>
      </c>
      <c r="L117">
        <v>-20.659314999999999</v>
      </c>
      <c r="N117" s="86">
        <f t="shared" si="19"/>
        <v>4.8892777777777994</v>
      </c>
      <c r="O117" s="86">
        <f t="shared" si="17"/>
        <v>-51.759372999999997</v>
      </c>
    </row>
    <row r="118" spans="2:16" x14ac:dyDescent="0.25">
      <c r="B118">
        <v>10500277777.778</v>
      </c>
      <c r="C118">
        <v>-35.506252000000003</v>
      </c>
      <c r="D118">
        <v>-27.108906000000001</v>
      </c>
      <c r="F118" s="86">
        <f t="shared" si="18"/>
        <v>5.1670833333332995</v>
      </c>
      <c r="G118" s="86">
        <f t="shared" si="16"/>
        <v>-54.740375999999998</v>
      </c>
      <c r="J118">
        <v>10500277777.778</v>
      </c>
      <c r="K118">
        <v>-30.20825</v>
      </c>
      <c r="L118">
        <v>-21.466736000000001</v>
      </c>
      <c r="N118" s="86">
        <f t="shared" si="19"/>
        <v>5.1670833333332995</v>
      </c>
      <c r="O118" s="86">
        <f t="shared" si="17"/>
        <v>-57.575915999999999</v>
      </c>
    </row>
    <row r="119" spans="2:16" x14ac:dyDescent="0.25">
      <c r="B119">
        <v>11000222222.222</v>
      </c>
      <c r="C119">
        <v>-27.318171</v>
      </c>
      <c r="D119">
        <v>-18.558710000000001</v>
      </c>
      <c r="F119" s="86">
        <f t="shared" si="18"/>
        <v>5.4448888888889</v>
      </c>
      <c r="G119" s="86">
        <f t="shared" si="16"/>
        <v>-64.846153000000001</v>
      </c>
      <c r="J119">
        <v>11000222222.222</v>
      </c>
      <c r="K119">
        <v>-30.452238000000001</v>
      </c>
      <c r="L119">
        <v>-21.727867</v>
      </c>
      <c r="N119" s="86">
        <f t="shared" si="19"/>
        <v>5.4448888888889</v>
      </c>
      <c r="O119" s="86">
        <f t="shared" si="17"/>
        <v>-53.620444999999997</v>
      </c>
    </row>
    <row r="120" spans="2:16" x14ac:dyDescent="0.25">
      <c r="B120">
        <v>11500166666.667</v>
      </c>
      <c r="C120">
        <v>-26.663378000000002</v>
      </c>
      <c r="D120">
        <v>-17.940829999999998</v>
      </c>
      <c r="F120" s="86">
        <f t="shared" si="18"/>
        <v>5.7226944444444001</v>
      </c>
      <c r="G120" s="86">
        <f t="shared" si="16"/>
        <v>-62.554538999999998</v>
      </c>
      <c r="J120">
        <v>11500166666.667</v>
      </c>
      <c r="K120">
        <v>-28.971615</v>
      </c>
      <c r="L120">
        <v>-20.033854999999999</v>
      </c>
      <c r="N120" s="86">
        <f t="shared" si="19"/>
        <v>5.7226944444444001</v>
      </c>
      <c r="O120" s="86">
        <f t="shared" si="17"/>
        <v>-43.658149999999999</v>
      </c>
    </row>
    <row r="121" spans="2:16" x14ac:dyDescent="0.25">
      <c r="B121">
        <v>12000111111.111</v>
      </c>
      <c r="C121">
        <v>-28.163536000000001</v>
      </c>
      <c r="D121">
        <v>-19.365691999999999</v>
      </c>
      <c r="F121" s="86">
        <f t="shared" si="18"/>
        <v>6.0004999999999997</v>
      </c>
      <c r="G121" s="86">
        <f t="shared" si="16"/>
        <v>-51.663871999999998</v>
      </c>
      <c r="J121">
        <v>12000111111.111</v>
      </c>
      <c r="K121">
        <v>-27.127838000000001</v>
      </c>
      <c r="L121">
        <v>-18.159382000000001</v>
      </c>
      <c r="N121" s="86">
        <f t="shared" si="19"/>
        <v>6.0004999999999997</v>
      </c>
      <c r="O121" s="86">
        <f t="shared" si="17"/>
        <v>-48.941989999999997</v>
      </c>
    </row>
    <row r="122" spans="2:16" x14ac:dyDescent="0.25">
      <c r="B122">
        <v>12500055555.556</v>
      </c>
      <c r="C122">
        <v>-29.254788999999999</v>
      </c>
      <c r="D122">
        <v>-20.143353999999999</v>
      </c>
      <c r="F122" s="86" t="s">
        <v>25</v>
      </c>
      <c r="J122">
        <v>12500055555.556</v>
      </c>
      <c r="K122">
        <v>-25.959710999999999</v>
      </c>
      <c r="L122">
        <v>-16.689205000000001</v>
      </c>
      <c r="N122" s="86" t="s">
        <v>25</v>
      </c>
    </row>
    <row r="123" spans="2:16" x14ac:dyDescent="0.25">
      <c r="B123">
        <v>13000000000</v>
      </c>
      <c r="C123">
        <v>-29.843437000000002</v>
      </c>
      <c r="D123">
        <v>-19.963519999999999</v>
      </c>
      <c r="J123">
        <v>13000000000</v>
      </c>
      <c r="K123">
        <v>-26.453789</v>
      </c>
      <c r="L123">
        <v>-16.773009999999999</v>
      </c>
    </row>
    <row r="124" spans="2:16" x14ac:dyDescent="0.25">
      <c r="B124" t="s">
        <v>25</v>
      </c>
      <c r="J124" t="s">
        <v>25</v>
      </c>
    </row>
    <row r="125" spans="2:16" x14ac:dyDescent="0.25">
      <c r="F125" s="86" t="s">
        <v>40</v>
      </c>
      <c r="N125" s="86" t="s">
        <v>40</v>
      </c>
    </row>
    <row r="126" spans="2:16" ht="15.75" x14ac:dyDescent="0.25">
      <c r="F126" s="86" t="s">
        <v>23</v>
      </c>
      <c r="G126" s="86" t="str">
        <f t="shared" ref="G126:G145" si="20">D152</f>
        <v>2Rx2L dBc Log Mag(dB)</v>
      </c>
      <c r="H126" s="35">
        <v>2</v>
      </c>
      <c r="N126" s="86" t="s">
        <v>23</v>
      </c>
      <c r="O126" s="8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86">
        <f t="shared" ref="F127:F145" si="22">B153/1000000000</f>
        <v>1</v>
      </c>
      <c r="G127" s="86">
        <f t="shared" si="20"/>
        <v>-50.645142</v>
      </c>
      <c r="H127" s="36">
        <f>ABS(AVERAGE(G127:G145)-(H126-1)*5)</f>
        <v>63.44812889473684</v>
      </c>
      <c r="J127" t="s">
        <v>29</v>
      </c>
      <c r="N127" s="86">
        <f t="shared" ref="N127:N145" si="23">J153/1000000000</f>
        <v>1</v>
      </c>
      <c r="O127" s="86">
        <f t="shared" si="21"/>
        <v>-67.018234000000007</v>
      </c>
      <c r="P127" s="36">
        <f>ABS(AVERAGE(O127:O145)-(P126-1)*5)</f>
        <v>66.548160842105275</v>
      </c>
    </row>
    <row r="128" spans="2:16" x14ac:dyDescent="0.25">
      <c r="B128" t="s">
        <v>23</v>
      </c>
      <c r="C128" t="s">
        <v>137</v>
      </c>
      <c r="D128" t="s">
        <v>39</v>
      </c>
      <c r="F128" s="86">
        <f t="shared" si="22"/>
        <v>1.6389166666666999</v>
      </c>
      <c r="G128" s="86">
        <f t="shared" si="20"/>
        <v>-57.827545000000001</v>
      </c>
      <c r="J128" t="s">
        <v>23</v>
      </c>
      <c r="K128" t="s">
        <v>137</v>
      </c>
      <c r="L128" t="s">
        <v>39</v>
      </c>
      <c r="N128" s="86">
        <f t="shared" si="23"/>
        <v>1.6389166666666999</v>
      </c>
      <c r="O128" s="86">
        <f t="shared" si="21"/>
        <v>-83.368110999999999</v>
      </c>
    </row>
    <row r="129" spans="2:15" x14ac:dyDescent="0.25">
      <c r="B129">
        <v>1000000000</v>
      </c>
      <c r="C129">
        <v>-68.996170000000006</v>
      </c>
      <c r="D129">
        <v>-57.821804</v>
      </c>
      <c r="F129" s="86">
        <f t="shared" si="22"/>
        <v>2.2778333333333003</v>
      </c>
      <c r="G129" s="86">
        <f t="shared" si="20"/>
        <v>-63.464466000000002</v>
      </c>
      <c r="J129">
        <v>1000000000</v>
      </c>
      <c r="K129">
        <v>-74.943297999999999</v>
      </c>
      <c r="L129">
        <v>-62.74736</v>
      </c>
      <c r="N129" s="86">
        <f t="shared" si="23"/>
        <v>2.2778333333333003</v>
      </c>
      <c r="O129" s="86">
        <f t="shared" si="21"/>
        <v>-67.454230999999993</v>
      </c>
    </row>
    <row r="130" spans="2:15" x14ac:dyDescent="0.25">
      <c r="B130">
        <v>1277805555.5555999</v>
      </c>
      <c r="C130">
        <v>-73.795792000000006</v>
      </c>
      <c r="D130">
        <v>-66.024322999999995</v>
      </c>
      <c r="F130" s="86">
        <f t="shared" si="22"/>
        <v>2.91675</v>
      </c>
      <c r="G130" s="86">
        <f t="shared" si="20"/>
        <v>-61.218268999999999</v>
      </c>
      <c r="J130">
        <v>1277805555.5555999</v>
      </c>
      <c r="K130">
        <v>-69.853577000000001</v>
      </c>
      <c r="L130">
        <v>-61.05724</v>
      </c>
      <c r="N130" s="86">
        <f t="shared" si="23"/>
        <v>2.91675</v>
      </c>
      <c r="O130" s="86">
        <f t="shared" si="21"/>
        <v>-61.325344000000001</v>
      </c>
    </row>
    <row r="131" spans="2:15" x14ac:dyDescent="0.25">
      <c r="B131">
        <v>1555611111.1111</v>
      </c>
      <c r="C131">
        <v>-67.484611999999998</v>
      </c>
      <c r="D131">
        <v>-60.208922999999999</v>
      </c>
      <c r="F131" s="86">
        <f t="shared" si="22"/>
        <v>3.5556666666667001</v>
      </c>
      <c r="G131" s="86">
        <f t="shared" si="20"/>
        <v>-62.254593</v>
      </c>
      <c r="J131">
        <v>1555611111.1111</v>
      </c>
      <c r="K131">
        <v>-68.767487000000003</v>
      </c>
      <c r="L131">
        <v>-61.423896999999997</v>
      </c>
      <c r="N131" s="86">
        <f t="shared" si="23"/>
        <v>3.5556666666667001</v>
      </c>
      <c r="O131" s="86">
        <f t="shared" si="21"/>
        <v>-64.281623999999994</v>
      </c>
    </row>
    <row r="132" spans="2:15" x14ac:dyDescent="0.25">
      <c r="B132">
        <v>1833416666.6666999</v>
      </c>
      <c r="C132">
        <v>-68.604232999999994</v>
      </c>
      <c r="D132">
        <v>-61.492592000000002</v>
      </c>
      <c r="F132" s="86">
        <f t="shared" si="22"/>
        <v>4.1945833333333002</v>
      </c>
      <c r="G132" s="86">
        <f t="shared" si="20"/>
        <v>-58.389198</v>
      </c>
      <c r="J132">
        <v>1833416666.6666999</v>
      </c>
      <c r="K132">
        <v>-71.272696999999994</v>
      </c>
      <c r="L132">
        <v>-64.262383</v>
      </c>
      <c r="N132" s="86">
        <f t="shared" si="23"/>
        <v>4.1945833333333002</v>
      </c>
      <c r="O132" s="86">
        <f t="shared" si="21"/>
        <v>-57.219729999999998</v>
      </c>
    </row>
    <row r="133" spans="2:15" x14ac:dyDescent="0.25">
      <c r="B133">
        <v>2111222222.2221999</v>
      </c>
      <c r="C133">
        <v>-64.263785999999996</v>
      </c>
      <c r="D133">
        <v>-56.927483000000002</v>
      </c>
      <c r="F133" s="86">
        <f t="shared" si="22"/>
        <v>4.8334999999999999</v>
      </c>
      <c r="G133" s="86">
        <f t="shared" si="20"/>
        <v>-55.211063000000003</v>
      </c>
      <c r="J133">
        <v>2111222222.2221999</v>
      </c>
      <c r="K133">
        <v>-79.395233000000005</v>
      </c>
      <c r="L133">
        <v>-72.355620999999999</v>
      </c>
      <c r="N133" s="86">
        <f t="shared" si="23"/>
        <v>4.8334999999999999</v>
      </c>
      <c r="O133" s="86">
        <f t="shared" si="21"/>
        <v>-54.897095</v>
      </c>
    </row>
    <row r="134" spans="2:15" x14ac:dyDescent="0.25">
      <c r="B134">
        <v>2389027777.7778001</v>
      </c>
      <c r="C134">
        <v>-73.428070000000005</v>
      </c>
      <c r="D134">
        <v>-65.307998999999995</v>
      </c>
      <c r="F134" s="86">
        <f t="shared" si="22"/>
        <v>5.4724166666667005</v>
      </c>
      <c r="G134" s="86">
        <f t="shared" si="20"/>
        <v>-62.575195000000001</v>
      </c>
      <c r="J134">
        <v>2389027777.7778001</v>
      </c>
      <c r="K134">
        <v>-64.263237000000004</v>
      </c>
      <c r="L134">
        <v>-56.967742999999999</v>
      </c>
      <c r="N134" s="86">
        <f t="shared" si="23"/>
        <v>5.4724166666667005</v>
      </c>
      <c r="O134" s="86">
        <f t="shared" si="21"/>
        <v>-52.642699999999998</v>
      </c>
    </row>
    <row r="135" spans="2:15" x14ac:dyDescent="0.25">
      <c r="B135">
        <v>2666833333.3333001</v>
      </c>
      <c r="C135">
        <v>-73.240334000000004</v>
      </c>
      <c r="D135">
        <v>-65.404212999999999</v>
      </c>
      <c r="F135" s="86">
        <f t="shared" si="22"/>
        <v>6.1113333333332998</v>
      </c>
      <c r="G135" s="86">
        <f t="shared" si="20"/>
        <v>-60.777839999999998</v>
      </c>
      <c r="J135">
        <v>2666833333.3333001</v>
      </c>
      <c r="K135">
        <v>-61.872760999999997</v>
      </c>
      <c r="L135">
        <v>-54.252704999999999</v>
      </c>
      <c r="N135" s="86">
        <f t="shared" si="23"/>
        <v>6.1113333333332998</v>
      </c>
      <c r="O135" s="86">
        <f t="shared" si="21"/>
        <v>-64.753074999999995</v>
      </c>
    </row>
    <row r="136" spans="2:15" x14ac:dyDescent="0.25">
      <c r="B136">
        <v>2944638888.8888998</v>
      </c>
      <c r="C136">
        <v>-72.124381999999997</v>
      </c>
      <c r="D136">
        <v>-64.629188999999997</v>
      </c>
      <c r="F136" s="86">
        <f t="shared" si="22"/>
        <v>6.7502500000000003</v>
      </c>
      <c r="G136" s="86">
        <f t="shared" si="20"/>
        <v>-59.555926999999997</v>
      </c>
      <c r="J136">
        <v>2944638888.8888998</v>
      </c>
      <c r="K136">
        <v>-76.457130000000006</v>
      </c>
      <c r="L136">
        <v>-68.971619000000004</v>
      </c>
      <c r="N136" s="86">
        <f t="shared" si="23"/>
        <v>6.7502500000000003</v>
      </c>
      <c r="O136" s="86">
        <f t="shared" si="21"/>
        <v>-61.344684999999998</v>
      </c>
    </row>
    <row r="137" spans="2:15" x14ac:dyDescent="0.25">
      <c r="B137">
        <v>3222444444.4443998</v>
      </c>
      <c r="C137">
        <v>-80.981872999999993</v>
      </c>
      <c r="D137">
        <v>-73.621314999999996</v>
      </c>
      <c r="F137" s="86">
        <f t="shared" si="22"/>
        <v>7.3891666666667</v>
      </c>
      <c r="G137" s="86">
        <f t="shared" si="20"/>
        <v>-58.894886</v>
      </c>
      <c r="J137">
        <v>3222444444.4443998</v>
      </c>
      <c r="K137">
        <v>-69.246323000000004</v>
      </c>
      <c r="L137">
        <v>-61.836959999999998</v>
      </c>
      <c r="N137" s="86">
        <f t="shared" si="23"/>
        <v>7.3891666666667</v>
      </c>
      <c r="O137" s="86">
        <f t="shared" si="21"/>
        <v>-57.244770000000003</v>
      </c>
    </row>
    <row r="138" spans="2:15" x14ac:dyDescent="0.25">
      <c r="B138">
        <v>3500250000</v>
      </c>
      <c r="C138">
        <v>-64.738135999999997</v>
      </c>
      <c r="D138">
        <v>-57.284191</v>
      </c>
      <c r="F138" s="86">
        <f t="shared" si="22"/>
        <v>8.0280833333332993</v>
      </c>
      <c r="G138" s="86">
        <f t="shared" si="20"/>
        <v>-57.079323000000002</v>
      </c>
      <c r="J138">
        <v>3500250000</v>
      </c>
      <c r="K138">
        <v>-77.207206999999997</v>
      </c>
      <c r="L138">
        <v>-69.721160999999995</v>
      </c>
      <c r="N138" s="86">
        <f t="shared" si="23"/>
        <v>8.0280833333332993</v>
      </c>
      <c r="O138" s="86">
        <f t="shared" si="21"/>
        <v>-58.906531999999999</v>
      </c>
    </row>
    <row r="139" spans="2:15" x14ac:dyDescent="0.25">
      <c r="B139">
        <v>3778055555.5556002</v>
      </c>
      <c r="C139">
        <v>-72.562118999999996</v>
      </c>
      <c r="D139">
        <v>-64.607367999999994</v>
      </c>
      <c r="F139" s="86">
        <f t="shared" si="22"/>
        <v>8.6669999999999998</v>
      </c>
      <c r="G139" s="86">
        <f t="shared" si="20"/>
        <v>-54.512214999999998</v>
      </c>
      <c r="J139">
        <v>3778055555.5556002</v>
      </c>
      <c r="K139">
        <v>-75.352645999999993</v>
      </c>
      <c r="L139">
        <v>-67.640067999999999</v>
      </c>
      <c r="N139" s="86">
        <f t="shared" si="23"/>
        <v>8.6669999999999998</v>
      </c>
      <c r="O139" s="86">
        <f t="shared" si="21"/>
        <v>-64.113167000000004</v>
      </c>
    </row>
    <row r="140" spans="2:15" x14ac:dyDescent="0.25">
      <c r="B140">
        <v>4055861111.1111002</v>
      </c>
      <c r="C140">
        <v>-71.398239000000004</v>
      </c>
      <c r="D140">
        <v>-63.097588000000002</v>
      </c>
      <c r="F140" s="86">
        <f t="shared" si="22"/>
        <v>9.3059166666667004</v>
      </c>
      <c r="G140" s="86">
        <f t="shared" si="20"/>
        <v>-60.467129</v>
      </c>
      <c r="J140">
        <v>4055861111.1111002</v>
      </c>
      <c r="K140">
        <v>-60.443275</v>
      </c>
      <c r="L140">
        <v>-52.468414000000003</v>
      </c>
      <c r="N140" s="86">
        <f t="shared" si="23"/>
        <v>9.3059166666667004</v>
      </c>
      <c r="O140" s="86">
        <f t="shared" si="21"/>
        <v>-60.351199999999999</v>
      </c>
    </row>
    <row r="141" spans="2:15" x14ac:dyDescent="0.25">
      <c r="B141">
        <v>4333666666.6667004</v>
      </c>
      <c r="C141">
        <v>-74.915572999999995</v>
      </c>
      <c r="D141">
        <v>-66.901978</v>
      </c>
      <c r="F141" s="86">
        <f t="shared" si="22"/>
        <v>9.9448333333332997</v>
      </c>
      <c r="G141" s="86">
        <f t="shared" si="20"/>
        <v>-59.928646000000001</v>
      </c>
      <c r="J141">
        <v>4333666666.6667004</v>
      </c>
      <c r="K141">
        <v>-58.448486000000003</v>
      </c>
      <c r="L141">
        <v>-50.035060999999999</v>
      </c>
      <c r="N141" s="86">
        <f t="shared" si="23"/>
        <v>9.9448333333332997</v>
      </c>
      <c r="O141" s="86">
        <f t="shared" si="21"/>
        <v>-56.452373999999999</v>
      </c>
    </row>
    <row r="142" spans="2:15" x14ac:dyDescent="0.25">
      <c r="B142">
        <v>4611472222.2222004</v>
      </c>
      <c r="C142">
        <v>-71.275917000000007</v>
      </c>
      <c r="D142">
        <v>-62.878571000000001</v>
      </c>
      <c r="F142" s="86">
        <f t="shared" si="22"/>
        <v>10.58375</v>
      </c>
      <c r="G142" s="86">
        <f t="shared" si="20"/>
        <v>-59.151432</v>
      </c>
      <c r="J142">
        <v>4611472222.2222004</v>
      </c>
      <c r="K142">
        <v>-59.811461999999999</v>
      </c>
      <c r="L142">
        <v>-51.069946000000002</v>
      </c>
      <c r="N142" s="86">
        <f t="shared" si="23"/>
        <v>10.58375</v>
      </c>
      <c r="O142" s="86">
        <f t="shared" si="21"/>
        <v>-53.608497999999997</v>
      </c>
    </row>
    <row r="143" spans="2:15" x14ac:dyDescent="0.25">
      <c r="B143">
        <v>4889277777.7777996</v>
      </c>
      <c r="C143">
        <v>-70.906981999999999</v>
      </c>
      <c r="D143">
        <v>-62.147517999999998</v>
      </c>
      <c r="F143" s="86">
        <f t="shared" si="22"/>
        <v>11.222666666666999</v>
      </c>
      <c r="G143" s="86">
        <f t="shared" si="20"/>
        <v>-53.9617</v>
      </c>
      <c r="J143">
        <v>4889277777.7777996</v>
      </c>
      <c r="K143">
        <v>-60.483741999999999</v>
      </c>
      <c r="L143">
        <v>-51.759372999999997</v>
      </c>
      <c r="N143" s="86">
        <f t="shared" si="23"/>
        <v>11.222666666666999</v>
      </c>
      <c r="O143" s="86">
        <f t="shared" si="21"/>
        <v>-63.919803999999999</v>
      </c>
    </row>
    <row r="144" spans="2:15" x14ac:dyDescent="0.25">
      <c r="B144">
        <v>5167083333.3332996</v>
      </c>
      <c r="C144">
        <v>-63.462921000000001</v>
      </c>
      <c r="D144">
        <v>-54.740375999999998</v>
      </c>
      <c r="F144" s="86">
        <f t="shared" si="22"/>
        <v>11.861583333333</v>
      </c>
      <c r="G144" s="86">
        <f t="shared" si="20"/>
        <v>-61.070594999999997</v>
      </c>
      <c r="J144">
        <v>5167083333.3332996</v>
      </c>
      <c r="K144">
        <v>-66.513672</v>
      </c>
      <c r="L144">
        <v>-57.575915999999999</v>
      </c>
      <c r="N144" s="86">
        <f t="shared" si="23"/>
        <v>11.861583333333</v>
      </c>
      <c r="O144" s="86">
        <f t="shared" si="21"/>
        <v>-61.317912999999997</v>
      </c>
    </row>
    <row r="145" spans="2:16" x14ac:dyDescent="0.25">
      <c r="B145">
        <v>5444888888.8888998</v>
      </c>
      <c r="C145">
        <v>-73.643996999999999</v>
      </c>
      <c r="D145">
        <v>-64.846153000000001</v>
      </c>
      <c r="F145" s="86">
        <f t="shared" si="22"/>
        <v>12.500500000000001</v>
      </c>
      <c r="G145" s="86">
        <f t="shared" si="20"/>
        <v>-53.529285000000002</v>
      </c>
      <c r="J145">
        <v>5444888888.8888998</v>
      </c>
      <c r="K145">
        <v>-62.588901999999997</v>
      </c>
      <c r="L145">
        <v>-53.620444999999997</v>
      </c>
      <c r="N145" s="86">
        <f t="shared" si="23"/>
        <v>12.500500000000001</v>
      </c>
      <c r="O145" s="86">
        <f t="shared" si="21"/>
        <v>-59.195968999999998</v>
      </c>
    </row>
    <row r="146" spans="2:16" x14ac:dyDescent="0.25">
      <c r="B146">
        <v>5722694444.4443998</v>
      </c>
      <c r="C146">
        <v>-71.665976999999998</v>
      </c>
      <c r="D146">
        <v>-62.554538999999998</v>
      </c>
      <c r="F146" s="86" t="s">
        <v>25</v>
      </c>
      <c r="J146">
        <v>5722694444.4443998</v>
      </c>
      <c r="K146">
        <v>-52.928654000000002</v>
      </c>
      <c r="L146">
        <v>-43.658149999999999</v>
      </c>
      <c r="N146" s="86" t="s">
        <v>25</v>
      </c>
    </row>
    <row r="147" spans="2:16" x14ac:dyDescent="0.25">
      <c r="B147">
        <v>6000500000</v>
      </c>
      <c r="C147">
        <v>-61.543788999999997</v>
      </c>
      <c r="D147">
        <v>-51.663871999999998</v>
      </c>
      <c r="J147">
        <v>6000500000</v>
      </c>
      <c r="K147">
        <v>-58.622768000000001</v>
      </c>
      <c r="L147">
        <v>-48.941989999999997</v>
      </c>
    </row>
    <row r="148" spans="2:16" x14ac:dyDescent="0.25">
      <c r="B148" t="s">
        <v>25</v>
      </c>
      <c r="J148" t="s">
        <v>25</v>
      </c>
    </row>
    <row r="149" spans="2:16" x14ac:dyDescent="0.25">
      <c r="F149" s="86" t="s">
        <v>42</v>
      </c>
      <c r="N149" s="86" t="s">
        <v>42</v>
      </c>
    </row>
    <row r="150" spans="2:16" ht="15.75" x14ac:dyDescent="0.25">
      <c r="F150" s="86" t="s">
        <v>23</v>
      </c>
      <c r="G150" s="86" t="str">
        <f t="shared" ref="G150:G169" si="24">D176</f>
        <v>2Rx3L dBc Log Mag(dB)</v>
      </c>
      <c r="H150" s="35">
        <v>2</v>
      </c>
      <c r="N150" s="86" t="s">
        <v>23</v>
      </c>
      <c r="O150" s="8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86">
        <f t="shared" ref="F151:F169" si="26">B177/1000000000</f>
        <v>1.0004999999999999</v>
      </c>
      <c r="G151" s="86">
        <f t="shared" si="24"/>
        <v>-47.806910999999999</v>
      </c>
      <c r="H151" s="36">
        <f>ABS(AVERAGE(G151:G169)-(H150-1)*5)</f>
        <v>65.748122421052642</v>
      </c>
      <c r="J151" t="s">
        <v>40</v>
      </c>
      <c r="N151" s="86">
        <f t="shared" ref="N151:N169" si="27">J177/1000000000</f>
        <v>1.0004999999999999</v>
      </c>
      <c r="O151" s="86">
        <f t="shared" si="25"/>
        <v>-39.490948000000003</v>
      </c>
      <c r="P151" s="36">
        <f>ABS(AVERAGE(O151:O169)-(P150-1)*5)</f>
        <v>61.873698789473671</v>
      </c>
    </row>
    <row r="152" spans="2:16" x14ac:dyDescent="0.25">
      <c r="B152" t="s">
        <v>23</v>
      </c>
      <c r="C152" t="s">
        <v>124</v>
      </c>
      <c r="D152" t="s">
        <v>41</v>
      </c>
      <c r="F152" s="86">
        <f t="shared" si="26"/>
        <v>1.6671388888889001</v>
      </c>
      <c r="G152" s="86">
        <f t="shared" si="24"/>
        <v>-35.756667999999998</v>
      </c>
      <c r="J152" t="s">
        <v>23</v>
      </c>
      <c r="K152" t="s">
        <v>124</v>
      </c>
      <c r="L152" t="s">
        <v>41</v>
      </c>
      <c r="N152" s="86">
        <f t="shared" si="27"/>
        <v>1.6671388888889001</v>
      </c>
      <c r="O152" s="86">
        <f t="shared" si="25"/>
        <v>-50.067245</v>
      </c>
    </row>
    <row r="153" spans="2:16" x14ac:dyDescent="0.25">
      <c r="B153">
        <v>1000000000</v>
      </c>
      <c r="C153">
        <v>-61.819507999999999</v>
      </c>
      <c r="D153">
        <v>-50.645142</v>
      </c>
      <c r="F153" s="86">
        <f t="shared" si="26"/>
        <v>2.3337777777777999</v>
      </c>
      <c r="G153" s="86">
        <f t="shared" si="24"/>
        <v>-55.107562999999999</v>
      </c>
      <c r="J153">
        <v>1000000000</v>
      </c>
      <c r="K153">
        <v>-79.214172000000005</v>
      </c>
      <c r="L153">
        <v>-67.018234000000007</v>
      </c>
      <c r="N153" s="86">
        <f t="shared" si="27"/>
        <v>2.3337777777777999</v>
      </c>
      <c r="O153" s="86">
        <f t="shared" si="25"/>
        <v>-43.348166999999997</v>
      </c>
    </row>
    <row r="154" spans="2:16" x14ac:dyDescent="0.25">
      <c r="B154">
        <v>1638916666.6666999</v>
      </c>
      <c r="C154">
        <v>-65.599013999999997</v>
      </c>
      <c r="D154">
        <v>-57.827545000000001</v>
      </c>
      <c r="F154" s="86">
        <f t="shared" si="26"/>
        <v>3.0004166666667</v>
      </c>
      <c r="G154" s="86">
        <f t="shared" si="24"/>
        <v>-58.308903000000001</v>
      </c>
      <c r="J154">
        <v>1638916666.6666999</v>
      </c>
      <c r="K154">
        <v>-92.164444000000003</v>
      </c>
      <c r="L154">
        <v>-83.368110999999999</v>
      </c>
      <c r="N154" s="86">
        <f t="shared" si="27"/>
        <v>3.0004166666667</v>
      </c>
      <c r="O154" s="86">
        <f t="shared" si="25"/>
        <v>-55.368899999999996</v>
      </c>
    </row>
    <row r="155" spans="2:16" x14ac:dyDescent="0.25">
      <c r="B155">
        <v>2277833333.3333001</v>
      </c>
      <c r="C155">
        <v>-70.740157999999994</v>
      </c>
      <c r="D155">
        <v>-63.464466000000002</v>
      </c>
      <c r="F155" s="86">
        <f t="shared" si="26"/>
        <v>3.6670555555556001</v>
      </c>
      <c r="G155" s="86">
        <f t="shared" si="24"/>
        <v>-60.581145999999997</v>
      </c>
      <c r="J155">
        <v>2277833333.3333001</v>
      </c>
      <c r="K155">
        <v>-74.797828999999993</v>
      </c>
      <c r="L155">
        <v>-67.454230999999993</v>
      </c>
      <c r="N155" s="86">
        <f t="shared" si="27"/>
        <v>3.6670555555556001</v>
      </c>
      <c r="O155" s="86">
        <f t="shared" si="25"/>
        <v>-63.961052000000002</v>
      </c>
    </row>
    <row r="156" spans="2:16" x14ac:dyDescent="0.25">
      <c r="B156">
        <v>2916750000</v>
      </c>
      <c r="C156">
        <v>-68.329909999999998</v>
      </c>
      <c r="D156">
        <v>-61.218268999999999</v>
      </c>
      <c r="F156" s="86">
        <f t="shared" si="26"/>
        <v>4.3336944444443999</v>
      </c>
      <c r="G156" s="86">
        <f t="shared" si="24"/>
        <v>-65.925285000000002</v>
      </c>
      <c r="J156">
        <v>2916750000</v>
      </c>
      <c r="K156">
        <v>-68.335669999999993</v>
      </c>
      <c r="L156">
        <v>-61.325344000000001</v>
      </c>
      <c r="N156" s="86">
        <f t="shared" si="27"/>
        <v>4.3336944444443999</v>
      </c>
      <c r="O156" s="86">
        <f t="shared" si="25"/>
        <v>-60.303421</v>
      </c>
    </row>
    <row r="157" spans="2:16" x14ac:dyDescent="0.25">
      <c r="B157">
        <v>3555666666.6666999</v>
      </c>
      <c r="C157">
        <v>-69.590896999999998</v>
      </c>
      <c r="D157">
        <v>-62.254593</v>
      </c>
      <c r="F157" s="86">
        <f t="shared" si="26"/>
        <v>5.0003333333333</v>
      </c>
      <c r="G157" s="86">
        <f t="shared" si="24"/>
        <v>-70.582374999999999</v>
      </c>
      <c r="J157">
        <v>3555666666.6666999</v>
      </c>
      <c r="K157">
        <v>-71.321235999999999</v>
      </c>
      <c r="L157">
        <v>-64.281623999999994</v>
      </c>
      <c r="N157" s="86">
        <f t="shared" si="27"/>
        <v>5.0003333333333</v>
      </c>
      <c r="O157" s="86">
        <f t="shared" si="25"/>
        <v>-57.019764000000002</v>
      </c>
    </row>
    <row r="158" spans="2:16" x14ac:dyDescent="0.25">
      <c r="B158">
        <v>4194583333.3333001</v>
      </c>
      <c r="C158">
        <v>-66.509270000000001</v>
      </c>
      <c r="D158">
        <v>-58.389198</v>
      </c>
      <c r="F158" s="86">
        <f t="shared" si="26"/>
        <v>5.6669722222222001</v>
      </c>
      <c r="G158" s="86">
        <f t="shared" si="24"/>
        <v>-75.640777999999997</v>
      </c>
      <c r="J158">
        <v>4194583333.3333001</v>
      </c>
      <c r="K158">
        <v>-64.515227999999993</v>
      </c>
      <c r="L158">
        <v>-57.219729999999998</v>
      </c>
      <c r="N158" s="86">
        <f t="shared" si="27"/>
        <v>5.6669722222222001</v>
      </c>
      <c r="O158" s="86">
        <f t="shared" si="25"/>
        <v>-56.738297000000003</v>
      </c>
    </row>
    <row r="159" spans="2:16" x14ac:dyDescent="0.25">
      <c r="B159">
        <v>4833500000</v>
      </c>
      <c r="C159">
        <v>-63.047184000000001</v>
      </c>
      <c r="D159">
        <v>-55.211063000000003</v>
      </c>
      <c r="F159" s="86">
        <f t="shared" si="26"/>
        <v>6.3336111111111002</v>
      </c>
      <c r="G159" s="86">
        <f t="shared" si="24"/>
        <v>-65.380547000000007</v>
      </c>
      <c r="J159">
        <v>4833500000</v>
      </c>
      <c r="K159">
        <v>-62.517150999999998</v>
      </c>
      <c r="L159">
        <v>-54.897095</v>
      </c>
      <c r="N159" s="86">
        <f t="shared" si="27"/>
        <v>6.3336111111111002</v>
      </c>
      <c r="O159" s="86">
        <f t="shared" si="25"/>
        <v>-56.804600000000001</v>
      </c>
    </row>
    <row r="160" spans="2:16" x14ac:dyDescent="0.25">
      <c r="B160">
        <v>5472416666.6667004</v>
      </c>
      <c r="C160">
        <v>-70.070389000000006</v>
      </c>
      <c r="D160">
        <v>-62.575195000000001</v>
      </c>
      <c r="F160" s="86">
        <f t="shared" si="26"/>
        <v>7.0002500000000003</v>
      </c>
      <c r="G160" s="86">
        <f t="shared" si="24"/>
        <v>-57.349701000000003</v>
      </c>
      <c r="J160">
        <v>5472416666.6667004</v>
      </c>
      <c r="K160">
        <v>-60.128211999999998</v>
      </c>
      <c r="L160">
        <v>-52.642699999999998</v>
      </c>
      <c r="N160" s="86">
        <f t="shared" si="27"/>
        <v>7.0002500000000003</v>
      </c>
      <c r="O160" s="86">
        <f t="shared" si="25"/>
        <v>-65.476607999999999</v>
      </c>
    </row>
    <row r="161" spans="2:16" x14ac:dyDescent="0.25">
      <c r="B161">
        <v>6111333333.3332996</v>
      </c>
      <c r="C161">
        <v>-68.138396999999998</v>
      </c>
      <c r="D161">
        <v>-60.777839999999998</v>
      </c>
      <c r="F161" s="86">
        <f t="shared" si="26"/>
        <v>7.6668888888888995</v>
      </c>
      <c r="G161" s="86">
        <f t="shared" si="24"/>
        <v>-57.951405000000001</v>
      </c>
      <c r="J161">
        <v>6111333333.3332996</v>
      </c>
      <c r="K161">
        <v>-72.162436999999997</v>
      </c>
      <c r="L161">
        <v>-64.753074999999995</v>
      </c>
      <c r="N161" s="86">
        <f t="shared" si="27"/>
        <v>7.6668888888888995</v>
      </c>
      <c r="O161" s="86">
        <f t="shared" si="25"/>
        <v>-53.018410000000003</v>
      </c>
    </row>
    <row r="162" spans="2:16" x14ac:dyDescent="0.25">
      <c r="B162">
        <v>6750250000</v>
      </c>
      <c r="C162">
        <v>-67.009879999999995</v>
      </c>
      <c r="D162">
        <v>-59.555926999999997</v>
      </c>
      <c r="F162" s="86">
        <f t="shared" si="26"/>
        <v>8.3335277777777996</v>
      </c>
      <c r="G162" s="86">
        <f t="shared" si="24"/>
        <v>-65.668876999999995</v>
      </c>
      <c r="J162">
        <v>6750250000</v>
      </c>
      <c r="K162">
        <v>-68.830726999999996</v>
      </c>
      <c r="L162">
        <v>-61.344684999999998</v>
      </c>
      <c r="N162" s="86">
        <f t="shared" si="27"/>
        <v>8.3335277777777996</v>
      </c>
      <c r="O162" s="86">
        <f t="shared" si="25"/>
        <v>-54.380116000000001</v>
      </c>
    </row>
    <row r="163" spans="2:16" x14ac:dyDescent="0.25">
      <c r="B163">
        <v>7389166666.6667004</v>
      </c>
      <c r="C163">
        <v>-66.849639999999994</v>
      </c>
      <c r="D163">
        <v>-58.894886</v>
      </c>
      <c r="F163" s="86">
        <f t="shared" si="26"/>
        <v>9.0001666666667006</v>
      </c>
      <c r="G163" s="86">
        <f t="shared" si="24"/>
        <v>-65.629585000000006</v>
      </c>
      <c r="J163">
        <v>7389166666.6667004</v>
      </c>
      <c r="K163">
        <v>-64.957344000000006</v>
      </c>
      <c r="L163">
        <v>-57.244770000000003</v>
      </c>
      <c r="N163" s="86">
        <f t="shared" si="27"/>
        <v>9.0001666666667006</v>
      </c>
      <c r="O163" s="86">
        <f t="shared" si="25"/>
        <v>-53.503726999999998</v>
      </c>
    </row>
    <row r="164" spans="2:16" x14ac:dyDescent="0.25">
      <c r="B164">
        <v>8028083333.3332996</v>
      </c>
      <c r="C164">
        <v>-65.379974000000004</v>
      </c>
      <c r="D164">
        <v>-57.079323000000002</v>
      </c>
      <c r="F164" s="86">
        <f t="shared" si="26"/>
        <v>9.6668055555555998</v>
      </c>
      <c r="G164" s="86">
        <f t="shared" si="24"/>
        <v>-63.071083000000002</v>
      </c>
      <c r="J164">
        <v>8028083333.3332996</v>
      </c>
      <c r="K164">
        <v>-66.881393000000003</v>
      </c>
      <c r="L164">
        <v>-58.906531999999999</v>
      </c>
      <c r="N164" s="86">
        <f t="shared" si="27"/>
        <v>9.6668055555555998</v>
      </c>
      <c r="O164" s="86">
        <f t="shared" si="25"/>
        <v>-55.879767999999999</v>
      </c>
    </row>
    <row r="165" spans="2:16" x14ac:dyDescent="0.25">
      <c r="B165">
        <v>8667000000</v>
      </c>
      <c r="C165">
        <v>-62.525806000000003</v>
      </c>
      <c r="D165">
        <v>-54.512214999999998</v>
      </c>
      <c r="F165" s="86">
        <f t="shared" si="26"/>
        <v>10.333444444444</v>
      </c>
      <c r="G165" s="86">
        <f t="shared" si="24"/>
        <v>-69.818168999999997</v>
      </c>
      <c r="J165">
        <v>8667000000</v>
      </c>
      <c r="K165">
        <v>-72.526588000000004</v>
      </c>
      <c r="L165">
        <v>-64.113167000000004</v>
      </c>
      <c r="N165" s="86">
        <f t="shared" si="27"/>
        <v>10.333444444444</v>
      </c>
      <c r="O165" s="86">
        <f t="shared" si="25"/>
        <v>-64.219741999999997</v>
      </c>
    </row>
    <row r="166" spans="2:16" x14ac:dyDescent="0.25">
      <c r="B166">
        <v>9305916666.6667004</v>
      </c>
      <c r="C166">
        <v>-68.864470999999995</v>
      </c>
      <c r="D166">
        <v>-60.467129</v>
      </c>
      <c r="F166" s="86">
        <f t="shared" si="26"/>
        <v>11.000083333333</v>
      </c>
      <c r="G166" s="86">
        <f t="shared" si="24"/>
        <v>-64.156891000000002</v>
      </c>
      <c r="J166">
        <v>9305916666.6667004</v>
      </c>
      <c r="K166">
        <v>-69.092712000000006</v>
      </c>
      <c r="L166">
        <v>-60.351199999999999</v>
      </c>
      <c r="N166" s="86">
        <f t="shared" si="27"/>
        <v>11.000083333333</v>
      </c>
      <c r="O166" s="86">
        <f t="shared" si="25"/>
        <v>-67.759658999999999</v>
      </c>
    </row>
    <row r="167" spans="2:16" x14ac:dyDescent="0.25">
      <c r="B167">
        <v>9944833333.3332996</v>
      </c>
      <c r="C167">
        <v>-68.688109999999995</v>
      </c>
      <c r="D167">
        <v>-59.928646000000001</v>
      </c>
      <c r="F167" s="86">
        <f t="shared" si="26"/>
        <v>11.666722222222001</v>
      </c>
      <c r="G167" s="86">
        <f t="shared" si="24"/>
        <v>-57.723595000000003</v>
      </c>
      <c r="J167">
        <v>9944833333.3332996</v>
      </c>
      <c r="K167">
        <v>-65.176743000000002</v>
      </c>
      <c r="L167">
        <v>-56.452373999999999</v>
      </c>
      <c r="N167" s="86">
        <f t="shared" si="27"/>
        <v>11.666722222222001</v>
      </c>
      <c r="O167" s="86">
        <f t="shared" si="25"/>
        <v>-70.485427999999999</v>
      </c>
    </row>
    <row r="168" spans="2:16" x14ac:dyDescent="0.25">
      <c r="B168">
        <v>10583750000</v>
      </c>
      <c r="C168">
        <v>-67.873977999999994</v>
      </c>
      <c r="D168">
        <v>-59.151432</v>
      </c>
      <c r="F168" s="86">
        <f t="shared" si="26"/>
        <v>12.333361111111</v>
      </c>
      <c r="G168" s="86">
        <f t="shared" si="24"/>
        <v>-54.540756000000002</v>
      </c>
      <c r="J168">
        <v>10583750000</v>
      </c>
      <c r="K168">
        <v>-62.546256999999997</v>
      </c>
      <c r="L168">
        <v>-53.608497999999997</v>
      </c>
      <c r="N168" s="86">
        <f t="shared" si="27"/>
        <v>12.333361111111</v>
      </c>
      <c r="O168" s="86">
        <f t="shared" si="25"/>
        <v>-61.608364000000002</v>
      </c>
    </row>
    <row r="169" spans="2:16" x14ac:dyDescent="0.25">
      <c r="B169">
        <v>11222666666.667</v>
      </c>
      <c r="C169">
        <v>-62.759543999999998</v>
      </c>
      <c r="D169">
        <v>-53.9617</v>
      </c>
      <c r="F169" s="86">
        <f t="shared" si="26"/>
        <v>13</v>
      </c>
      <c r="G169" s="86">
        <f t="shared" si="24"/>
        <v>-63.214087999999997</v>
      </c>
      <c r="J169">
        <v>11222666666.667</v>
      </c>
      <c r="K169">
        <v>-72.888260000000002</v>
      </c>
      <c r="L169">
        <v>-63.919803999999999</v>
      </c>
      <c r="N169" s="86">
        <f t="shared" si="27"/>
        <v>13</v>
      </c>
      <c r="O169" s="86">
        <f t="shared" si="25"/>
        <v>-51.166060999999999</v>
      </c>
    </row>
    <row r="170" spans="2:16" x14ac:dyDescent="0.25">
      <c r="B170">
        <v>11861583333.333</v>
      </c>
      <c r="C170">
        <v>-70.182029999999997</v>
      </c>
      <c r="D170">
        <v>-61.070594999999997</v>
      </c>
      <c r="F170" s="86" t="s">
        <v>25</v>
      </c>
      <c r="J170">
        <v>11861583333.333</v>
      </c>
      <c r="K170">
        <v>-70.588417000000007</v>
      </c>
      <c r="L170">
        <v>-61.317912999999997</v>
      </c>
      <c r="N170" s="86" t="s">
        <v>25</v>
      </c>
    </row>
    <row r="171" spans="2:16" x14ac:dyDescent="0.25">
      <c r="B171">
        <v>12500500000</v>
      </c>
      <c r="C171">
        <v>-63.409202999999998</v>
      </c>
      <c r="D171">
        <v>-53.529285000000002</v>
      </c>
      <c r="J171">
        <v>12500500000</v>
      </c>
      <c r="K171">
        <v>-68.876746999999995</v>
      </c>
      <c r="L171">
        <v>-59.195968999999998</v>
      </c>
    </row>
    <row r="172" spans="2:16" x14ac:dyDescent="0.25">
      <c r="B172" t="s">
        <v>25</v>
      </c>
      <c r="J172" t="s">
        <v>25</v>
      </c>
    </row>
    <row r="173" spans="2:16" x14ac:dyDescent="0.25">
      <c r="F173" s="86" t="s">
        <v>44</v>
      </c>
      <c r="N173" s="86" t="s">
        <v>44</v>
      </c>
    </row>
    <row r="174" spans="2:16" ht="15.75" x14ac:dyDescent="0.25">
      <c r="F174" s="86" t="s">
        <v>23</v>
      </c>
      <c r="G174" s="86" t="str">
        <f t="shared" ref="G174:G193" si="28">D200</f>
        <v>2Rx4L dBc Log Mag(dB)</v>
      </c>
      <c r="H174" s="35">
        <v>2</v>
      </c>
      <c r="N174" s="86" t="s">
        <v>23</v>
      </c>
      <c r="O174" s="8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86">
        <f t="shared" ref="F175:F193" si="30">B201/1000000000</f>
        <v>1.5004999999999999</v>
      </c>
      <c r="G175" s="86">
        <f t="shared" si="28"/>
        <v>-52.923073000000002</v>
      </c>
      <c r="H175" s="36">
        <f>ABS(AVERAGE(G175:G193)-(H174-1)*5)</f>
        <v>63.896590578947361</v>
      </c>
      <c r="J175" t="s">
        <v>42</v>
      </c>
      <c r="N175" s="86">
        <f t="shared" ref="N175:N193" si="31">J201/1000000000</f>
        <v>1.5004999999999999</v>
      </c>
      <c r="O175" s="86">
        <f t="shared" si="29"/>
        <v>-41.729717000000001</v>
      </c>
      <c r="P175" s="36">
        <f>ABS(AVERAGE(O175:O193)-(P174-1)*5)</f>
        <v>67.258046157894739</v>
      </c>
    </row>
    <row r="176" spans="2:16" x14ac:dyDescent="0.25">
      <c r="B176" t="s">
        <v>23</v>
      </c>
      <c r="C176" t="s">
        <v>138</v>
      </c>
      <c r="D176" t="s">
        <v>43</v>
      </c>
      <c r="F176" s="86">
        <f t="shared" si="30"/>
        <v>2.1393611111110999</v>
      </c>
      <c r="G176" s="86">
        <f t="shared" si="28"/>
        <v>-43.112785000000002</v>
      </c>
      <c r="J176" t="s">
        <v>23</v>
      </c>
      <c r="K176" t="s">
        <v>138</v>
      </c>
      <c r="L176" t="s">
        <v>43</v>
      </c>
      <c r="N176" s="86">
        <f t="shared" si="31"/>
        <v>2.1393611111110999</v>
      </c>
      <c r="O176" s="86">
        <f t="shared" si="29"/>
        <v>-65.490707</v>
      </c>
    </row>
    <row r="177" spans="2:15" x14ac:dyDescent="0.25">
      <c r="B177">
        <v>1000500000</v>
      </c>
      <c r="C177">
        <v>-58.981276999999999</v>
      </c>
      <c r="D177">
        <v>-47.806910999999999</v>
      </c>
      <c r="F177" s="86">
        <f t="shared" si="30"/>
        <v>2.7782222222221997</v>
      </c>
      <c r="G177" s="86">
        <f t="shared" si="28"/>
        <v>-64.970450999999997</v>
      </c>
      <c r="J177">
        <v>1000500000</v>
      </c>
      <c r="K177">
        <v>-51.686881999999997</v>
      </c>
      <c r="L177">
        <v>-39.490948000000003</v>
      </c>
      <c r="N177" s="86">
        <f t="shared" si="31"/>
        <v>2.7782222222221997</v>
      </c>
      <c r="O177" s="86">
        <f t="shared" si="29"/>
        <v>-53.436756000000003</v>
      </c>
    </row>
    <row r="178" spans="2:15" x14ac:dyDescent="0.25">
      <c r="B178">
        <v>1667138888.8889</v>
      </c>
      <c r="C178">
        <v>-43.528140999999998</v>
      </c>
      <c r="D178">
        <v>-35.756667999999998</v>
      </c>
      <c r="F178" s="86">
        <f t="shared" si="30"/>
        <v>3.4170833333332999</v>
      </c>
      <c r="G178" s="86">
        <f t="shared" si="28"/>
        <v>-63.973182999999999</v>
      </c>
      <c r="J178">
        <v>1667138888.8889</v>
      </c>
      <c r="K178">
        <v>-58.863579000000001</v>
      </c>
      <c r="L178">
        <v>-50.067245</v>
      </c>
      <c r="N178" s="86">
        <f t="shared" si="31"/>
        <v>3.4170833333332999</v>
      </c>
      <c r="O178" s="86">
        <f t="shared" si="29"/>
        <v>-64.227089000000007</v>
      </c>
    </row>
    <row r="179" spans="2:15" x14ac:dyDescent="0.25">
      <c r="B179">
        <v>2333777777.7778001</v>
      </c>
      <c r="C179">
        <v>-62.383254999999998</v>
      </c>
      <c r="D179">
        <v>-55.107562999999999</v>
      </c>
      <c r="F179" s="86">
        <f t="shared" si="30"/>
        <v>4.0559444444443997</v>
      </c>
      <c r="G179" s="86">
        <f t="shared" si="28"/>
        <v>-68.945328000000003</v>
      </c>
      <c r="J179">
        <v>2333777777.7778001</v>
      </c>
      <c r="K179">
        <v>-50.691761</v>
      </c>
      <c r="L179">
        <v>-43.348166999999997</v>
      </c>
      <c r="N179" s="86">
        <f t="shared" si="31"/>
        <v>4.0559444444443997</v>
      </c>
      <c r="O179" s="86">
        <f t="shared" si="29"/>
        <v>-72.181647999999996</v>
      </c>
    </row>
    <row r="180" spans="2:15" x14ac:dyDescent="0.25">
      <c r="B180">
        <v>3000416666.6666999</v>
      </c>
      <c r="C180">
        <v>-65.420540000000003</v>
      </c>
      <c r="D180">
        <v>-58.308903000000001</v>
      </c>
      <c r="F180" s="86">
        <f t="shared" si="30"/>
        <v>4.6948055555556003</v>
      </c>
      <c r="G180" s="86">
        <f t="shared" si="28"/>
        <v>-53.429031000000002</v>
      </c>
      <c r="J180">
        <v>3000416666.6666999</v>
      </c>
      <c r="K180">
        <v>-62.379223000000003</v>
      </c>
      <c r="L180">
        <v>-55.368899999999996</v>
      </c>
      <c r="N180" s="86">
        <f t="shared" si="31"/>
        <v>4.6948055555556003</v>
      </c>
      <c r="O180" s="86">
        <f t="shared" si="29"/>
        <v>-67.877617000000001</v>
      </c>
    </row>
    <row r="181" spans="2:15" x14ac:dyDescent="0.25">
      <c r="B181">
        <v>3667055555.5556002</v>
      </c>
      <c r="C181">
        <v>-67.917450000000002</v>
      </c>
      <c r="D181">
        <v>-60.581145999999997</v>
      </c>
      <c r="F181" s="86">
        <f t="shared" si="30"/>
        <v>5.3336666666667005</v>
      </c>
      <c r="G181" s="86">
        <f t="shared" si="28"/>
        <v>-55.892315000000004</v>
      </c>
      <c r="J181">
        <v>3667055555.5556002</v>
      </c>
      <c r="K181">
        <v>-71.000664</v>
      </c>
      <c r="L181">
        <v>-63.961052000000002</v>
      </c>
      <c r="N181" s="86">
        <f t="shared" si="31"/>
        <v>5.3336666666667005</v>
      </c>
      <c r="O181" s="86">
        <f t="shared" si="29"/>
        <v>-84.760452000000001</v>
      </c>
    </row>
    <row r="182" spans="2:15" x14ac:dyDescent="0.25">
      <c r="B182">
        <v>4333694444.4443998</v>
      </c>
      <c r="C182">
        <v>-74.045356999999996</v>
      </c>
      <c r="D182">
        <v>-65.925285000000002</v>
      </c>
      <c r="F182" s="86">
        <f t="shared" si="30"/>
        <v>5.9725277777777999</v>
      </c>
      <c r="G182" s="86">
        <f t="shared" si="28"/>
        <v>-61.186610999999999</v>
      </c>
      <c r="J182">
        <v>4333694444.4443998</v>
      </c>
      <c r="K182">
        <v>-67.598915000000005</v>
      </c>
      <c r="L182">
        <v>-60.303421</v>
      </c>
      <c r="N182" s="86">
        <f t="shared" si="31"/>
        <v>5.9725277777777999</v>
      </c>
      <c r="O182" s="86">
        <f t="shared" si="29"/>
        <v>-58.655720000000002</v>
      </c>
    </row>
    <row r="183" spans="2:15" x14ac:dyDescent="0.25">
      <c r="B183">
        <v>5000333333.3332996</v>
      </c>
      <c r="C183">
        <v>-78.418494999999993</v>
      </c>
      <c r="D183">
        <v>-70.582374999999999</v>
      </c>
      <c r="F183" s="86">
        <f t="shared" si="30"/>
        <v>6.6113888888889001</v>
      </c>
      <c r="G183" s="86">
        <f t="shared" si="28"/>
        <v>-64.164565999999994</v>
      </c>
      <c r="J183">
        <v>5000333333.3332996</v>
      </c>
      <c r="K183">
        <v>-64.639815999999996</v>
      </c>
      <c r="L183">
        <v>-57.019764000000002</v>
      </c>
      <c r="N183" s="86">
        <f t="shared" si="31"/>
        <v>6.6113888888889001</v>
      </c>
      <c r="O183" s="86">
        <f t="shared" si="29"/>
        <v>-72.182013999999995</v>
      </c>
    </row>
    <row r="184" spans="2:15" x14ac:dyDescent="0.25">
      <c r="B184">
        <v>5666972222.2222004</v>
      </c>
      <c r="C184">
        <v>-83.135970999999998</v>
      </c>
      <c r="D184">
        <v>-75.640777999999997</v>
      </c>
      <c r="F184" s="86">
        <f t="shared" si="30"/>
        <v>7.2502500000000003</v>
      </c>
      <c r="G184" s="86">
        <f t="shared" si="28"/>
        <v>-62.076191000000001</v>
      </c>
      <c r="J184">
        <v>5666972222.2222004</v>
      </c>
      <c r="K184">
        <v>-64.223808000000005</v>
      </c>
      <c r="L184">
        <v>-56.738297000000003</v>
      </c>
      <c r="N184" s="86">
        <f t="shared" si="31"/>
        <v>7.2502500000000003</v>
      </c>
      <c r="O184" s="86">
        <f t="shared" si="29"/>
        <v>-66.562674999999999</v>
      </c>
    </row>
    <row r="185" spans="2:15" x14ac:dyDescent="0.25">
      <c r="B185">
        <v>6333611111.1111002</v>
      </c>
      <c r="C185">
        <v>-72.741104000000007</v>
      </c>
      <c r="D185">
        <v>-65.380547000000007</v>
      </c>
      <c r="F185" s="86">
        <f t="shared" si="30"/>
        <v>7.8891111111111005</v>
      </c>
      <c r="G185" s="86">
        <f t="shared" si="28"/>
        <v>-60.060516</v>
      </c>
      <c r="J185">
        <v>6333611111.1111002</v>
      </c>
      <c r="K185">
        <v>-64.213959000000003</v>
      </c>
      <c r="L185">
        <v>-56.804600000000001</v>
      </c>
      <c r="N185" s="86">
        <f t="shared" si="31"/>
        <v>7.8891111111111005</v>
      </c>
      <c r="O185" s="86">
        <f t="shared" si="29"/>
        <v>-68.210052000000005</v>
      </c>
    </row>
    <row r="186" spans="2:15" x14ac:dyDescent="0.25">
      <c r="B186">
        <v>7000250000</v>
      </c>
      <c r="C186">
        <v>-64.803650000000005</v>
      </c>
      <c r="D186">
        <v>-57.349701000000003</v>
      </c>
      <c r="F186" s="86">
        <f t="shared" si="30"/>
        <v>8.5279722222221999</v>
      </c>
      <c r="G186" s="86">
        <f t="shared" si="28"/>
        <v>-53.447819000000003</v>
      </c>
      <c r="J186">
        <v>7000250000</v>
      </c>
      <c r="K186">
        <v>-72.962654000000001</v>
      </c>
      <c r="L186">
        <v>-65.476607999999999</v>
      </c>
      <c r="N186" s="86">
        <f t="shared" si="31"/>
        <v>8.5279722222221999</v>
      </c>
      <c r="O186" s="86">
        <f t="shared" si="29"/>
        <v>-61.064712999999998</v>
      </c>
    </row>
    <row r="187" spans="2:15" x14ac:dyDescent="0.25">
      <c r="B187">
        <v>7666888888.8888998</v>
      </c>
      <c r="C187">
        <v>-65.906158000000005</v>
      </c>
      <c r="D187">
        <v>-57.951405000000001</v>
      </c>
      <c r="F187" s="86">
        <f t="shared" si="30"/>
        <v>9.1668333333332992</v>
      </c>
      <c r="G187" s="86">
        <f t="shared" si="28"/>
        <v>-51.620922</v>
      </c>
      <c r="J187">
        <v>7666888888.8888998</v>
      </c>
      <c r="K187">
        <v>-60.730983999999999</v>
      </c>
      <c r="L187">
        <v>-53.018410000000003</v>
      </c>
      <c r="N187" s="86">
        <f t="shared" si="31"/>
        <v>9.1668333333332992</v>
      </c>
      <c r="O187" s="86">
        <f t="shared" si="29"/>
        <v>-55.821171</v>
      </c>
    </row>
    <row r="188" spans="2:15" x14ac:dyDescent="0.25">
      <c r="B188">
        <v>8333527777.7777996</v>
      </c>
      <c r="C188">
        <v>-73.969527999999997</v>
      </c>
      <c r="D188">
        <v>-65.668876999999995</v>
      </c>
      <c r="F188" s="86">
        <f t="shared" si="30"/>
        <v>9.8056944444444003</v>
      </c>
      <c r="G188" s="86">
        <f t="shared" si="28"/>
        <v>-55.757252000000001</v>
      </c>
      <c r="J188">
        <v>8333527777.7777996</v>
      </c>
      <c r="K188">
        <v>-62.354976999999998</v>
      </c>
      <c r="L188">
        <v>-54.380116000000001</v>
      </c>
      <c r="N188" s="86">
        <f t="shared" si="31"/>
        <v>9.8056944444444003</v>
      </c>
      <c r="O188" s="86">
        <f t="shared" si="29"/>
        <v>-54.206066</v>
      </c>
    </row>
    <row r="189" spans="2:15" x14ac:dyDescent="0.25">
      <c r="B189">
        <v>9000166666.6667004</v>
      </c>
      <c r="C189">
        <v>-73.643180999999998</v>
      </c>
      <c r="D189">
        <v>-65.629585000000006</v>
      </c>
      <c r="F189" s="86">
        <f t="shared" si="30"/>
        <v>10.444555555556001</v>
      </c>
      <c r="G189" s="86">
        <f t="shared" si="28"/>
        <v>-63.388283000000001</v>
      </c>
      <c r="J189">
        <v>9000166666.6667004</v>
      </c>
      <c r="K189">
        <v>-61.917152000000002</v>
      </c>
      <c r="L189">
        <v>-53.503726999999998</v>
      </c>
      <c r="N189" s="86">
        <f t="shared" si="31"/>
        <v>10.444555555556001</v>
      </c>
      <c r="O189" s="86">
        <f t="shared" si="29"/>
        <v>-61.234054999999998</v>
      </c>
    </row>
    <row r="190" spans="2:15" x14ac:dyDescent="0.25">
      <c r="B190">
        <v>9666805555.5555992</v>
      </c>
      <c r="C190">
        <v>-71.468429999999998</v>
      </c>
      <c r="D190">
        <v>-63.071083000000002</v>
      </c>
      <c r="F190" s="86">
        <f t="shared" si="30"/>
        <v>11.083416666667</v>
      </c>
      <c r="G190" s="86">
        <f t="shared" si="28"/>
        <v>-61.921345000000002</v>
      </c>
      <c r="J190">
        <v>9666805555.5555992</v>
      </c>
      <c r="K190">
        <v>-64.621284000000003</v>
      </c>
      <c r="L190">
        <v>-55.879767999999999</v>
      </c>
      <c r="N190" s="86">
        <f t="shared" si="31"/>
        <v>11.083416666667</v>
      </c>
      <c r="O190" s="86">
        <f t="shared" si="29"/>
        <v>-52.713242000000001</v>
      </c>
    </row>
    <row r="191" spans="2:15" x14ac:dyDescent="0.25">
      <c r="B191">
        <v>10333444444.444</v>
      </c>
      <c r="C191">
        <v>-78.577629000000002</v>
      </c>
      <c r="D191">
        <v>-69.818168999999997</v>
      </c>
      <c r="F191" s="86">
        <f t="shared" si="30"/>
        <v>11.722277777778</v>
      </c>
      <c r="G191" s="86">
        <f t="shared" si="28"/>
        <v>-57.157344999999999</v>
      </c>
      <c r="J191">
        <v>10333444444.444</v>
      </c>
      <c r="K191">
        <v>-72.944114999999996</v>
      </c>
      <c r="L191">
        <v>-64.219741999999997</v>
      </c>
      <c r="N191" s="86">
        <f t="shared" si="31"/>
        <v>11.722277777778</v>
      </c>
      <c r="O191" s="86">
        <f t="shared" si="29"/>
        <v>-55.775753000000002</v>
      </c>
    </row>
    <row r="192" spans="2:15" x14ac:dyDescent="0.25">
      <c r="B192">
        <v>11000083333.333</v>
      </c>
      <c r="C192">
        <v>-72.879433000000006</v>
      </c>
      <c r="D192">
        <v>-64.156891000000002</v>
      </c>
      <c r="F192" s="86">
        <f t="shared" si="30"/>
        <v>12.361138888889</v>
      </c>
      <c r="G192" s="86">
        <f t="shared" si="28"/>
        <v>-60.075854999999997</v>
      </c>
      <c r="J192">
        <v>11000083333.333</v>
      </c>
      <c r="K192">
        <v>-76.697417999999999</v>
      </c>
      <c r="L192">
        <v>-67.759658999999999</v>
      </c>
      <c r="N192" s="86">
        <f t="shared" si="31"/>
        <v>12.361138888889</v>
      </c>
      <c r="O192" s="86">
        <f t="shared" si="29"/>
        <v>-63.594909999999999</v>
      </c>
    </row>
    <row r="193" spans="2:16" x14ac:dyDescent="0.25">
      <c r="B193">
        <v>11666722222.222</v>
      </c>
      <c r="C193">
        <v>-66.521439000000001</v>
      </c>
      <c r="D193">
        <v>-57.723595000000003</v>
      </c>
      <c r="F193" s="86">
        <f t="shared" si="30"/>
        <v>13</v>
      </c>
      <c r="G193" s="86">
        <f t="shared" si="28"/>
        <v>-64.93235</v>
      </c>
      <c r="J193">
        <v>11666722222.222</v>
      </c>
      <c r="K193">
        <v>-79.453879999999998</v>
      </c>
      <c r="L193">
        <v>-70.485427999999999</v>
      </c>
      <c r="N193" s="86">
        <f t="shared" si="31"/>
        <v>13</v>
      </c>
      <c r="O193" s="86">
        <f t="shared" si="29"/>
        <v>-63.178519999999999</v>
      </c>
    </row>
    <row r="194" spans="2:16" x14ac:dyDescent="0.25">
      <c r="B194">
        <v>12333361111.111</v>
      </c>
      <c r="C194">
        <v>-63.652194999999999</v>
      </c>
      <c r="D194">
        <v>-54.540756000000002</v>
      </c>
      <c r="F194" s="86" t="s">
        <v>25</v>
      </c>
      <c r="J194">
        <v>12333361111.111</v>
      </c>
      <c r="K194">
        <v>-70.878867999999997</v>
      </c>
      <c r="L194">
        <v>-61.608364000000002</v>
      </c>
      <c r="N194" s="86" t="s">
        <v>25</v>
      </c>
    </row>
    <row r="195" spans="2:16" x14ac:dyDescent="0.25">
      <c r="B195">
        <v>13000000000</v>
      </c>
      <c r="C195">
        <v>-73.094009</v>
      </c>
      <c r="D195">
        <v>-63.214087999999997</v>
      </c>
      <c r="J195">
        <v>13000000000</v>
      </c>
      <c r="K195">
        <v>-60.84684</v>
      </c>
      <c r="L195">
        <v>-51.166060999999999</v>
      </c>
    </row>
    <row r="196" spans="2:16" x14ac:dyDescent="0.25">
      <c r="B196" t="s">
        <v>25</v>
      </c>
      <c r="J196" t="s">
        <v>25</v>
      </c>
    </row>
    <row r="197" spans="2:16" x14ac:dyDescent="0.25">
      <c r="F197" s="86" t="s">
        <v>46</v>
      </c>
      <c r="N197" s="86" t="s">
        <v>46</v>
      </c>
    </row>
    <row r="198" spans="2:16" ht="15.75" x14ac:dyDescent="0.25">
      <c r="F198" s="86" t="s">
        <v>23</v>
      </c>
      <c r="G198" s="86" t="str">
        <f t="shared" ref="G198:G217" si="32">D224</f>
        <v>2Rx5L dBc Log Mag(dB)</v>
      </c>
      <c r="H198" s="35">
        <v>2</v>
      </c>
      <c r="N198" s="86" t="s">
        <v>23</v>
      </c>
      <c r="O198" s="8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86">
        <f t="shared" ref="F199:F217" si="34">B225/1000000000</f>
        <v>2.0005000000000002</v>
      </c>
      <c r="G199" s="86">
        <f t="shared" si="32"/>
        <v>-38.356749999999998</v>
      </c>
      <c r="H199" s="36">
        <f>ABS(AVERAGE(G199:G217)-(H198-1)*5)</f>
        <v>68.215553736842111</v>
      </c>
      <c r="J199" t="s">
        <v>44</v>
      </c>
      <c r="N199" s="86">
        <f t="shared" ref="N199:N217" si="35">J225/1000000000</f>
        <v>2.0005000000000002</v>
      </c>
      <c r="O199" s="86">
        <f t="shared" si="33"/>
        <v>-26.438110000000002</v>
      </c>
      <c r="P199" s="36">
        <f>ABS(AVERAGE(O199:O217)-(P198-1)*5)</f>
        <v>63.918282368421039</v>
      </c>
    </row>
    <row r="200" spans="2:16" x14ac:dyDescent="0.25">
      <c r="B200" t="s">
        <v>23</v>
      </c>
      <c r="C200" t="s">
        <v>139</v>
      </c>
      <c r="D200" t="s">
        <v>45</v>
      </c>
      <c r="F200" s="86">
        <f t="shared" si="34"/>
        <v>2.6115833333333001</v>
      </c>
      <c r="G200" s="86">
        <f t="shared" si="32"/>
        <v>-46.873961999999999</v>
      </c>
      <c r="J200" t="s">
        <v>23</v>
      </c>
      <c r="K200" t="s">
        <v>139</v>
      </c>
      <c r="L200" t="s">
        <v>45</v>
      </c>
      <c r="N200" s="86">
        <f t="shared" si="35"/>
        <v>2.6115833333333001</v>
      </c>
      <c r="O200" s="86">
        <f t="shared" si="33"/>
        <v>-35.617080999999999</v>
      </c>
    </row>
    <row r="201" spans="2:16" x14ac:dyDescent="0.25">
      <c r="B201">
        <v>1500500000</v>
      </c>
      <c r="C201">
        <v>-64.097442999999998</v>
      </c>
      <c r="D201">
        <v>-52.923073000000002</v>
      </c>
      <c r="F201" s="86">
        <f t="shared" si="34"/>
        <v>3.2226666666666999</v>
      </c>
      <c r="G201" s="86">
        <f t="shared" si="32"/>
        <v>-52.329483000000003</v>
      </c>
      <c r="J201">
        <v>1500500000</v>
      </c>
      <c r="K201">
        <v>-53.925651999999999</v>
      </c>
      <c r="L201">
        <v>-41.729717000000001</v>
      </c>
      <c r="N201" s="86">
        <f t="shared" si="35"/>
        <v>3.2226666666666999</v>
      </c>
      <c r="O201" s="86">
        <f t="shared" si="33"/>
        <v>-52.004044</v>
      </c>
    </row>
    <row r="202" spans="2:16" x14ac:dyDescent="0.25">
      <c r="B202">
        <v>2139361111.1111</v>
      </c>
      <c r="C202">
        <v>-50.884258000000003</v>
      </c>
      <c r="D202">
        <v>-43.112785000000002</v>
      </c>
      <c r="F202" s="86">
        <f t="shared" si="34"/>
        <v>3.8337500000000002</v>
      </c>
      <c r="G202" s="86">
        <f t="shared" si="32"/>
        <v>-56.154784999999997</v>
      </c>
      <c r="J202">
        <v>2139361111.1111</v>
      </c>
      <c r="K202">
        <v>-74.287041000000002</v>
      </c>
      <c r="L202">
        <v>-65.490707</v>
      </c>
      <c r="N202" s="86">
        <f t="shared" si="35"/>
        <v>3.8337500000000002</v>
      </c>
      <c r="O202" s="86">
        <f t="shared" si="33"/>
        <v>-59.578915000000002</v>
      </c>
    </row>
    <row r="203" spans="2:16" x14ac:dyDescent="0.25">
      <c r="B203">
        <v>2778222222.2221999</v>
      </c>
      <c r="C203">
        <v>-72.246139999999997</v>
      </c>
      <c r="D203">
        <v>-64.970450999999997</v>
      </c>
      <c r="F203" s="86">
        <f t="shared" si="34"/>
        <v>4.4448333333332997</v>
      </c>
      <c r="G203" s="86">
        <f t="shared" si="32"/>
        <v>-67.894699000000003</v>
      </c>
      <c r="J203">
        <v>2778222222.2221999</v>
      </c>
      <c r="K203">
        <v>-60.780349999999999</v>
      </c>
      <c r="L203">
        <v>-53.436756000000003</v>
      </c>
      <c r="N203" s="86">
        <f t="shared" si="35"/>
        <v>4.4448333333332997</v>
      </c>
      <c r="O203" s="86">
        <f t="shared" si="33"/>
        <v>-54.089427999999998</v>
      </c>
    </row>
    <row r="204" spans="2:16" x14ac:dyDescent="0.25">
      <c r="B204">
        <v>3417083333.3333001</v>
      </c>
      <c r="C204">
        <v>-71.084823999999998</v>
      </c>
      <c r="D204">
        <v>-63.973182999999999</v>
      </c>
      <c r="F204" s="86">
        <f t="shared" si="34"/>
        <v>5.0559166666667004</v>
      </c>
      <c r="G204" s="86">
        <f t="shared" si="32"/>
        <v>-64.917289999999994</v>
      </c>
      <c r="J204">
        <v>3417083333.3333001</v>
      </c>
      <c r="K204">
        <v>-71.237403999999998</v>
      </c>
      <c r="L204">
        <v>-64.227089000000007</v>
      </c>
      <c r="N204" s="86">
        <f t="shared" si="35"/>
        <v>5.0559166666667004</v>
      </c>
      <c r="O204" s="86">
        <f t="shared" si="33"/>
        <v>-59.561134000000003</v>
      </c>
    </row>
    <row r="205" spans="2:16" x14ac:dyDescent="0.25">
      <c r="B205">
        <v>4055944444.4443998</v>
      </c>
      <c r="C205">
        <v>-76.281631000000004</v>
      </c>
      <c r="D205">
        <v>-68.945328000000003</v>
      </c>
      <c r="F205" s="86">
        <f t="shared" si="34"/>
        <v>5.6669999999999998</v>
      </c>
      <c r="G205" s="86">
        <f t="shared" si="32"/>
        <v>-68.688400000000001</v>
      </c>
      <c r="J205">
        <v>4055944444.4443998</v>
      </c>
      <c r="K205">
        <v>-79.221267999999995</v>
      </c>
      <c r="L205">
        <v>-72.181647999999996</v>
      </c>
      <c r="N205" s="86">
        <f t="shared" si="35"/>
        <v>5.6669999999999998</v>
      </c>
      <c r="O205" s="86">
        <f t="shared" si="33"/>
        <v>-62.202606000000003</v>
      </c>
    </row>
    <row r="206" spans="2:16" x14ac:dyDescent="0.25">
      <c r="B206">
        <v>4694805555.5556002</v>
      </c>
      <c r="C206">
        <v>-61.549106999999999</v>
      </c>
      <c r="D206">
        <v>-53.429031000000002</v>
      </c>
      <c r="F206" s="86">
        <f t="shared" si="34"/>
        <v>6.2780833333332993</v>
      </c>
      <c r="G206" s="86">
        <f t="shared" si="32"/>
        <v>-65.455353000000002</v>
      </c>
      <c r="J206">
        <v>4694805555.5556002</v>
      </c>
      <c r="K206">
        <v>-75.173111000000006</v>
      </c>
      <c r="L206">
        <v>-67.877617000000001</v>
      </c>
      <c r="N206" s="86">
        <f t="shared" si="35"/>
        <v>6.2780833333332993</v>
      </c>
      <c r="O206" s="86">
        <f t="shared" si="33"/>
        <v>-97.713736999999995</v>
      </c>
    </row>
    <row r="207" spans="2:16" x14ac:dyDescent="0.25">
      <c r="B207">
        <v>5333666666.6667004</v>
      </c>
      <c r="C207">
        <v>-63.728439000000002</v>
      </c>
      <c r="D207">
        <v>-55.892315000000004</v>
      </c>
      <c r="F207" s="86">
        <f t="shared" si="34"/>
        <v>6.8891666666667</v>
      </c>
      <c r="G207" s="86">
        <f t="shared" si="32"/>
        <v>-71.194182999999995</v>
      </c>
      <c r="J207">
        <v>5333666666.6667004</v>
      </c>
      <c r="K207">
        <v>-92.380508000000006</v>
      </c>
      <c r="L207">
        <v>-84.760452000000001</v>
      </c>
      <c r="N207" s="86">
        <f t="shared" si="35"/>
        <v>6.8891666666667</v>
      </c>
      <c r="O207" s="86">
        <f t="shared" si="33"/>
        <v>-63.848014999999997</v>
      </c>
    </row>
    <row r="208" spans="2:16" x14ac:dyDescent="0.25">
      <c r="B208">
        <v>5972527777.7777996</v>
      </c>
      <c r="C208">
        <v>-68.681800999999993</v>
      </c>
      <c r="D208">
        <v>-61.186610999999999</v>
      </c>
      <c r="F208" s="86">
        <f t="shared" si="34"/>
        <v>7.5002500000000003</v>
      </c>
      <c r="G208" s="86">
        <f t="shared" si="32"/>
        <v>-68.449425000000005</v>
      </c>
      <c r="J208">
        <v>5972527777.7777996</v>
      </c>
      <c r="K208">
        <v>-66.141234999999995</v>
      </c>
      <c r="L208">
        <v>-58.655720000000002</v>
      </c>
      <c r="N208" s="86">
        <f t="shared" si="35"/>
        <v>7.5002500000000003</v>
      </c>
      <c r="O208" s="86">
        <f t="shared" si="33"/>
        <v>-65.431213</v>
      </c>
    </row>
    <row r="209" spans="2:16" x14ac:dyDescent="0.25">
      <c r="B209">
        <v>6611388888.8888998</v>
      </c>
      <c r="C209">
        <v>-71.525124000000005</v>
      </c>
      <c r="D209">
        <v>-64.164565999999994</v>
      </c>
      <c r="F209" s="86">
        <f t="shared" si="34"/>
        <v>8.1113333333332989</v>
      </c>
      <c r="G209" s="86">
        <f t="shared" si="32"/>
        <v>-69.529488000000001</v>
      </c>
      <c r="J209">
        <v>6611388888.8888998</v>
      </c>
      <c r="K209">
        <v>-79.591376999999994</v>
      </c>
      <c r="L209">
        <v>-72.182013999999995</v>
      </c>
      <c r="N209" s="86">
        <f t="shared" si="35"/>
        <v>8.1113333333332989</v>
      </c>
      <c r="O209" s="86">
        <f t="shared" si="33"/>
        <v>-58.598652000000001</v>
      </c>
    </row>
    <row r="210" spans="2:16" x14ac:dyDescent="0.25">
      <c r="B210">
        <v>7250250000</v>
      </c>
      <c r="C210">
        <v>-69.530135999999999</v>
      </c>
      <c r="D210">
        <v>-62.076191000000001</v>
      </c>
      <c r="F210" s="86">
        <f t="shared" si="34"/>
        <v>8.7224166666666996</v>
      </c>
      <c r="G210" s="86">
        <f t="shared" si="32"/>
        <v>-68.167777999999998</v>
      </c>
      <c r="J210">
        <v>7250250000</v>
      </c>
      <c r="K210">
        <v>-74.048721</v>
      </c>
      <c r="L210">
        <v>-66.562674999999999</v>
      </c>
      <c r="N210" s="86">
        <f t="shared" si="35"/>
        <v>8.7224166666666996</v>
      </c>
      <c r="O210" s="86">
        <f t="shared" si="33"/>
        <v>-63.350059999999999</v>
      </c>
    </row>
    <row r="211" spans="2:16" x14ac:dyDescent="0.25">
      <c r="B211">
        <v>7889111111.1111002</v>
      </c>
      <c r="C211">
        <v>-68.015274000000005</v>
      </c>
      <c r="D211">
        <v>-60.060516</v>
      </c>
      <c r="F211" s="86">
        <f t="shared" si="34"/>
        <v>9.3335000000000008</v>
      </c>
      <c r="G211" s="86">
        <f t="shared" si="32"/>
        <v>-65.978783000000007</v>
      </c>
      <c r="J211">
        <v>7889111111.1111002</v>
      </c>
      <c r="K211">
        <v>-75.922629999999998</v>
      </c>
      <c r="L211">
        <v>-68.210052000000005</v>
      </c>
      <c r="N211" s="86">
        <f t="shared" si="35"/>
        <v>9.3335000000000008</v>
      </c>
      <c r="O211" s="86">
        <f t="shared" si="33"/>
        <v>-65.838402000000002</v>
      </c>
    </row>
    <row r="212" spans="2:16" x14ac:dyDescent="0.25">
      <c r="B212">
        <v>8527972222.2222004</v>
      </c>
      <c r="C212">
        <v>-61.748469999999998</v>
      </c>
      <c r="D212">
        <v>-53.447819000000003</v>
      </c>
      <c r="F212" s="86">
        <f t="shared" si="34"/>
        <v>9.9445833333333002</v>
      </c>
      <c r="G212" s="86">
        <f t="shared" si="32"/>
        <v>-72.458336000000003</v>
      </c>
      <c r="J212">
        <v>8527972222.2222004</v>
      </c>
      <c r="K212">
        <v>-69.039574000000002</v>
      </c>
      <c r="L212">
        <v>-61.064712999999998</v>
      </c>
      <c r="N212" s="86">
        <f t="shared" si="35"/>
        <v>9.9445833333333002</v>
      </c>
      <c r="O212" s="86">
        <f t="shared" si="33"/>
        <v>-65.180351000000002</v>
      </c>
    </row>
    <row r="213" spans="2:16" x14ac:dyDescent="0.25">
      <c r="B213">
        <v>9166833333.3332996</v>
      </c>
      <c r="C213">
        <v>-59.634514000000003</v>
      </c>
      <c r="D213">
        <v>-51.620922</v>
      </c>
      <c r="F213" s="86">
        <f t="shared" si="34"/>
        <v>10.555666666666999</v>
      </c>
      <c r="G213" s="86">
        <f t="shared" si="32"/>
        <v>-64.392296000000002</v>
      </c>
      <c r="J213">
        <v>9166833333.3332996</v>
      </c>
      <c r="K213">
        <v>-64.234595999999996</v>
      </c>
      <c r="L213">
        <v>-55.821171</v>
      </c>
      <c r="N213" s="86">
        <f t="shared" si="35"/>
        <v>10.555666666666999</v>
      </c>
      <c r="O213" s="86">
        <f t="shared" si="33"/>
        <v>-65.792159999999996</v>
      </c>
    </row>
    <row r="214" spans="2:16" x14ac:dyDescent="0.25">
      <c r="B214">
        <v>9805694444.4444008</v>
      </c>
      <c r="C214">
        <v>-64.154601999999997</v>
      </c>
      <c r="D214">
        <v>-55.757252000000001</v>
      </c>
      <c r="F214" s="86">
        <f t="shared" si="34"/>
        <v>11.16675</v>
      </c>
      <c r="G214" s="86">
        <f t="shared" si="32"/>
        <v>-62.008254999999998</v>
      </c>
      <c r="J214">
        <v>9805694444.4444008</v>
      </c>
      <c r="K214">
        <v>-62.947581999999997</v>
      </c>
      <c r="L214">
        <v>-54.206066</v>
      </c>
      <c r="N214" s="86">
        <f t="shared" si="35"/>
        <v>11.16675</v>
      </c>
      <c r="O214" s="86">
        <f t="shared" si="33"/>
        <v>-57.072375999999998</v>
      </c>
    </row>
    <row r="215" spans="2:16" x14ac:dyDescent="0.25">
      <c r="B215">
        <v>10444555555.556</v>
      </c>
      <c r="C215">
        <v>-72.147743000000006</v>
      </c>
      <c r="D215">
        <v>-63.388283000000001</v>
      </c>
      <c r="F215" s="86">
        <f t="shared" si="34"/>
        <v>11.777833333333</v>
      </c>
      <c r="G215" s="86">
        <f t="shared" si="32"/>
        <v>-67.254661999999996</v>
      </c>
      <c r="J215">
        <v>10444555555.556</v>
      </c>
      <c r="K215">
        <v>-69.958427</v>
      </c>
      <c r="L215">
        <v>-61.234054999999998</v>
      </c>
      <c r="N215" s="86">
        <f t="shared" si="35"/>
        <v>11.777833333333</v>
      </c>
      <c r="O215" s="86">
        <f t="shared" si="33"/>
        <v>-54.636425000000003</v>
      </c>
    </row>
    <row r="216" spans="2:16" x14ac:dyDescent="0.25">
      <c r="B216">
        <v>11083416666.667</v>
      </c>
      <c r="C216">
        <v>-70.643889999999999</v>
      </c>
      <c r="D216">
        <v>-61.921345000000002</v>
      </c>
      <c r="F216" s="86">
        <f t="shared" si="34"/>
        <v>12.388916666666999</v>
      </c>
      <c r="G216" s="86">
        <f t="shared" si="32"/>
        <v>-67.724311999999998</v>
      </c>
      <c r="J216">
        <v>11083416666.667</v>
      </c>
      <c r="K216">
        <v>-61.651001000000001</v>
      </c>
      <c r="L216">
        <v>-52.713242000000001</v>
      </c>
      <c r="N216" s="86">
        <f t="shared" si="35"/>
        <v>12.388916666666999</v>
      </c>
      <c r="O216" s="86">
        <f t="shared" si="33"/>
        <v>-53.828564</v>
      </c>
    </row>
    <row r="217" spans="2:16" x14ac:dyDescent="0.25">
      <c r="B217">
        <v>11722277777.778</v>
      </c>
      <c r="C217">
        <v>-65.955192999999994</v>
      </c>
      <c r="D217">
        <v>-57.157344999999999</v>
      </c>
      <c r="F217" s="86">
        <f t="shared" si="34"/>
        <v>13</v>
      </c>
      <c r="G217" s="86">
        <f t="shared" si="32"/>
        <v>-63.267280999999997</v>
      </c>
      <c r="J217">
        <v>11722277777.778</v>
      </c>
      <c r="K217">
        <v>-64.744208999999998</v>
      </c>
      <c r="L217">
        <v>-55.775753000000002</v>
      </c>
      <c r="N217" s="86">
        <f t="shared" si="35"/>
        <v>13</v>
      </c>
      <c r="O217" s="86">
        <f t="shared" si="33"/>
        <v>-58.666091999999999</v>
      </c>
    </row>
    <row r="218" spans="2:16" x14ac:dyDescent="0.25">
      <c r="B218">
        <v>12361138888.889</v>
      </c>
      <c r="C218">
        <v>-69.187293999999994</v>
      </c>
      <c r="D218">
        <v>-60.075854999999997</v>
      </c>
      <c r="F218" s="86" t="s">
        <v>25</v>
      </c>
      <c r="J218">
        <v>12361138888.889</v>
      </c>
      <c r="K218">
        <v>-72.865416999999994</v>
      </c>
      <c r="L218">
        <v>-63.594909999999999</v>
      </c>
      <c r="N218" s="86" t="s">
        <v>25</v>
      </c>
    </row>
    <row r="219" spans="2:16" x14ac:dyDescent="0.25">
      <c r="B219">
        <v>13000000000</v>
      </c>
      <c r="C219">
        <v>-74.812270999999996</v>
      </c>
      <c r="D219">
        <v>-64.93235</v>
      </c>
      <c r="J219">
        <v>13000000000</v>
      </c>
      <c r="K219">
        <v>-72.859298999999993</v>
      </c>
      <c r="L219">
        <v>-63.178519999999999</v>
      </c>
    </row>
    <row r="220" spans="2:16" x14ac:dyDescent="0.25">
      <c r="B220" t="s">
        <v>25</v>
      </c>
      <c r="J220" t="s">
        <v>25</v>
      </c>
    </row>
    <row r="221" spans="2:16" x14ac:dyDescent="0.25">
      <c r="F221" s="86" t="s">
        <v>48</v>
      </c>
      <c r="N221" s="86" t="s">
        <v>48</v>
      </c>
    </row>
    <row r="222" spans="2:16" ht="15.75" x14ac:dyDescent="0.25">
      <c r="F222" s="86" t="s">
        <v>23</v>
      </c>
      <c r="G222" s="86" t="str">
        <f t="shared" ref="G222:G241" si="36">D248</f>
        <v>3Rx1L dBc Log Mag(dB)</v>
      </c>
      <c r="H222" s="35">
        <v>3</v>
      </c>
      <c r="N222" s="86" t="s">
        <v>23</v>
      </c>
      <c r="O222" s="8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86">
        <f t="shared" ref="F223:F241" si="38">B249/1000000000</f>
        <v>1</v>
      </c>
      <c r="G223" s="86">
        <f t="shared" si="36"/>
        <v>-62.385959999999997</v>
      </c>
      <c r="H223" s="36">
        <f>ABS(AVERAGE(G223:G241)-(H222-1)*15)</f>
        <v>96.61451684210526</v>
      </c>
      <c r="J223" t="s">
        <v>46</v>
      </c>
      <c r="N223" s="86">
        <f t="shared" ref="N223:N241" si="39">J249/1000000000</f>
        <v>1</v>
      </c>
      <c r="O223" s="86">
        <f t="shared" si="37"/>
        <v>-71.880943000000002</v>
      </c>
      <c r="P223" s="36">
        <f>ABS(AVERAGE(O223:O241)-(P222-1)*15)</f>
        <v>99.446186315789475</v>
      </c>
    </row>
    <row r="224" spans="2:16" x14ac:dyDescent="0.25">
      <c r="B224" t="s">
        <v>23</v>
      </c>
      <c r="C224" t="s">
        <v>140</v>
      </c>
      <c r="D224" t="s">
        <v>47</v>
      </c>
      <c r="F224" s="86">
        <f t="shared" si="38"/>
        <v>1.2036851851852</v>
      </c>
      <c r="G224" s="86">
        <f t="shared" si="36"/>
        <v>-66.268021000000005</v>
      </c>
      <c r="J224" t="s">
        <v>23</v>
      </c>
      <c r="K224" t="s">
        <v>140</v>
      </c>
      <c r="L224" t="s">
        <v>47</v>
      </c>
      <c r="N224" s="86">
        <f t="shared" si="39"/>
        <v>1.2036851851852</v>
      </c>
      <c r="O224" s="86">
        <f t="shared" si="37"/>
        <v>-75.178573999999998</v>
      </c>
    </row>
    <row r="225" spans="2:15" x14ac:dyDescent="0.25">
      <c r="B225">
        <v>2000500000</v>
      </c>
      <c r="C225">
        <v>-49.531115999999997</v>
      </c>
      <c r="D225">
        <v>-38.356749999999998</v>
      </c>
      <c r="F225" s="86">
        <f t="shared" si="38"/>
        <v>1.4073703703703999</v>
      </c>
      <c r="G225" s="86">
        <f t="shared" si="36"/>
        <v>-79.390677999999994</v>
      </c>
      <c r="J225">
        <v>2000500000</v>
      </c>
      <c r="K225">
        <v>-38.634045</v>
      </c>
      <c r="L225">
        <v>-26.438110000000002</v>
      </c>
      <c r="N225" s="86">
        <f t="shared" si="39"/>
        <v>1.4073703703703999</v>
      </c>
      <c r="O225" s="86">
        <f t="shared" si="37"/>
        <v>-80.970664999999997</v>
      </c>
    </row>
    <row r="226" spans="2:15" x14ac:dyDescent="0.25">
      <c r="B226">
        <v>2611583333.3333001</v>
      </c>
      <c r="C226">
        <v>-54.645434999999999</v>
      </c>
      <c r="D226">
        <v>-46.873961999999999</v>
      </c>
      <c r="F226" s="86">
        <f t="shared" si="38"/>
        <v>1.6110555555555999</v>
      </c>
      <c r="G226" s="86">
        <f t="shared" si="36"/>
        <v>-71.865234000000001</v>
      </c>
      <c r="J226">
        <v>2611583333.3333001</v>
      </c>
      <c r="K226">
        <v>-44.413414000000003</v>
      </c>
      <c r="L226">
        <v>-35.617080999999999</v>
      </c>
      <c r="N226" s="86">
        <f t="shared" si="39"/>
        <v>1.6110555555555999</v>
      </c>
      <c r="O226" s="86">
        <f t="shared" si="37"/>
        <v>-72.559769000000003</v>
      </c>
    </row>
    <row r="227" spans="2:15" x14ac:dyDescent="0.25">
      <c r="B227">
        <v>3222666666.6666999</v>
      </c>
      <c r="C227">
        <v>-59.605175000000003</v>
      </c>
      <c r="D227">
        <v>-52.329483000000003</v>
      </c>
      <c r="F227" s="86">
        <f t="shared" si="38"/>
        <v>1.8147407407406999</v>
      </c>
      <c r="G227" s="86">
        <f t="shared" si="36"/>
        <v>-79.586951999999997</v>
      </c>
      <c r="J227">
        <v>3222666666.6666999</v>
      </c>
      <c r="K227">
        <v>-59.347636999999999</v>
      </c>
      <c r="L227">
        <v>-52.004044</v>
      </c>
      <c r="N227" s="86">
        <f t="shared" si="39"/>
        <v>1.8147407407406999</v>
      </c>
      <c r="O227" s="86">
        <f t="shared" si="37"/>
        <v>-88.668334999999999</v>
      </c>
    </row>
    <row r="228" spans="2:15" x14ac:dyDescent="0.25">
      <c r="B228">
        <v>3833750000</v>
      </c>
      <c r="C228">
        <v>-63.266421999999999</v>
      </c>
      <c r="D228">
        <v>-56.154784999999997</v>
      </c>
      <c r="F228" s="86">
        <f t="shared" si="38"/>
        <v>2.0184259259259001</v>
      </c>
      <c r="G228" s="86">
        <f t="shared" si="36"/>
        <v>-76.267227000000005</v>
      </c>
      <c r="J228">
        <v>3833750000</v>
      </c>
      <c r="K228">
        <v>-66.589232999999993</v>
      </c>
      <c r="L228">
        <v>-59.578915000000002</v>
      </c>
      <c r="N228" s="86">
        <f t="shared" si="39"/>
        <v>2.0184259259259001</v>
      </c>
      <c r="O228" s="86">
        <f t="shared" si="37"/>
        <v>-75.822838000000004</v>
      </c>
    </row>
    <row r="229" spans="2:15" x14ac:dyDescent="0.25">
      <c r="B229">
        <v>4444833333.3332996</v>
      </c>
      <c r="C229">
        <v>-75.231003000000001</v>
      </c>
      <c r="D229">
        <v>-67.894699000000003</v>
      </c>
      <c r="F229" s="86">
        <f t="shared" si="38"/>
        <v>2.2221111111111003</v>
      </c>
      <c r="G229" s="86">
        <f t="shared" si="36"/>
        <v>-66.362540999999993</v>
      </c>
      <c r="J229">
        <v>4444833333.3332996</v>
      </c>
      <c r="K229">
        <v>-61.129040000000003</v>
      </c>
      <c r="L229">
        <v>-54.089427999999998</v>
      </c>
      <c r="N229" s="86">
        <f t="shared" si="39"/>
        <v>2.2221111111111003</v>
      </c>
      <c r="O229" s="86">
        <f t="shared" si="37"/>
        <v>-65.599152000000004</v>
      </c>
    </row>
    <row r="230" spans="2:15" x14ac:dyDescent="0.25">
      <c r="B230">
        <v>5055916666.6667004</v>
      </c>
      <c r="C230">
        <v>-73.037368999999998</v>
      </c>
      <c r="D230">
        <v>-64.917289999999994</v>
      </c>
      <c r="F230" s="86">
        <f t="shared" si="38"/>
        <v>2.4257962962963</v>
      </c>
      <c r="G230" s="86">
        <f t="shared" si="36"/>
        <v>-65.222549000000001</v>
      </c>
      <c r="J230">
        <v>5055916666.6667004</v>
      </c>
      <c r="K230">
        <v>-66.856628000000001</v>
      </c>
      <c r="L230">
        <v>-59.561134000000003</v>
      </c>
      <c r="N230" s="86">
        <f t="shared" si="39"/>
        <v>2.4257962962963</v>
      </c>
      <c r="O230" s="86">
        <f t="shared" si="37"/>
        <v>-66.754981999999998</v>
      </c>
    </row>
    <row r="231" spans="2:15" x14ac:dyDescent="0.25">
      <c r="B231">
        <v>5667000000</v>
      </c>
      <c r="C231">
        <v>-76.524520999999993</v>
      </c>
      <c r="D231">
        <v>-68.688400000000001</v>
      </c>
      <c r="F231" s="86">
        <f t="shared" si="38"/>
        <v>2.6294814814815002</v>
      </c>
      <c r="G231" s="86">
        <f t="shared" si="36"/>
        <v>-67.909073000000006</v>
      </c>
      <c r="J231">
        <v>5667000000</v>
      </c>
      <c r="K231">
        <v>-69.822661999999994</v>
      </c>
      <c r="L231">
        <v>-62.202606000000003</v>
      </c>
      <c r="N231" s="86">
        <f t="shared" si="39"/>
        <v>2.6294814814815002</v>
      </c>
      <c r="O231" s="86">
        <f t="shared" si="37"/>
        <v>-70.306206000000003</v>
      </c>
    </row>
    <row r="232" spans="2:15" x14ac:dyDescent="0.25">
      <c r="B232">
        <v>6278083333.3332996</v>
      </c>
      <c r="C232">
        <v>-72.950539000000006</v>
      </c>
      <c r="D232">
        <v>-65.455353000000002</v>
      </c>
      <c r="F232" s="86">
        <f t="shared" si="38"/>
        <v>2.8331666666666999</v>
      </c>
      <c r="G232" s="86">
        <f t="shared" si="36"/>
        <v>-72.315697</v>
      </c>
      <c r="J232">
        <v>6278083333.3332996</v>
      </c>
      <c r="K232">
        <v>-105.19925000000001</v>
      </c>
      <c r="L232">
        <v>-97.713736999999995</v>
      </c>
      <c r="N232" s="86">
        <f t="shared" si="39"/>
        <v>2.8331666666666999</v>
      </c>
      <c r="O232" s="86">
        <f t="shared" si="37"/>
        <v>-69.986282000000003</v>
      </c>
    </row>
    <row r="233" spans="2:15" x14ac:dyDescent="0.25">
      <c r="B233">
        <v>6889166666.6667004</v>
      </c>
      <c r="C233">
        <v>-78.554741000000007</v>
      </c>
      <c r="D233">
        <v>-71.194182999999995</v>
      </c>
      <c r="F233" s="86">
        <f t="shared" si="38"/>
        <v>3.0368518518519001</v>
      </c>
      <c r="G233" s="86">
        <f t="shared" si="36"/>
        <v>-61.567878999999998</v>
      </c>
      <c r="J233">
        <v>6889166666.6667004</v>
      </c>
      <c r="K233">
        <v>-71.257378000000003</v>
      </c>
      <c r="L233">
        <v>-63.848014999999997</v>
      </c>
      <c r="N233" s="86">
        <f t="shared" si="39"/>
        <v>3.0368518518519001</v>
      </c>
      <c r="O233" s="86">
        <f t="shared" si="37"/>
        <v>-76.282745000000006</v>
      </c>
    </row>
    <row r="234" spans="2:15" x14ac:dyDescent="0.25">
      <c r="B234">
        <v>7500250000</v>
      </c>
      <c r="C234">
        <v>-75.903373999999999</v>
      </c>
      <c r="D234">
        <v>-68.449425000000005</v>
      </c>
      <c r="F234" s="86">
        <f t="shared" si="38"/>
        <v>3.2405370370370004</v>
      </c>
      <c r="G234" s="86">
        <f t="shared" si="36"/>
        <v>-67.233886999999996</v>
      </c>
      <c r="J234">
        <v>7500250000</v>
      </c>
      <c r="K234">
        <v>-72.917259000000001</v>
      </c>
      <c r="L234">
        <v>-65.431213</v>
      </c>
      <c r="N234" s="86">
        <f t="shared" si="39"/>
        <v>3.2405370370370004</v>
      </c>
      <c r="O234" s="86">
        <f t="shared" si="37"/>
        <v>-68.715736000000007</v>
      </c>
    </row>
    <row r="235" spans="2:15" x14ac:dyDescent="0.25">
      <c r="B235">
        <v>8111333333.3332996</v>
      </c>
      <c r="C235">
        <v>-77.484245000000001</v>
      </c>
      <c r="D235">
        <v>-69.529488000000001</v>
      </c>
      <c r="F235" s="86">
        <f t="shared" si="38"/>
        <v>3.4442222222222001</v>
      </c>
      <c r="G235" s="86">
        <f t="shared" si="36"/>
        <v>-66.541466</v>
      </c>
      <c r="J235">
        <v>8111333333.3332996</v>
      </c>
      <c r="K235">
        <v>-66.311226000000005</v>
      </c>
      <c r="L235">
        <v>-58.598652000000001</v>
      </c>
      <c r="N235" s="86">
        <f t="shared" si="39"/>
        <v>3.4442222222222001</v>
      </c>
      <c r="O235" s="86">
        <f t="shared" si="37"/>
        <v>-60.603366999999999</v>
      </c>
    </row>
    <row r="236" spans="2:15" x14ac:dyDescent="0.25">
      <c r="B236">
        <v>8722416666.6667004</v>
      </c>
      <c r="C236">
        <v>-76.468429999999998</v>
      </c>
      <c r="D236">
        <v>-68.167777999999998</v>
      </c>
      <c r="F236" s="86">
        <f t="shared" si="38"/>
        <v>3.6479074074074003</v>
      </c>
      <c r="G236" s="86">
        <f t="shared" si="36"/>
        <v>-65.442947000000004</v>
      </c>
      <c r="J236">
        <v>8722416666.6667004</v>
      </c>
      <c r="K236">
        <v>-71.324921000000003</v>
      </c>
      <c r="L236">
        <v>-63.350059999999999</v>
      </c>
      <c r="N236" s="86">
        <f t="shared" si="39"/>
        <v>3.6479074074074003</v>
      </c>
      <c r="O236" s="86">
        <f t="shared" si="37"/>
        <v>-63.855156000000001</v>
      </c>
    </row>
    <row r="237" spans="2:15" x14ac:dyDescent="0.25">
      <c r="B237">
        <v>9333500000</v>
      </c>
      <c r="C237">
        <v>-73.992378000000002</v>
      </c>
      <c r="D237">
        <v>-65.978783000000007</v>
      </c>
      <c r="F237" s="86">
        <f t="shared" si="38"/>
        <v>3.8515925925926</v>
      </c>
      <c r="G237" s="86">
        <f t="shared" si="36"/>
        <v>-62.481762000000003</v>
      </c>
      <c r="J237">
        <v>9333500000</v>
      </c>
      <c r="K237">
        <v>-74.251823000000002</v>
      </c>
      <c r="L237">
        <v>-65.838402000000002</v>
      </c>
      <c r="N237" s="86">
        <f t="shared" si="39"/>
        <v>3.8515925925926</v>
      </c>
      <c r="O237" s="86">
        <f t="shared" si="37"/>
        <v>-64.495429999999999</v>
      </c>
    </row>
    <row r="238" spans="2:15" x14ac:dyDescent="0.25">
      <c r="B238">
        <v>9944583333.3332996</v>
      </c>
      <c r="C238">
        <v>-80.855682000000002</v>
      </c>
      <c r="D238">
        <v>-72.458336000000003</v>
      </c>
      <c r="F238" s="86">
        <f t="shared" si="38"/>
        <v>4.0552777777777997</v>
      </c>
      <c r="G238" s="86">
        <f t="shared" si="36"/>
        <v>-69.604293999999996</v>
      </c>
      <c r="J238">
        <v>9944583333.3332996</v>
      </c>
      <c r="K238">
        <v>-73.921867000000006</v>
      </c>
      <c r="L238">
        <v>-65.180351000000002</v>
      </c>
      <c r="N238" s="86">
        <f t="shared" si="39"/>
        <v>4.0552777777777997</v>
      </c>
      <c r="O238" s="86">
        <f t="shared" si="37"/>
        <v>-66.223320000000001</v>
      </c>
    </row>
    <row r="239" spans="2:15" x14ac:dyDescent="0.25">
      <c r="B239">
        <v>10555666666.667</v>
      </c>
      <c r="C239">
        <v>-73.151756000000006</v>
      </c>
      <c r="D239">
        <v>-64.392296000000002</v>
      </c>
      <c r="F239" s="86">
        <f t="shared" si="38"/>
        <v>4.2589629629629995</v>
      </c>
      <c r="G239" s="86">
        <f t="shared" si="36"/>
        <v>-62.001399999999997</v>
      </c>
      <c r="J239">
        <v>10555666666.667</v>
      </c>
      <c r="K239">
        <v>-74.516532999999995</v>
      </c>
      <c r="L239">
        <v>-65.792159999999996</v>
      </c>
      <c r="N239" s="86">
        <f t="shared" si="39"/>
        <v>4.2589629629629995</v>
      </c>
      <c r="O239" s="86">
        <f t="shared" si="37"/>
        <v>-67.329871999999995</v>
      </c>
    </row>
    <row r="240" spans="2:15" x14ac:dyDescent="0.25">
      <c r="B240">
        <v>11166750000</v>
      </c>
      <c r="C240">
        <v>-70.730804000000006</v>
      </c>
      <c r="D240">
        <v>-62.008254999999998</v>
      </c>
      <c r="F240" s="86">
        <f t="shared" si="38"/>
        <v>4.4626481481480997</v>
      </c>
      <c r="G240" s="86">
        <f t="shared" si="36"/>
        <v>-53.623027999999998</v>
      </c>
      <c r="J240">
        <v>11166750000</v>
      </c>
      <c r="K240">
        <v>-66.010138999999995</v>
      </c>
      <c r="L240">
        <v>-57.072375999999998</v>
      </c>
      <c r="N240" s="86">
        <f t="shared" si="39"/>
        <v>4.4626481481480997</v>
      </c>
      <c r="O240" s="86">
        <f t="shared" si="37"/>
        <v>-57.500771</v>
      </c>
    </row>
    <row r="241" spans="2:16" x14ac:dyDescent="0.25">
      <c r="B241">
        <v>11777833333.333</v>
      </c>
      <c r="C241">
        <v>-76.052504999999996</v>
      </c>
      <c r="D241">
        <v>-67.254661999999996</v>
      </c>
      <c r="F241" s="86">
        <f t="shared" si="38"/>
        <v>4.6663333333332995</v>
      </c>
      <c r="G241" s="86">
        <f t="shared" si="36"/>
        <v>-49.605224999999997</v>
      </c>
      <c r="J241">
        <v>11777833333.333</v>
      </c>
      <c r="K241">
        <v>-63.604880999999999</v>
      </c>
      <c r="L241">
        <v>-54.636425000000003</v>
      </c>
      <c r="N241" s="86">
        <f t="shared" si="39"/>
        <v>4.6663333333332995</v>
      </c>
      <c r="O241" s="86">
        <f t="shared" si="37"/>
        <v>-56.743397000000002</v>
      </c>
    </row>
    <row r="242" spans="2:16" x14ac:dyDescent="0.25">
      <c r="B242">
        <v>12388916666.667</v>
      </c>
      <c r="C242">
        <v>-76.835746999999998</v>
      </c>
      <c r="D242">
        <v>-67.724311999999998</v>
      </c>
      <c r="F242" s="86" t="s">
        <v>25</v>
      </c>
      <c r="J242">
        <v>12388916666.667</v>
      </c>
      <c r="K242">
        <v>-63.099072</v>
      </c>
      <c r="L242">
        <v>-53.828564</v>
      </c>
      <c r="N242" s="86" t="s">
        <v>25</v>
      </c>
    </row>
    <row r="243" spans="2:16" x14ac:dyDescent="0.25">
      <c r="B243">
        <v>13000000000</v>
      </c>
      <c r="C243">
        <v>-73.147201999999993</v>
      </c>
      <c r="D243">
        <v>-63.267280999999997</v>
      </c>
      <c r="J243">
        <v>13000000000</v>
      </c>
      <c r="K243">
        <v>-68.346869999999996</v>
      </c>
      <c r="L243">
        <v>-58.666091999999999</v>
      </c>
    </row>
    <row r="244" spans="2:16" x14ac:dyDescent="0.25">
      <c r="B244" t="s">
        <v>25</v>
      </c>
      <c r="J244" t="s">
        <v>25</v>
      </c>
    </row>
    <row r="245" spans="2:16" x14ac:dyDescent="0.25">
      <c r="F245" s="86" t="s">
        <v>50</v>
      </c>
      <c r="N245" s="86" t="s">
        <v>50</v>
      </c>
    </row>
    <row r="246" spans="2:16" ht="15.75" x14ac:dyDescent="0.25">
      <c r="F246" s="86" t="s">
        <v>23</v>
      </c>
      <c r="G246" s="86" t="str">
        <f t="shared" ref="G246:G265" si="40">D272</f>
        <v>3Rx2L dBc Log Mag(dB)</v>
      </c>
      <c r="H246" s="35">
        <v>3</v>
      </c>
      <c r="N246" s="86" t="s">
        <v>23</v>
      </c>
      <c r="O246" s="8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86">
        <f t="shared" ref="F247:F265" si="42">B273/1000000000</f>
        <v>1</v>
      </c>
      <c r="G247" s="86">
        <f t="shared" si="40"/>
        <v>-59.737380999999999</v>
      </c>
      <c r="H247" s="36">
        <f>ABS(AVERAGE(G247:G265)-(H246-1)*15)</f>
        <v>102.86250368421054</v>
      </c>
      <c r="J247" t="s">
        <v>48</v>
      </c>
      <c r="N247" s="86">
        <f t="shared" ref="N247:N265" si="43">J273/1000000000</f>
        <v>1</v>
      </c>
      <c r="O247" s="86">
        <f t="shared" si="41"/>
        <v>-83.744225</v>
      </c>
      <c r="P247" s="36">
        <f>ABS(AVERAGE(O247:O265)-(P246-1)*15)</f>
        <v>108.47637442105261</v>
      </c>
    </row>
    <row r="248" spans="2:16" x14ac:dyDescent="0.25">
      <c r="B248" t="s">
        <v>23</v>
      </c>
      <c r="C248" t="s">
        <v>141</v>
      </c>
      <c r="D248" t="s">
        <v>49</v>
      </c>
      <c r="F248" s="86">
        <f t="shared" si="42"/>
        <v>1.4074259259258999</v>
      </c>
      <c r="G248" s="86">
        <f t="shared" si="40"/>
        <v>-58.714435999999999</v>
      </c>
      <c r="J248" t="s">
        <v>23</v>
      </c>
      <c r="K248" t="s">
        <v>141</v>
      </c>
      <c r="L248" t="s">
        <v>49</v>
      </c>
      <c r="N248" s="86">
        <f t="shared" si="43"/>
        <v>1.4074259259258999</v>
      </c>
      <c r="O248" s="86">
        <f t="shared" si="41"/>
        <v>-92.318413000000007</v>
      </c>
    </row>
    <row r="249" spans="2:16" x14ac:dyDescent="0.25">
      <c r="B249">
        <v>1000000000</v>
      </c>
      <c r="C249">
        <v>-73.560326000000003</v>
      </c>
      <c r="D249">
        <v>-62.385959999999997</v>
      </c>
      <c r="F249" s="86">
        <f t="shared" si="42"/>
        <v>1.8148518518519001</v>
      </c>
      <c r="G249" s="86">
        <f t="shared" si="40"/>
        <v>-76.182106000000005</v>
      </c>
      <c r="J249">
        <v>1000000000</v>
      </c>
      <c r="K249">
        <v>-84.076874000000004</v>
      </c>
      <c r="L249">
        <v>-71.880943000000002</v>
      </c>
      <c r="N249" s="86">
        <f t="shared" si="43"/>
        <v>1.8148518518519001</v>
      </c>
      <c r="O249" s="86">
        <f t="shared" si="41"/>
        <v>-80.374908000000005</v>
      </c>
    </row>
    <row r="250" spans="2:16" x14ac:dyDescent="0.25">
      <c r="B250">
        <v>1203685185.1852</v>
      </c>
      <c r="C250">
        <v>-74.039490000000001</v>
      </c>
      <c r="D250">
        <v>-66.268021000000005</v>
      </c>
      <c r="F250" s="86">
        <f t="shared" si="42"/>
        <v>2.2222777777778</v>
      </c>
      <c r="G250" s="86">
        <f t="shared" si="40"/>
        <v>-85.607185000000001</v>
      </c>
      <c r="J250">
        <v>1203685185.1852</v>
      </c>
      <c r="K250">
        <v>-83.974907000000002</v>
      </c>
      <c r="L250">
        <v>-75.178573999999998</v>
      </c>
      <c r="N250" s="86">
        <f t="shared" si="43"/>
        <v>2.2222777777778</v>
      </c>
      <c r="O250" s="86">
        <f t="shared" si="41"/>
        <v>-77.063941999999997</v>
      </c>
    </row>
    <row r="251" spans="2:16" x14ac:dyDescent="0.25">
      <c r="B251">
        <v>1407370370.3704</v>
      </c>
      <c r="C251">
        <v>-86.666374000000005</v>
      </c>
      <c r="D251">
        <v>-79.390677999999994</v>
      </c>
      <c r="F251" s="86">
        <f t="shared" si="42"/>
        <v>2.6297037037036999</v>
      </c>
      <c r="G251" s="86">
        <f t="shared" si="40"/>
        <v>-84.821915000000004</v>
      </c>
      <c r="J251">
        <v>1407370370.3704</v>
      </c>
      <c r="K251">
        <v>-88.314261999999999</v>
      </c>
      <c r="L251">
        <v>-80.970664999999997</v>
      </c>
      <c r="N251" s="86">
        <f t="shared" si="43"/>
        <v>2.6297037037036999</v>
      </c>
      <c r="O251" s="86">
        <f t="shared" si="41"/>
        <v>-93.791870000000003</v>
      </c>
    </row>
    <row r="252" spans="2:16" x14ac:dyDescent="0.25">
      <c r="B252">
        <v>1611055555.5555999</v>
      </c>
      <c r="C252">
        <v>-78.976875000000007</v>
      </c>
      <c r="D252">
        <v>-71.865234000000001</v>
      </c>
      <c r="F252" s="86">
        <f t="shared" si="42"/>
        <v>3.0371296296296002</v>
      </c>
      <c r="G252" s="86">
        <f t="shared" si="40"/>
        <v>-75.887687999999997</v>
      </c>
      <c r="J252">
        <v>1611055555.5555999</v>
      </c>
      <c r="K252">
        <v>-79.570091000000005</v>
      </c>
      <c r="L252">
        <v>-72.559769000000003</v>
      </c>
      <c r="N252" s="86">
        <f t="shared" si="43"/>
        <v>3.0371296296296002</v>
      </c>
      <c r="O252" s="86">
        <f t="shared" si="41"/>
        <v>-78.501129000000006</v>
      </c>
    </row>
    <row r="253" spans="2:16" x14ac:dyDescent="0.25">
      <c r="B253">
        <v>1814740740.7407</v>
      </c>
      <c r="C253">
        <v>-86.923255999999995</v>
      </c>
      <c r="D253">
        <v>-79.586951999999997</v>
      </c>
      <c r="F253" s="86">
        <f t="shared" si="42"/>
        <v>3.4445555555556</v>
      </c>
      <c r="G253" s="86">
        <f t="shared" si="40"/>
        <v>-71.151938999999999</v>
      </c>
      <c r="J253">
        <v>1814740740.7407</v>
      </c>
      <c r="K253">
        <v>-95.707947000000004</v>
      </c>
      <c r="L253">
        <v>-88.668334999999999</v>
      </c>
      <c r="N253" s="86">
        <f t="shared" si="43"/>
        <v>3.4445555555556</v>
      </c>
      <c r="O253" s="86">
        <f t="shared" si="41"/>
        <v>-89.477303000000006</v>
      </c>
    </row>
    <row r="254" spans="2:16" x14ac:dyDescent="0.25">
      <c r="B254">
        <v>2018425925.9259</v>
      </c>
      <c r="C254">
        <v>-84.387305999999995</v>
      </c>
      <c r="D254">
        <v>-76.267227000000005</v>
      </c>
      <c r="F254" s="86">
        <f t="shared" si="42"/>
        <v>3.8519814814815003</v>
      </c>
      <c r="G254" s="86">
        <f t="shared" si="40"/>
        <v>-79.505172999999999</v>
      </c>
      <c r="J254">
        <v>2018425925.9259</v>
      </c>
      <c r="K254">
        <v>-83.118331999999995</v>
      </c>
      <c r="L254">
        <v>-75.822838000000004</v>
      </c>
      <c r="N254" s="86">
        <f t="shared" si="43"/>
        <v>3.8519814814815003</v>
      </c>
      <c r="O254" s="86">
        <f t="shared" si="41"/>
        <v>-69.570862000000005</v>
      </c>
    </row>
    <row r="255" spans="2:16" x14ac:dyDescent="0.25">
      <c r="B255">
        <v>2222111111.1111002</v>
      </c>
      <c r="C255">
        <v>-74.198661999999999</v>
      </c>
      <c r="D255">
        <v>-66.362540999999993</v>
      </c>
      <c r="F255" s="86">
        <f t="shared" si="42"/>
        <v>4.2594074074073998</v>
      </c>
      <c r="G255" s="86">
        <f t="shared" si="40"/>
        <v>-85.013908000000001</v>
      </c>
      <c r="J255">
        <v>2222111111.1111002</v>
      </c>
      <c r="K255">
        <v>-73.219207999999995</v>
      </c>
      <c r="L255">
        <v>-65.599152000000004</v>
      </c>
      <c r="N255" s="86">
        <f t="shared" si="43"/>
        <v>4.2594074074073998</v>
      </c>
      <c r="O255" s="86">
        <f t="shared" si="41"/>
        <v>-79.478683000000004</v>
      </c>
    </row>
    <row r="256" spans="2:16" x14ac:dyDescent="0.25">
      <c r="B256">
        <v>2425796296.2962999</v>
      </c>
      <c r="C256">
        <v>-72.717742999999999</v>
      </c>
      <c r="D256">
        <v>-65.222549000000001</v>
      </c>
      <c r="F256" s="86">
        <f t="shared" si="42"/>
        <v>4.6668333333332992</v>
      </c>
      <c r="G256" s="86">
        <f t="shared" si="40"/>
        <v>-78.363167000000004</v>
      </c>
      <c r="J256">
        <v>2425796296.2962999</v>
      </c>
      <c r="K256">
        <v>-74.240493999999998</v>
      </c>
      <c r="L256">
        <v>-66.754981999999998</v>
      </c>
      <c r="N256" s="86">
        <f t="shared" si="43"/>
        <v>4.6668333333332992</v>
      </c>
      <c r="O256" s="86">
        <f t="shared" si="41"/>
        <v>-77.870154999999997</v>
      </c>
    </row>
    <row r="257" spans="2:16" x14ac:dyDescent="0.25">
      <c r="B257">
        <v>2629481481.4815001</v>
      </c>
      <c r="C257">
        <v>-75.269622999999996</v>
      </c>
      <c r="D257">
        <v>-67.909073000000006</v>
      </c>
      <c r="F257" s="86">
        <f t="shared" si="42"/>
        <v>5.0742592592592999</v>
      </c>
      <c r="G257" s="86">
        <f t="shared" si="40"/>
        <v>-77.061217999999997</v>
      </c>
      <c r="J257">
        <v>2629481481.4815001</v>
      </c>
      <c r="K257">
        <v>-77.715560999999994</v>
      </c>
      <c r="L257">
        <v>-70.306206000000003</v>
      </c>
      <c r="N257" s="86">
        <f t="shared" si="43"/>
        <v>5.0742592592592999</v>
      </c>
      <c r="O257" s="86">
        <f t="shared" si="41"/>
        <v>-71.268929</v>
      </c>
    </row>
    <row r="258" spans="2:16" x14ac:dyDescent="0.25">
      <c r="B258">
        <v>2833166666.6666999</v>
      </c>
      <c r="C258">
        <v>-79.769645999999995</v>
      </c>
      <c r="D258">
        <v>-72.315697</v>
      </c>
      <c r="F258" s="86">
        <f t="shared" si="42"/>
        <v>5.4816851851851993</v>
      </c>
      <c r="G258" s="86">
        <f t="shared" si="40"/>
        <v>-76.541420000000002</v>
      </c>
      <c r="J258">
        <v>2833166666.6666999</v>
      </c>
      <c r="K258">
        <v>-77.472328000000005</v>
      </c>
      <c r="L258">
        <v>-69.986282000000003</v>
      </c>
      <c r="N258" s="86">
        <f t="shared" si="43"/>
        <v>5.4816851851851993</v>
      </c>
      <c r="O258" s="86">
        <f t="shared" si="41"/>
        <v>-76.767578</v>
      </c>
    </row>
    <row r="259" spans="2:16" x14ac:dyDescent="0.25">
      <c r="B259">
        <v>3036851851.8519001</v>
      </c>
      <c r="C259">
        <v>-69.522628999999995</v>
      </c>
      <c r="D259">
        <v>-61.567878999999998</v>
      </c>
      <c r="F259" s="86">
        <f t="shared" si="42"/>
        <v>5.8891111111111005</v>
      </c>
      <c r="G259" s="86">
        <f t="shared" si="40"/>
        <v>-66.487801000000005</v>
      </c>
      <c r="J259">
        <v>3036851851.8519001</v>
      </c>
      <c r="K259">
        <v>-83.995322999999999</v>
      </c>
      <c r="L259">
        <v>-76.282745000000006</v>
      </c>
      <c r="N259" s="86">
        <f t="shared" si="43"/>
        <v>5.8891111111111005</v>
      </c>
      <c r="O259" s="86">
        <f t="shared" si="41"/>
        <v>-82.871871999999996</v>
      </c>
    </row>
    <row r="260" spans="2:16" x14ac:dyDescent="0.25">
      <c r="B260">
        <v>3240537037.0370002</v>
      </c>
      <c r="C260">
        <v>-75.534546000000006</v>
      </c>
      <c r="D260">
        <v>-67.233886999999996</v>
      </c>
      <c r="F260" s="86">
        <f t="shared" si="42"/>
        <v>6.296537037037</v>
      </c>
      <c r="G260" s="86">
        <f t="shared" si="40"/>
        <v>-72.784676000000005</v>
      </c>
      <c r="J260">
        <v>3240537037.0370002</v>
      </c>
      <c r="K260">
        <v>-76.690597999999994</v>
      </c>
      <c r="L260">
        <v>-68.715736000000007</v>
      </c>
      <c r="N260" s="86">
        <f t="shared" si="43"/>
        <v>6.296537037037</v>
      </c>
      <c r="O260" s="86">
        <f t="shared" si="41"/>
        <v>-72.910103000000007</v>
      </c>
    </row>
    <row r="261" spans="2:16" x14ac:dyDescent="0.25">
      <c r="B261">
        <v>3444222222.2221999</v>
      </c>
      <c r="C261">
        <v>-74.555053999999998</v>
      </c>
      <c r="D261">
        <v>-66.541466</v>
      </c>
      <c r="F261" s="86">
        <f t="shared" si="42"/>
        <v>6.7039629629630006</v>
      </c>
      <c r="G261" s="86">
        <f t="shared" si="40"/>
        <v>-74.737731999999994</v>
      </c>
      <c r="J261">
        <v>3444222222.2221999</v>
      </c>
      <c r="K261">
        <v>-69.016791999999995</v>
      </c>
      <c r="L261">
        <v>-60.603366999999999</v>
      </c>
      <c r="N261" s="86">
        <f t="shared" si="43"/>
        <v>6.7039629629630006</v>
      </c>
      <c r="O261" s="86">
        <f t="shared" si="41"/>
        <v>-67.254127999999994</v>
      </c>
    </row>
    <row r="262" spans="2:16" x14ac:dyDescent="0.25">
      <c r="B262">
        <v>3647907407.4074001</v>
      </c>
      <c r="C262">
        <v>-73.840294</v>
      </c>
      <c r="D262">
        <v>-65.442947000000004</v>
      </c>
      <c r="F262" s="86">
        <f t="shared" si="42"/>
        <v>7.1113888888889001</v>
      </c>
      <c r="G262" s="86">
        <f t="shared" si="40"/>
        <v>-67.256720999999999</v>
      </c>
      <c r="J262">
        <v>3647907407.4074001</v>
      </c>
      <c r="K262">
        <v>-72.596671999999998</v>
      </c>
      <c r="L262">
        <v>-63.855156000000001</v>
      </c>
      <c r="N262" s="86">
        <f t="shared" si="43"/>
        <v>7.1113888888889001</v>
      </c>
      <c r="O262" s="86">
        <f t="shared" si="41"/>
        <v>-67.647591000000006</v>
      </c>
    </row>
    <row r="263" spans="2:16" x14ac:dyDescent="0.25">
      <c r="B263">
        <v>3851592592.5925999</v>
      </c>
      <c r="C263">
        <v>-71.241225999999997</v>
      </c>
      <c r="D263">
        <v>-62.481762000000003</v>
      </c>
      <c r="F263" s="86">
        <f t="shared" si="42"/>
        <v>7.5188148148148004</v>
      </c>
      <c r="G263" s="86">
        <f t="shared" si="40"/>
        <v>-65.656409999999994</v>
      </c>
      <c r="J263">
        <v>3851592592.5925999</v>
      </c>
      <c r="K263">
        <v>-73.219795000000005</v>
      </c>
      <c r="L263">
        <v>-64.495429999999999</v>
      </c>
      <c r="N263" s="86">
        <f t="shared" si="43"/>
        <v>7.5188148148148004</v>
      </c>
      <c r="O263" s="86">
        <f t="shared" si="41"/>
        <v>-90.840255999999997</v>
      </c>
    </row>
    <row r="264" spans="2:16" x14ac:dyDescent="0.25">
      <c r="B264">
        <v>4055277777.7778001</v>
      </c>
      <c r="C264">
        <v>-78.326836</v>
      </c>
      <c r="D264">
        <v>-69.604293999999996</v>
      </c>
      <c r="F264" s="86">
        <f t="shared" si="42"/>
        <v>7.9262407407406998</v>
      </c>
      <c r="G264" s="86">
        <f t="shared" si="40"/>
        <v>-65.281029000000004</v>
      </c>
      <c r="J264">
        <v>4055277777.7778001</v>
      </c>
      <c r="K264">
        <v>-75.161079000000001</v>
      </c>
      <c r="L264">
        <v>-66.223320000000001</v>
      </c>
      <c r="N264" s="86">
        <f t="shared" si="43"/>
        <v>7.9262407407406998</v>
      </c>
      <c r="O264" s="86">
        <f t="shared" si="41"/>
        <v>-62.737910999999997</v>
      </c>
    </row>
    <row r="265" spans="2:16" x14ac:dyDescent="0.25">
      <c r="B265">
        <v>4258962962.9629998</v>
      </c>
      <c r="C265">
        <v>-70.799239999999998</v>
      </c>
      <c r="D265">
        <v>-62.001399999999997</v>
      </c>
      <c r="F265" s="86">
        <f t="shared" si="42"/>
        <v>8.3336666666666996</v>
      </c>
      <c r="G265" s="86">
        <f t="shared" si="40"/>
        <v>-63.595664999999997</v>
      </c>
      <c r="J265">
        <v>4258962962.9629998</v>
      </c>
      <c r="K265">
        <v>-76.298325000000006</v>
      </c>
      <c r="L265">
        <v>-67.329871999999995</v>
      </c>
      <c r="N265" s="86">
        <f t="shared" si="43"/>
        <v>8.3336666666666996</v>
      </c>
      <c r="O265" s="86">
        <f t="shared" si="41"/>
        <v>-76.561256</v>
      </c>
    </row>
    <row r="266" spans="2:16" x14ac:dyDescent="0.25">
      <c r="B266">
        <v>4462648148.1480999</v>
      </c>
      <c r="C266">
        <v>-62.734467000000002</v>
      </c>
      <c r="D266">
        <v>-53.623027999999998</v>
      </c>
      <c r="F266" s="86" t="s">
        <v>25</v>
      </c>
      <c r="J266">
        <v>4462648148.1480999</v>
      </c>
      <c r="K266">
        <v>-66.771277999999995</v>
      </c>
      <c r="L266">
        <v>-57.500771</v>
      </c>
      <c r="N266" s="86" t="s">
        <v>25</v>
      </c>
    </row>
    <row r="267" spans="2:16" x14ac:dyDescent="0.25">
      <c r="B267">
        <v>4666333333.3332996</v>
      </c>
      <c r="C267">
        <v>-59.485142000000003</v>
      </c>
      <c r="D267">
        <v>-49.605224999999997</v>
      </c>
      <c r="J267">
        <v>4666333333.3332996</v>
      </c>
      <c r="K267">
        <v>-66.424178999999995</v>
      </c>
      <c r="L267">
        <v>-56.743397000000002</v>
      </c>
    </row>
    <row r="268" spans="2:16" x14ac:dyDescent="0.25">
      <c r="B268" t="s">
        <v>25</v>
      </c>
      <c r="J268" t="s">
        <v>25</v>
      </c>
    </row>
    <row r="269" spans="2:16" x14ac:dyDescent="0.25">
      <c r="F269" s="86" t="s">
        <v>52</v>
      </c>
      <c r="N269" s="86" t="s">
        <v>52</v>
      </c>
    </row>
    <row r="270" spans="2:16" ht="15.75" x14ac:dyDescent="0.25">
      <c r="F270" s="86" t="s">
        <v>23</v>
      </c>
      <c r="G270" s="86" t="str">
        <f t="shared" ref="G270:G289" si="44">D296</f>
        <v>3Rx3L dBc Log Mag(dB)</v>
      </c>
      <c r="H270" s="35">
        <v>3</v>
      </c>
      <c r="N270" s="86" t="s">
        <v>23</v>
      </c>
      <c r="O270" s="8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86">
        <f t="shared" ref="F271:F289" si="46">B297/1000000000</f>
        <v>1</v>
      </c>
      <c r="G271" s="86">
        <f t="shared" si="44"/>
        <v>-60.712375999999999</v>
      </c>
      <c r="H271" s="36">
        <f>ABS(AVERAGE(G271:G289)-(H270-1)*15)</f>
        <v>91.334182578947349</v>
      </c>
      <c r="J271" t="s">
        <v>50</v>
      </c>
      <c r="N271" s="86">
        <f t="shared" ref="N271:N289" si="47">J297/1000000000</f>
        <v>1</v>
      </c>
      <c r="O271" s="86">
        <f t="shared" si="45"/>
        <v>-71.453659000000002</v>
      </c>
      <c r="P271" s="36">
        <f>ABS(AVERAGE(O271:O289)-(P270-1)*15)</f>
        <v>93.974159526315788</v>
      </c>
    </row>
    <row r="272" spans="2:16" x14ac:dyDescent="0.25">
      <c r="B272" t="s">
        <v>23</v>
      </c>
      <c r="C272" t="s">
        <v>142</v>
      </c>
      <c r="D272" t="s">
        <v>51</v>
      </c>
      <c r="F272" s="86">
        <f t="shared" si="46"/>
        <v>1.6666666666666998</v>
      </c>
      <c r="G272" s="86">
        <f t="shared" si="44"/>
        <v>-63.263007999999999</v>
      </c>
      <c r="J272" t="s">
        <v>23</v>
      </c>
      <c r="K272" t="s">
        <v>142</v>
      </c>
      <c r="L272" t="s">
        <v>51</v>
      </c>
      <c r="N272" s="86">
        <f t="shared" si="47"/>
        <v>1.6666666666666998</v>
      </c>
      <c r="O272" s="86">
        <f t="shared" si="45"/>
        <v>-71.546042999999997</v>
      </c>
    </row>
    <row r="273" spans="2:15" x14ac:dyDescent="0.25">
      <c r="B273">
        <v>1000000000</v>
      </c>
      <c r="C273">
        <v>-70.911743000000001</v>
      </c>
      <c r="D273">
        <v>-59.737380999999999</v>
      </c>
      <c r="F273" s="86">
        <f t="shared" si="46"/>
        <v>2.3333333333333002</v>
      </c>
      <c r="G273" s="86">
        <f t="shared" si="44"/>
        <v>-63.492317</v>
      </c>
      <c r="J273">
        <v>1000000000</v>
      </c>
      <c r="K273">
        <v>-95.940155000000004</v>
      </c>
      <c r="L273">
        <v>-83.744225</v>
      </c>
      <c r="N273" s="86">
        <f t="shared" si="47"/>
        <v>2.3333333333333002</v>
      </c>
      <c r="O273" s="86">
        <f t="shared" si="45"/>
        <v>-68.594695999999999</v>
      </c>
    </row>
    <row r="274" spans="2:15" x14ac:dyDescent="0.25">
      <c r="B274">
        <v>1407425925.9259</v>
      </c>
      <c r="C274">
        <v>-66.485909000000007</v>
      </c>
      <c r="D274">
        <v>-58.714435999999999</v>
      </c>
      <c r="F274" s="86">
        <f t="shared" si="46"/>
        <v>3</v>
      </c>
      <c r="G274" s="86">
        <f t="shared" si="44"/>
        <v>-63.813029999999998</v>
      </c>
      <c r="J274">
        <v>1407425925.9259</v>
      </c>
      <c r="K274">
        <v>-101.11475</v>
      </c>
      <c r="L274">
        <v>-92.318413000000007</v>
      </c>
      <c r="N274" s="86">
        <f t="shared" si="47"/>
        <v>3</v>
      </c>
      <c r="O274" s="86">
        <f t="shared" si="45"/>
        <v>-64.392204000000007</v>
      </c>
    </row>
    <row r="275" spans="2:15" x14ac:dyDescent="0.25">
      <c r="B275">
        <v>1814851851.8519001</v>
      </c>
      <c r="C275">
        <v>-83.457802000000001</v>
      </c>
      <c r="D275">
        <v>-76.182106000000005</v>
      </c>
      <c r="F275" s="86">
        <f t="shared" si="46"/>
        <v>3.6666666666666998</v>
      </c>
      <c r="G275" s="86">
        <f t="shared" si="44"/>
        <v>-69.535683000000006</v>
      </c>
      <c r="J275">
        <v>1814851851.8519001</v>
      </c>
      <c r="K275">
        <v>-87.718497999999997</v>
      </c>
      <c r="L275">
        <v>-80.374908000000005</v>
      </c>
      <c r="N275" s="86">
        <f t="shared" si="47"/>
        <v>3.6666666666666998</v>
      </c>
      <c r="O275" s="86">
        <f t="shared" si="45"/>
        <v>-68.124038999999996</v>
      </c>
    </row>
    <row r="276" spans="2:15" x14ac:dyDescent="0.25">
      <c r="B276">
        <v>2222277777.7778001</v>
      </c>
      <c r="C276">
        <v>-92.718826000000007</v>
      </c>
      <c r="D276">
        <v>-85.607185000000001</v>
      </c>
      <c r="F276" s="86">
        <f t="shared" si="46"/>
        <v>4.3333333333332993</v>
      </c>
      <c r="G276" s="86">
        <f t="shared" si="44"/>
        <v>-69.679801999999995</v>
      </c>
      <c r="J276">
        <v>2222277777.7778001</v>
      </c>
      <c r="K276">
        <v>-84.074264999999997</v>
      </c>
      <c r="L276">
        <v>-77.063941999999997</v>
      </c>
      <c r="N276" s="86">
        <f t="shared" si="47"/>
        <v>4.3333333333332993</v>
      </c>
      <c r="O276" s="86">
        <f t="shared" si="45"/>
        <v>-71.745979000000005</v>
      </c>
    </row>
    <row r="277" spans="2:15" x14ac:dyDescent="0.25">
      <c r="B277">
        <v>2629703703.7037001</v>
      </c>
      <c r="C277">
        <v>-92.158218000000005</v>
      </c>
      <c r="D277">
        <v>-84.821915000000004</v>
      </c>
      <c r="F277" s="86">
        <f t="shared" si="46"/>
        <v>5</v>
      </c>
      <c r="G277" s="86">
        <f t="shared" si="44"/>
        <v>-60.185637999999997</v>
      </c>
      <c r="J277">
        <v>2629703703.7037001</v>
      </c>
      <c r="K277">
        <v>-100.83148</v>
      </c>
      <c r="L277">
        <v>-93.791870000000003</v>
      </c>
      <c r="N277" s="86">
        <f t="shared" si="47"/>
        <v>5</v>
      </c>
      <c r="O277" s="86">
        <f t="shared" si="45"/>
        <v>-62.263550000000002</v>
      </c>
    </row>
    <row r="278" spans="2:15" x14ac:dyDescent="0.25">
      <c r="B278">
        <v>3037129629.6296</v>
      </c>
      <c r="C278">
        <v>-84.007767000000001</v>
      </c>
      <c r="D278">
        <v>-75.887687999999997</v>
      </c>
      <c r="F278" s="86">
        <f t="shared" si="46"/>
        <v>5.6666666666667007</v>
      </c>
      <c r="G278" s="86">
        <f t="shared" si="44"/>
        <v>-59.989531999999997</v>
      </c>
      <c r="J278">
        <v>3037129629.6296</v>
      </c>
      <c r="K278">
        <v>-85.796622999999997</v>
      </c>
      <c r="L278">
        <v>-78.501129000000006</v>
      </c>
      <c r="N278" s="86">
        <f t="shared" si="47"/>
        <v>5.6666666666667007</v>
      </c>
      <c r="O278" s="86">
        <f t="shared" si="45"/>
        <v>-62.037708000000002</v>
      </c>
    </row>
    <row r="279" spans="2:15" x14ac:dyDescent="0.25">
      <c r="B279">
        <v>3444555555.5556002</v>
      </c>
      <c r="C279">
        <v>-78.988060000000004</v>
      </c>
      <c r="D279">
        <v>-71.151938999999999</v>
      </c>
      <c r="F279" s="86">
        <f t="shared" si="46"/>
        <v>6.3333333333332993</v>
      </c>
      <c r="G279" s="86">
        <f t="shared" si="44"/>
        <v>-66.972992000000005</v>
      </c>
      <c r="J279">
        <v>3444555555.5556002</v>
      </c>
      <c r="K279">
        <v>-97.097358999999997</v>
      </c>
      <c r="L279">
        <v>-89.477303000000006</v>
      </c>
      <c r="N279" s="86">
        <f t="shared" si="47"/>
        <v>6.3333333333332993</v>
      </c>
      <c r="O279" s="86">
        <f t="shared" si="45"/>
        <v>-62.864196999999997</v>
      </c>
    </row>
    <row r="280" spans="2:15" x14ac:dyDescent="0.25">
      <c r="B280">
        <v>3851981481.4815001</v>
      </c>
      <c r="C280">
        <v>-87.000359000000003</v>
      </c>
      <c r="D280">
        <v>-79.505172999999999</v>
      </c>
      <c r="F280" s="86">
        <f t="shared" si="46"/>
        <v>7</v>
      </c>
      <c r="G280" s="86">
        <f t="shared" si="44"/>
        <v>-61.867770999999998</v>
      </c>
      <c r="J280">
        <v>3851981481.4815001</v>
      </c>
      <c r="K280">
        <v>-77.056374000000005</v>
      </c>
      <c r="L280">
        <v>-69.570862000000005</v>
      </c>
      <c r="N280" s="86">
        <f t="shared" si="47"/>
        <v>7</v>
      </c>
      <c r="O280" s="86">
        <f t="shared" si="45"/>
        <v>-64.46978</v>
      </c>
    </row>
    <row r="281" spans="2:15" x14ac:dyDescent="0.25">
      <c r="B281">
        <v>4259407407.4074001</v>
      </c>
      <c r="C281">
        <v>-92.374465999999998</v>
      </c>
      <c r="D281">
        <v>-85.013908000000001</v>
      </c>
      <c r="F281" s="86">
        <f t="shared" si="46"/>
        <v>7.6666666666667007</v>
      </c>
      <c r="G281" s="86">
        <f t="shared" si="44"/>
        <v>-59.761341000000002</v>
      </c>
      <c r="J281">
        <v>4259407407.4074001</v>
      </c>
      <c r="K281">
        <v>-86.888046000000003</v>
      </c>
      <c r="L281">
        <v>-79.478683000000004</v>
      </c>
      <c r="N281" s="86">
        <f t="shared" si="47"/>
        <v>7.6666666666667007</v>
      </c>
      <c r="O281" s="86">
        <f t="shared" si="45"/>
        <v>-59.740124000000002</v>
      </c>
    </row>
    <row r="282" spans="2:15" x14ac:dyDescent="0.25">
      <c r="B282">
        <v>4666833333.3332996</v>
      </c>
      <c r="C282">
        <v>-85.817115999999999</v>
      </c>
      <c r="D282">
        <v>-78.363167000000004</v>
      </c>
      <c r="F282" s="86">
        <f t="shared" si="46"/>
        <v>8.3333333333333002</v>
      </c>
      <c r="G282" s="86">
        <f t="shared" si="44"/>
        <v>-57.023212000000001</v>
      </c>
      <c r="J282">
        <v>4666833333.3332996</v>
      </c>
      <c r="K282">
        <v>-85.356200999999999</v>
      </c>
      <c r="L282">
        <v>-77.870154999999997</v>
      </c>
      <c r="N282" s="86">
        <f t="shared" si="47"/>
        <v>8.3333333333333002</v>
      </c>
      <c r="O282" s="86">
        <f t="shared" si="45"/>
        <v>-58.592517999999998</v>
      </c>
    </row>
    <row r="283" spans="2:15" x14ac:dyDescent="0.25">
      <c r="B283">
        <v>5074259259.2593002</v>
      </c>
      <c r="C283">
        <v>-85.015968000000001</v>
      </c>
      <c r="D283">
        <v>-77.061217999999997</v>
      </c>
      <c r="F283" s="86">
        <f t="shared" si="46"/>
        <v>9</v>
      </c>
      <c r="G283" s="86">
        <f t="shared" si="44"/>
        <v>-56.894832999999998</v>
      </c>
      <c r="J283">
        <v>5074259259.2593002</v>
      </c>
      <c r="K283">
        <v>-78.981505999999996</v>
      </c>
      <c r="L283">
        <v>-71.268929</v>
      </c>
      <c r="N283" s="86">
        <f t="shared" si="47"/>
        <v>9</v>
      </c>
      <c r="O283" s="86">
        <f t="shared" si="45"/>
        <v>-61.141621000000001</v>
      </c>
    </row>
    <row r="284" spans="2:15" x14ac:dyDescent="0.25">
      <c r="B284">
        <v>5481685185.1851997</v>
      </c>
      <c r="C284">
        <v>-84.842072000000002</v>
      </c>
      <c r="D284">
        <v>-76.541420000000002</v>
      </c>
      <c r="F284" s="86">
        <f t="shared" si="46"/>
        <v>9.6666666666666998</v>
      </c>
      <c r="G284" s="86">
        <f t="shared" si="44"/>
        <v>-57.879452000000001</v>
      </c>
      <c r="J284">
        <v>5481685185.1851997</v>
      </c>
      <c r="K284">
        <v>-84.742439000000005</v>
      </c>
      <c r="L284">
        <v>-76.767578</v>
      </c>
      <c r="N284" s="86">
        <f t="shared" si="47"/>
        <v>9.6666666666666998</v>
      </c>
      <c r="O284" s="86">
        <f t="shared" si="45"/>
        <v>-63.661735999999998</v>
      </c>
    </row>
    <row r="285" spans="2:15" x14ac:dyDescent="0.25">
      <c r="B285">
        <v>5889111111.1111002</v>
      </c>
      <c r="C285">
        <v>-74.501389000000003</v>
      </c>
      <c r="D285">
        <v>-66.487801000000005</v>
      </c>
      <c r="F285" s="86">
        <f t="shared" si="46"/>
        <v>10.333333333333</v>
      </c>
      <c r="G285" s="86">
        <f t="shared" si="44"/>
        <v>-61.900021000000002</v>
      </c>
      <c r="J285">
        <v>5889111111.1111002</v>
      </c>
      <c r="K285">
        <v>-91.285293999999993</v>
      </c>
      <c r="L285">
        <v>-82.871871999999996</v>
      </c>
      <c r="N285" s="86">
        <f t="shared" si="47"/>
        <v>10.333333333333</v>
      </c>
      <c r="O285" s="86">
        <f t="shared" si="45"/>
        <v>-60.608704000000003</v>
      </c>
    </row>
    <row r="286" spans="2:15" x14ac:dyDescent="0.25">
      <c r="B286">
        <v>6296537037.0369997</v>
      </c>
      <c r="C286">
        <v>-81.182029999999997</v>
      </c>
      <c r="D286">
        <v>-72.784676000000005</v>
      </c>
      <c r="F286" s="86">
        <f t="shared" si="46"/>
        <v>11</v>
      </c>
      <c r="G286" s="86">
        <f t="shared" si="44"/>
        <v>-58.430565000000001</v>
      </c>
      <c r="J286">
        <v>6296537037.0369997</v>
      </c>
      <c r="K286">
        <v>-81.651618999999997</v>
      </c>
      <c r="L286">
        <v>-72.910103000000007</v>
      </c>
      <c r="N286" s="86">
        <f t="shared" si="47"/>
        <v>11</v>
      </c>
      <c r="O286" s="86">
        <f t="shared" si="45"/>
        <v>-58.045284000000002</v>
      </c>
    </row>
    <row r="287" spans="2:15" x14ac:dyDescent="0.25">
      <c r="B287">
        <v>6703962962.9630003</v>
      </c>
      <c r="C287">
        <v>-83.497191999999998</v>
      </c>
      <c r="D287">
        <v>-74.737731999999994</v>
      </c>
      <c r="F287" s="86">
        <f t="shared" si="46"/>
        <v>11.666666666667</v>
      </c>
      <c r="G287" s="86">
        <f t="shared" si="44"/>
        <v>-58.656936999999999</v>
      </c>
      <c r="J287">
        <v>6703962962.9630003</v>
      </c>
      <c r="K287">
        <v>-75.978499999999997</v>
      </c>
      <c r="L287">
        <v>-67.254127999999994</v>
      </c>
      <c r="N287" s="86">
        <f t="shared" si="47"/>
        <v>11.666666666667</v>
      </c>
      <c r="O287" s="86">
        <f t="shared" si="45"/>
        <v>-60.959243999999998</v>
      </c>
    </row>
    <row r="288" spans="2:15" x14ac:dyDescent="0.25">
      <c r="B288">
        <v>7111388888.8888998</v>
      </c>
      <c r="C288">
        <v>-75.979270999999997</v>
      </c>
      <c r="D288">
        <v>-67.256720999999999</v>
      </c>
      <c r="F288" s="86">
        <f t="shared" si="46"/>
        <v>12.333333333333</v>
      </c>
      <c r="G288" s="86">
        <f t="shared" si="44"/>
        <v>-57.429085000000001</v>
      </c>
      <c r="J288">
        <v>7111388888.8888998</v>
      </c>
      <c r="K288">
        <v>-76.585350000000005</v>
      </c>
      <c r="L288">
        <v>-67.647591000000006</v>
      </c>
      <c r="N288" s="86">
        <f t="shared" si="47"/>
        <v>12.333333333333</v>
      </c>
      <c r="O288" s="86">
        <f t="shared" si="45"/>
        <v>-60.796653999999997</v>
      </c>
    </row>
    <row r="289" spans="2:16" x14ac:dyDescent="0.25">
      <c r="B289">
        <v>7518814814.8148003</v>
      </c>
      <c r="C289">
        <v>-74.454254000000006</v>
      </c>
      <c r="D289">
        <v>-65.656409999999994</v>
      </c>
      <c r="F289" s="86">
        <f t="shared" si="46"/>
        <v>13</v>
      </c>
      <c r="G289" s="86">
        <f t="shared" si="44"/>
        <v>-57.861874</v>
      </c>
      <c r="J289">
        <v>7518814814.8148003</v>
      </c>
      <c r="K289">
        <v>-99.808707999999996</v>
      </c>
      <c r="L289">
        <v>-90.840255999999997</v>
      </c>
      <c r="N289" s="86">
        <f t="shared" si="47"/>
        <v>13</v>
      </c>
      <c r="O289" s="86">
        <f t="shared" si="45"/>
        <v>-64.471290999999994</v>
      </c>
    </row>
    <row r="290" spans="2:16" x14ac:dyDescent="0.25">
      <c r="B290">
        <v>7926240740.7406998</v>
      </c>
      <c r="C290">
        <v>-74.392464000000004</v>
      </c>
      <c r="D290">
        <v>-65.281029000000004</v>
      </c>
      <c r="F290" s="86" t="s">
        <v>25</v>
      </c>
      <c r="J290">
        <v>7926240740.7406998</v>
      </c>
      <c r="K290">
        <v>-72.008414999999999</v>
      </c>
      <c r="L290">
        <v>-62.737910999999997</v>
      </c>
      <c r="N290" s="86" t="s">
        <v>25</v>
      </c>
    </row>
    <row r="291" spans="2:16" x14ac:dyDescent="0.25">
      <c r="B291">
        <v>8333666666.6667004</v>
      </c>
      <c r="C291">
        <v>-73.475577999999999</v>
      </c>
      <c r="D291">
        <v>-63.595664999999997</v>
      </c>
      <c r="J291">
        <v>8333666666.6667004</v>
      </c>
      <c r="K291">
        <v>-86.242035000000001</v>
      </c>
      <c r="L291">
        <v>-76.561256</v>
      </c>
    </row>
    <row r="292" spans="2:16" x14ac:dyDescent="0.25">
      <c r="B292" t="s">
        <v>25</v>
      </c>
      <c r="J292" t="s">
        <v>25</v>
      </c>
    </row>
    <row r="293" spans="2:16" x14ac:dyDescent="0.25">
      <c r="F293" s="86" t="s">
        <v>54</v>
      </c>
      <c r="N293" s="86" t="s">
        <v>54</v>
      </c>
    </row>
    <row r="294" spans="2:16" ht="15.75" x14ac:dyDescent="0.25">
      <c r="F294" s="86" t="s">
        <v>23</v>
      </c>
      <c r="G294" s="86" t="str">
        <f t="shared" ref="G294:G313" si="48">D320</f>
        <v>3Rx4L dBc Log Mag(dB)</v>
      </c>
      <c r="H294" s="35">
        <v>3</v>
      </c>
      <c r="N294" s="86" t="s">
        <v>23</v>
      </c>
      <c r="O294" s="8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86">
        <f t="shared" ref="F295:F313" si="50">B321/1000000000</f>
        <v>1.0003333333333</v>
      </c>
      <c r="G295" s="86">
        <f t="shared" si="48"/>
        <v>-43.258907000000001</v>
      </c>
      <c r="H295" s="36">
        <f>ABS(AVERAGE(G295:G313)-(H294-1)*15)</f>
        <v>99.52693621052633</v>
      </c>
      <c r="J295" t="s">
        <v>52</v>
      </c>
      <c r="N295" s="86">
        <f t="shared" ref="N295:N313" si="51">J321/1000000000</f>
        <v>1.0003333333333</v>
      </c>
      <c r="O295" s="86">
        <f t="shared" si="49"/>
        <v>-52.720118999999997</v>
      </c>
      <c r="P295" s="36">
        <f>ABS(AVERAGE(O295:O313)-(P294-1)*15)</f>
        <v>106.83618363157895</v>
      </c>
    </row>
    <row r="296" spans="2:16" x14ac:dyDescent="0.25">
      <c r="B296" t="s">
        <v>23</v>
      </c>
      <c r="C296" t="s">
        <v>143</v>
      </c>
      <c r="D296" t="s">
        <v>53</v>
      </c>
      <c r="F296" s="86">
        <f t="shared" si="50"/>
        <v>1.6669814814814998</v>
      </c>
      <c r="G296" s="86">
        <f t="shared" si="48"/>
        <v>-39.149742000000003</v>
      </c>
      <c r="J296" t="s">
        <v>23</v>
      </c>
      <c r="K296" t="s">
        <v>143</v>
      </c>
      <c r="L296" t="s">
        <v>53</v>
      </c>
      <c r="N296" s="86">
        <f t="shared" si="51"/>
        <v>1.6669814814814998</v>
      </c>
      <c r="O296" s="86">
        <f t="shared" si="49"/>
        <v>-56.597301000000002</v>
      </c>
    </row>
    <row r="297" spans="2:16" x14ac:dyDescent="0.25">
      <c r="B297">
        <v>1000000000</v>
      </c>
      <c r="C297">
        <v>-71.886741999999998</v>
      </c>
      <c r="D297">
        <v>-60.712375999999999</v>
      </c>
      <c r="F297" s="86">
        <f t="shared" si="50"/>
        <v>2.3336296296296002</v>
      </c>
      <c r="G297" s="86">
        <f t="shared" si="48"/>
        <v>-39.506751999999999</v>
      </c>
      <c r="J297">
        <v>1000000000</v>
      </c>
      <c r="K297">
        <v>-83.649590000000003</v>
      </c>
      <c r="L297">
        <v>-71.453659000000002</v>
      </c>
      <c r="N297" s="86">
        <f t="shared" si="51"/>
        <v>2.3336296296296002</v>
      </c>
      <c r="O297" s="86">
        <f t="shared" si="49"/>
        <v>-70.628524999999996</v>
      </c>
    </row>
    <row r="298" spans="2:16" x14ac:dyDescent="0.25">
      <c r="B298">
        <v>1666666666.6666999</v>
      </c>
      <c r="C298">
        <v>-71.034476999999995</v>
      </c>
      <c r="D298">
        <v>-63.263007999999999</v>
      </c>
      <c r="F298" s="86">
        <f t="shared" si="50"/>
        <v>3.0002777777778</v>
      </c>
      <c r="G298" s="86">
        <f t="shared" si="48"/>
        <v>-47.385795999999999</v>
      </c>
      <c r="J298">
        <v>1666666666.6666999</v>
      </c>
      <c r="K298">
        <v>-80.342376999999999</v>
      </c>
      <c r="L298">
        <v>-71.546042999999997</v>
      </c>
      <c r="N298" s="86">
        <f t="shared" si="51"/>
        <v>3.0002777777778</v>
      </c>
      <c r="O298" s="86">
        <f t="shared" si="49"/>
        <v>-72.93338</v>
      </c>
    </row>
    <row r="299" spans="2:16" x14ac:dyDescent="0.25">
      <c r="B299">
        <v>2333333333.3333001</v>
      </c>
      <c r="C299">
        <v>-70.768005000000002</v>
      </c>
      <c r="D299">
        <v>-63.492317</v>
      </c>
      <c r="F299" s="86">
        <f t="shared" si="50"/>
        <v>3.6669259259258999</v>
      </c>
      <c r="G299" s="86">
        <f t="shared" si="48"/>
        <v>-57.227283</v>
      </c>
      <c r="J299">
        <v>2333333333.3333001</v>
      </c>
      <c r="K299">
        <v>-75.938286000000005</v>
      </c>
      <c r="L299">
        <v>-68.594695999999999</v>
      </c>
      <c r="N299" s="86">
        <f t="shared" si="51"/>
        <v>3.6669259259258999</v>
      </c>
      <c r="O299" s="86">
        <f t="shared" si="49"/>
        <v>-74.926627999999994</v>
      </c>
    </row>
    <row r="300" spans="2:16" x14ac:dyDescent="0.25">
      <c r="B300">
        <v>3000000000</v>
      </c>
      <c r="C300">
        <v>-70.924666999999999</v>
      </c>
      <c r="D300">
        <v>-63.813029999999998</v>
      </c>
      <c r="F300" s="86">
        <f t="shared" si="50"/>
        <v>4.3335740740740993</v>
      </c>
      <c r="G300" s="86">
        <f t="shared" si="48"/>
        <v>-72.214202999999998</v>
      </c>
      <c r="J300">
        <v>3000000000</v>
      </c>
      <c r="K300">
        <v>-71.402527000000006</v>
      </c>
      <c r="L300">
        <v>-64.392204000000007</v>
      </c>
      <c r="N300" s="86">
        <f t="shared" si="51"/>
        <v>4.3335740740740993</v>
      </c>
      <c r="O300" s="86">
        <f t="shared" si="49"/>
        <v>-76.205475000000007</v>
      </c>
    </row>
    <row r="301" spans="2:16" x14ac:dyDescent="0.25">
      <c r="B301">
        <v>3666666666.6666999</v>
      </c>
      <c r="C301">
        <v>-76.871986000000007</v>
      </c>
      <c r="D301">
        <v>-69.535683000000006</v>
      </c>
      <c r="F301" s="86">
        <f t="shared" si="50"/>
        <v>5.0002222222222006</v>
      </c>
      <c r="G301" s="86">
        <f t="shared" si="48"/>
        <v>-79.574509000000006</v>
      </c>
      <c r="J301">
        <v>3666666666.6666999</v>
      </c>
      <c r="K301">
        <v>-75.163651000000002</v>
      </c>
      <c r="L301">
        <v>-68.124038999999996</v>
      </c>
      <c r="N301" s="86">
        <f t="shared" si="51"/>
        <v>5.0002222222222006</v>
      </c>
      <c r="O301" s="86">
        <f t="shared" si="49"/>
        <v>-81.187515000000005</v>
      </c>
    </row>
    <row r="302" spans="2:16" x14ac:dyDescent="0.25">
      <c r="B302">
        <v>4333333333.3332996</v>
      </c>
      <c r="C302">
        <v>-77.799880999999999</v>
      </c>
      <c r="D302">
        <v>-69.679801999999995</v>
      </c>
      <c r="F302" s="86">
        <f t="shared" si="50"/>
        <v>5.6668703703704004</v>
      </c>
      <c r="G302" s="86">
        <f t="shared" si="48"/>
        <v>-72.168639999999996</v>
      </c>
      <c r="J302">
        <v>4333333333.3332996</v>
      </c>
      <c r="K302">
        <v>-79.041472999999996</v>
      </c>
      <c r="L302">
        <v>-71.745979000000005</v>
      </c>
      <c r="N302" s="86">
        <f t="shared" si="51"/>
        <v>5.6668703703704004</v>
      </c>
      <c r="O302" s="86">
        <f t="shared" si="49"/>
        <v>-87.382080000000002</v>
      </c>
    </row>
    <row r="303" spans="2:16" x14ac:dyDescent="0.25">
      <c r="B303">
        <v>5000000000</v>
      </c>
      <c r="C303">
        <v>-68.021759000000003</v>
      </c>
      <c r="D303">
        <v>-60.185637999999997</v>
      </c>
      <c r="F303" s="86">
        <f t="shared" si="50"/>
        <v>6.3335185185184999</v>
      </c>
      <c r="G303" s="86">
        <f t="shared" si="48"/>
        <v>-71.307052999999996</v>
      </c>
      <c r="J303">
        <v>5000000000</v>
      </c>
      <c r="K303">
        <v>-69.883606</v>
      </c>
      <c r="L303">
        <v>-62.263550000000002</v>
      </c>
      <c r="N303" s="86">
        <f t="shared" si="51"/>
        <v>6.3335185185184999</v>
      </c>
      <c r="O303" s="86">
        <f t="shared" si="49"/>
        <v>-80.534041999999999</v>
      </c>
    </row>
    <row r="304" spans="2:16" x14ac:dyDescent="0.25">
      <c r="B304">
        <v>5666666666.6667004</v>
      </c>
      <c r="C304">
        <v>-67.484725999999995</v>
      </c>
      <c r="D304">
        <v>-59.989531999999997</v>
      </c>
      <c r="F304" s="86">
        <f t="shared" si="50"/>
        <v>7.0001666666667006</v>
      </c>
      <c r="G304" s="86">
        <f t="shared" si="48"/>
        <v>-80.330482000000003</v>
      </c>
      <c r="J304">
        <v>5666666666.6667004</v>
      </c>
      <c r="K304">
        <v>-69.523223999999999</v>
      </c>
      <c r="L304">
        <v>-62.037708000000002</v>
      </c>
      <c r="N304" s="86">
        <f t="shared" si="51"/>
        <v>7.0001666666667006</v>
      </c>
      <c r="O304" s="86">
        <f t="shared" si="49"/>
        <v>-74.270759999999996</v>
      </c>
    </row>
    <row r="305" spans="2:16" x14ac:dyDescent="0.25">
      <c r="B305">
        <v>6333333333.3332996</v>
      </c>
      <c r="C305">
        <v>-74.333541999999994</v>
      </c>
      <c r="D305">
        <v>-66.972992000000005</v>
      </c>
      <c r="F305" s="86">
        <f t="shared" si="50"/>
        <v>7.6668148148148001</v>
      </c>
      <c r="G305" s="86">
        <f t="shared" si="48"/>
        <v>-85.755027999999996</v>
      </c>
      <c r="J305">
        <v>6333333333.3332996</v>
      </c>
      <c r="K305">
        <v>-70.273560000000003</v>
      </c>
      <c r="L305">
        <v>-62.864196999999997</v>
      </c>
      <c r="N305" s="86">
        <f t="shared" si="51"/>
        <v>7.6668148148148001</v>
      </c>
      <c r="O305" s="86">
        <f t="shared" si="49"/>
        <v>-79.656693000000004</v>
      </c>
    </row>
    <row r="306" spans="2:16" x14ac:dyDescent="0.25">
      <c r="B306">
        <v>7000000000</v>
      </c>
      <c r="C306">
        <v>-69.321715999999995</v>
      </c>
      <c r="D306">
        <v>-61.867770999999998</v>
      </c>
      <c r="F306" s="86">
        <f t="shared" si="50"/>
        <v>8.3334629629630008</v>
      </c>
      <c r="G306" s="86">
        <f t="shared" si="48"/>
        <v>-78.079369</v>
      </c>
      <c r="J306">
        <v>7000000000</v>
      </c>
      <c r="K306">
        <v>-71.955826000000002</v>
      </c>
      <c r="L306">
        <v>-64.46978</v>
      </c>
      <c r="N306" s="86">
        <f t="shared" si="51"/>
        <v>8.3334629629630008</v>
      </c>
      <c r="O306" s="86">
        <f t="shared" si="49"/>
        <v>-78.510543999999996</v>
      </c>
    </row>
    <row r="307" spans="2:16" x14ac:dyDescent="0.25">
      <c r="B307">
        <v>7666666666.6667004</v>
      </c>
      <c r="C307">
        <v>-67.716094999999996</v>
      </c>
      <c r="D307">
        <v>-59.761341000000002</v>
      </c>
      <c r="F307" s="86">
        <f t="shared" si="50"/>
        <v>9.0001111111110994</v>
      </c>
      <c r="G307" s="86">
        <f t="shared" si="48"/>
        <v>-83.923446999999996</v>
      </c>
      <c r="J307">
        <v>7666666666.6667004</v>
      </c>
      <c r="K307">
        <v>-67.452697999999998</v>
      </c>
      <c r="L307">
        <v>-59.740124000000002</v>
      </c>
      <c r="N307" s="86">
        <f t="shared" si="51"/>
        <v>9.0001111111110994</v>
      </c>
      <c r="O307" s="86">
        <f t="shared" si="49"/>
        <v>-84.539223000000007</v>
      </c>
    </row>
    <row r="308" spans="2:16" x14ac:dyDescent="0.25">
      <c r="B308">
        <v>8333333333.3332996</v>
      </c>
      <c r="C308">
        <v>-65.323868000000004</v>
      </c>
      <c r="D308">
        <v>-57.023212000000001</v>
      </c>
      <c r="F308" s="86">
        <f t="shared" si="50"/>
        <v>9.666759259259301</v>
      </c>
      <c r="G308" s="86">
        <f t="shared" si="48"/>
        <v>-87.612624999999994</v>
      </c>
      <c r="J308">
        <v>8333333333.3332996</v>
      </c>
      <c r="K308">
        <v>-66.567374999999998</v>
      </c>
      <c r="L308">
        <v>-58.592517999999998</v>
      </c>
      <c r="N308" s="86">
        <f t="shared" si="51"/>
        <v>9.666759259259301</v>
      </c>
      <c r="O308" s="86">
        <f t="shared" si="49"/>
        <v>-82.507896000000002</v>
      </c>
    </row>
    <row r="309" spans="2:16" x14ac:dyDescent="0.25">
      <c r="B309">
        <v>9000000000</v>
      </c>
      <c r="C309">
        <v>-64.908423999999997</v>
      </c>
      <c r="D309">
        <v>-56.894832999999998</v>
      </c>
      <c r="F309" s="86">
        <f t="shared" si="50"/>
        <v>10.333407407407</v>
      </c>
      <c r="G309" s="86">
        <f t="shared" si="48"/>
        <v>-73.956801999999996</v>
      </c>
      <c r="J309">
        <v>9000000000</v>
      </c>
      <c r="K309">
        <v>-69.555046000000004</v>
      </c>
      <c r="L309">
        <v>-61.141621000000001</v>
      </c>
      <c r="N309" s="86">
        <f t="shared" si="51"/>
        <v>10.333407407407</v>
      </c>
      <c r="O309" s="86">
        <f t="shared" si="49"/>
        <v>-82.640845999999996</v>
      </c>
    </row>
    <row r="310" spans="2:16" x14ac:dyDescent="0.25">
      <c r="B310">
        <v>9666666666.6667004</v>
      </c>
      <c r="C310">
        <v>-66.276802000000004</v>
      </c>
      <c r="D310">
        <v>-57.879452000000001</v>
      </c>
      <c r="F310" s="86">
        <f t="shared" si="50"/>
        <v>11.000055555555999</v>
      </c>
      <c r="G310" s="86">
        <f t="shared" si="48"/>
        <v>-69.983481999999995</v>
      </c>
      <c r="J310">
        <v>9666666666.6667004</v>
      </c>
      <c r="K310">
        <v>-72.403251999999995</v>
      </c>
      <c r="L310">
        <v>-63.661735999999998</v>
      </c>
      <c r="N310" s="86">
        <f t="shared" si="51"/>
        <v>11.000055555555999</v>
      </c>
      <c r="O310" s="86">
        <f t="shared" si="49"/>
        <v>-89.081283999999997</v>
      </c>
    </row>
    <row r="311" spans="2:16" x14ac:dyDescent="0.25">
      <c r="B311">
        <v>10333333333.333</v>
      </c>
      <c r="C311">
        <v>-70.659476999999995</v>
      </c>
      <c r="D311">
        <v>-61.900021000000002</v>
      </c>
      <c r="F311" s="86">
        <f t="shared" si="50"/>
        <v>11.666703703704</v>
      </c>
      <c r="G311" s="86">
        <f t="shared" si="48"/>
        <v>-79.037353999999993</v>
      </c>
      <c r="J311">
        <v>10333333333.333</v>
      </c>
      <c r="K311">
        <v>-69.333076000000005</v>
      </c>
      <c r="L311">
        <v>-60.608704000000003</v>
      </c>
      <c r="N311" s="86">
        <f t="shared" si="51"/>
        <v>11.666703703704</v>
      </c>
      <c r="O311" s="86">
        <f t="shared" si="49"/>
        <v>-75.496955999999997</v>
      </c>
    </row>
    <row r="312" spans="2:16" x14ac:dyDescent="0.25">
      <c r="B312">
        <v>11000000000</v>
      </c>
      <c r="C312">
        <v>-67.153107000000006</v>
      </c>
      <c r="D312">
        <v>-58.430565000000001</v>
      </c>
      <c r="F312" s="86">
        <f t="shared" si="50"/>
        <v>12.333351851851999</v>
      </c>
      <c r="G312" s="86">
        <f t="shared" si="48"/>
        <v>-82.916839999999993</v>
      </c>
      <c r="J312">
        <v>11000000000</v>
      </c>
      <c r="K312">
        <v>-66.983046999999999</v>
      </c>
      <c r="L312">
        <v>-58.045284000000002</v>
      </c>
      <c r="N312" s="86">
        <f t="shared" si="51"/>
        <v>12.333351851851999</v>
      </c>
      <c r="O312" s="86">
        <f t="shared" si="49"/>
        <v>-75.740561999999997</v>
      </c>
    </row>
    <row r="313" spans="2:16" x14ac:dyDescent="0.25">
      <c r="B313">
        <v>11666666666.667</v>
      </c>
      <c r="C313">
        <v>-67.454780999999997</v>
      </c>
      <c r="D313">
        <v>-58.656936999999999</v>
      </c>
      <c r="F313" s="86">
        <f t="shared" si="50"/>
        <v>13</v>
      </c>
      <c r="G313" s="86">
        <f t="shared" si="48"/>
        <v>-77.623474000000002</v>
      </c>
      <c r="J313">
        <v>11666666666.667</v>
      </c>
      <c r="K313">
        <v>-69.927704000000006</v>
      </c>
      <c r="L313">
        <v>-60.959243999999998</v>
      </c>
      <c r="N313" s="86">
        <f t="shared" si="51"/>
        <v>13</v>
      </c>
      <c r="O313" s="86">
        <f t="shared" si="49"/>
        <v>-84.327659999999995</v>
      </c>
    </row>
    <row r="314" spans="2:16" x14ac:dyDescent="0.25">
      <c r="B314">
        <v>12333333333.333</v>
      </c>
      <c r="C314">
        <v>-66.540520000000001</v>
      </c>
      <c r="D314">
        <v>-57.429085000000001</v>
      </c>
      <c r="F314" s="86" t="s">
        <v>25</v>
      </c>
      <c r="J314">
        <v>12333333333.333</v>
      </c>
      <c r="K314">
        <v>-70.067161999999996</v>
      </c>
      <c r="L314">
        <v>-60.796653999999997</v>
      </c>
      <c r="N314" s="86" t="s">
        <v>25</v>
      </c>
    </row>
    <row r="315" spans="2:16" x14ac:dyDescent="0.25">
      <c r="B315">
        <v>13000000000</v>
      </c>
      <c r="C315">
        <v>-67.741791000000006</v>
      </c>
      <c r="D315">
        <v>-57.861874</v>
      </c>
      <c r="J315">
        <v>13000000000</v>
      </c>
      <c r="K315">
        <v>-74.152068999999997</v>
      </c>
      <c r="L315">
        <v>-64.471290999999994</v>
      </c>
    </row>
    <row r="316" spans="2:16" x14ac:dyDescent="0.25">
      <c r="B316" t="s">
        <v>25</v>
      </c>
      <c r="J316" t="s">
        <v>25</v>
      </c>
    </row>
    <row r="317" spans="2:16" x14ac:dyDescent="0.25">
      <c r="F317" s="86" t="s">
        <v>56</v>
      </c>
      <c r="N317" s="86" t="s">
        <v>56</v>
      </c>
    </row>
    <row r="318" spans="2:16" ht="15.75" x14ac:dyDescent="0.25">
      <c r="F318" s="86" t="s">
        <v>23</v>
      </c>
      <c r="G318" s="86" t="str">
        <f t="shared" ref="G318:G337" si="52">D344</f>
        <v>3Rx5L dBc Log Mag(dB)</v>
      </c>
      <c r="H318" s="35">
        <v>3</v>
      </c>
      <c r="N318" s="86" t="s">
        <v>23</v>
      </c>
      <c r="O318" s="8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86">
        <f t="shared" ref="F319:F337" si="54">B345/1000000000</f>
        <v>1.3336666666666999</v>
      </c>
      <c r="G319" s="86">
        <f t="shared" si="52"/>
        <v>-101.56023</v>
      </c>
      <c r="H319" s="36">
        <f>ABS(AVERAGE(G319:G337)-(H318-1)*15)</f>
        <v>129.39117689473684</v>
      </c>
      <c r="J319" t="s">
        <v>54</v>
      </c>
      <c r="N319" s="86">
        <f t="shared" ref="N319:N337" si="55">J345/1000000000</f>
        <v>1.3336666666666999</v>
      </c>
      <c r="O319" s="86">
        <f t="shared" si="53"/>
        <v>-96.112815999999995</v>
      </c>
      <c r="P319" s="36">
        <f>ABS(AVERAGE(O319:O337)-(P318-1)*15)</f>
        <v>128.035211</v>
      </c>
    </row>
    <row r="320" spans="2:16" x14ac:dyDescent="0.25">
      <c r="B320" t="s">
        <v>23</v>
      </c>
      <c r="C320" t="s">
        <v>144</v>
      </c>
      <c r="D320" t="s">
        <v>55</v>
      </c>
      <c r="F320" s="86">
        <f t="shared" si="54"/>
        <v>1.9817962962962998</v>
      </c>
      <c r="G320" s="86">
        <f t="shared" si="52"/>
        <v>-92.879897999999997</v>
      </c>
      <c r="J320" t="s">
        <v>23</v>
      </c>
      <c r="K320" t="s">
        <v>144</v>
      </c>
      <c r="L320" t="s">
        <v>55</v>
      </c>
      <c r="N320" s="86">
        <f t="shared" si="55"/>
        <v>1.9817962962962998</v>
      </c>
      <c r="O320" s="86">
        <f t="shared" si="53"/>
        <v>-90.818413000000007</v>
      </c>
    </row>
    <row r="321" spans="2:15" x14ac:dyDescent="0.25">
      <c r="B321">
        <v>1000333333.3333</v>
      </c>
      <c r="C321">
        <v>-54.433273</v>
      </c>
      <c r="D321">
        <v>-43.258907000000001</v>
      </c>
      <c r="F321" s="86">
        <f t="shared" si="54"/>
        <v>2.6299259259259</v>
      </c>
      <c r="G321" s="86">
        <f t="shared" si="52"/>
        <v>-101.3518</v>
      </c>
      <c r="J321">
        <v>1000333333.3333</v>
      </c>
      <c r="K321">
        <v>-64.916054000000003</v>
      </c>
      <c r="L321">
        <v>-52.720118999999997</v>
      </c>
      <c r="N321" s="86">
        <f t="shared" si="55"/>
        <v>2.6299259259259</v>
      </c>
      <c r="O321" s="86">
        <f t="shared" si="53"/>
        <v>-100.41119</v>
      </c>
    </row>
    <row r="322" spans="2:15" x14ac:dyDescent="0.25">
      <c r="B322">
        <v>1666981481.4814999</v>
      </c>
      <c r="C322">
        <v>-46.921211</v>
      </c>
      <c r="D322">
        <v>-39.149742000000003</v>
      </c>
      <c r="F322" s="86">
        <f t="shared" si="54"/>
        <v>3.2780555555556004</v>
      </c>
      <c r="G322" s="86">
        <f t="shared" si="52"/>
        <v>-97.748581000000001</v>
      </c>
      <c r="J322">
        <v>1666981481.4814999</v>
      </c>
      <c r="K322">
        <v>-65.393630999999999</v>
      </c>
      <c r="L322">
        <v>-56.597301000000002</v>
      </c>
      <c r="N322" s="86">
        <f t="shared" si="55"/>
        <v>3.2780555555556004</v>
      </c>
      <c r="O322" s="86">
        <f t="shared" si="53"/>
        <v>-98.938873000000001</v>
      </c>
    </row>
    <row r="323" spans="2:15" x14ac:dyDescent="0.25">
      <c r="B323">
        <v>2333629629.6296</v>
      </c>
      <c r="C323">
        <v>-46.782443999999998</v>
      </c>
      <c r="D323">
        <v>-39.506751999999999</v>
      </c>
      <c r="F323" s="86">
        <f t="shared" si="54"/>
        <v>3.9261851851852003</v>
      </c>
      <c r="G323" s="86">
        <f t="shared" si="52"/>
        <v>-95.587470999999994</v>
      </c>
      <c r="J323">
        <v>2333629629.6296</v>
      </c>
      <c r="K323">
        <v>-77.972121999999999</v>
      </c>
      <c r="L323">
        <v>-70.628524999999996</v>
      </c>
      <c r="N323" s="86">
        <f t="shared" si="55"/>
        <v>3.9261851851852003</v>
      </c>
      <c r="O323" s="86">
        <f t="shared" si="53"/>
        <v>-98.057158999999999</v>
      </c>
    </row>
    <row r="324" spans="2:15" x14ac:dyDescent="0.25">
      <c r="B324">
        <v>3000277777.7778001</v>
      </c>
      <c r="C324">
        <v>-54.497436999999998</v>
      </c>
      <c r="D324">
        <v>-47.385795999999999</v>
      </c>
      <c r="F324" s="86">
        <f t="shared" si="54"/>
        <v>4.5743148148147998</v>
      </c>
      <c r="G324" s="86">
        <f t="shared" si="52"/>
        <v>-94.290901000000005</v>
      </c>
      <c r="J324">
        <v>3000277777.7778001</v>
      </c>
      <c r="K324">
        <v>-79.943702999999999</v>
      </c>
      <c r="L324">
        <v>-72.93338</v>
      </c>
      <c r="N324" s="86">
        <f t="shared" si="55"/>
        <v>4.5743148148147998</v>
      </c>
      <c r="O324" s="86">
        <f t="shared" si="53"/>
        <v>-97.311927999999995</v>
      </c>
    </row>
    <row r="325" spans="2:15" x14ac:dyDescent="0.25">
      <c r="B325">
        <v>3666925925.9259</v>
      </c>
      <c r="C325">
        <v>-64.563591000000002</v>
      </c>
      <c r="D325">
        <v>-57.227283</v>
      </c>
      <c r="F325" s="86">
        <f t="shared" si="54"/>
        <v>5.2224444444443998</v>
      </c>
      <c r="G325" s="86">
        <f t="shared" si="52"/>
        <v>-98.165199000000001</v>
      </c>
      <c r="J325">
        <v>3666925925.9259</v>
      </c>
      <c r="K325">
        <v>-81.966239999999999</v>
      </c>
      <c r="L325">
        <v>-74.926627999999994</v>
      </c>
      <c r="N325" s="86">
        <f t="shared" si="55"/>
        <v>5.2224444444443998</v>
      </c>
      <c r="O325" s="86">
        <f t="shared" si="53"/>
        <v>-105.16325000000001</v>
      </c>
    </row>
    <row r="326" spans="2:15" x14ac:dyDescent="0.25">
      <c r="B326">
        <v>4333574074.0740995</v>
      </c>
      <c r="C326">
        <v>-80.334273999999994</v>
      </c>
      <c r="D326">
        <v>-72.214202999999998</v>
      </c>
      <c r="F326" s="86">
        <f t="shared" si="54"/>
        <v>5.8705740740740993</v>
      </c>
      <c r="G326" s="86">
        <f t="shared" si="52"/>
        <v>-92.822913999999997</v>
      </c>
      <c r="J326">
        <v>4333574074.0740995</v>
      </c>
      <c r="K326">
        <v>-83.500968999999998</v>
      </c>
      <c r="L326">
        <v>-76.205475000000007</v>
      </c>
      <c r="N326" s="86">
        <f t="shared" si="55"/>
        <v>5.8705740740740993</v>
      </c>
      <c r="O326" s="86">
        <f t="shared" si="53"/>
        <v>-96.640106000000003</v>
      </c>
    </row>
    <row r="327" spans="2:15" x14ac:dyDescent="0.25">
      <c r="B327">
        <v>5000222222.2222004</v>
      </c>
      <c r="C327">
        <v>-87.410636999999994</v>
      </c>
      <c r="D327">
        <v>-79.574509000000006</v>
      </c>
      <c r="F327" s="86">
        <f t="shared" si="54"/>
        <v>6.5187037037037001</v>
      </c>
      <c r="G327" s="86">
        <f t="shared" si="52"/>
        <v>-105.40081000000001</v>
      </c>
      <c r="J327">
        <v>5000222222.2222004</v>
      </c>
      <c r="K327">
        <v>-88.807570999999996</v>
      </c>
      <c r="L327">
        <v>-81.187515000000005</v>
      </c>
      <c r="N327" s="86">
        <f t="shared" si="55"/>
        <v>6.5187037037037001</v>
      </c>
      <c r="O327" s="86">
        <f t="shared" si="53"/>
        <v>-96.932418999999996</v>
      </c>
    </row>
    <row r="328" spans="2:15" x14ac:dyDescent="0.25">
      <c r="B328">
        <v>5666870370.3704004</v>
      </c>
      <c r="C328">
        <v>-79.663833999999994</v>
      </c>
      <c r="D328">
        <v>-72.168639999999996</v>
      </c>
      <c r="F328" s="86">
        <f t="shared" si="54"/>
        <v>7.1668333333332992</v>
      </c>
      <c r="G328" s="86">
        <f t="shared" si="52"/>
        <v>-105.39456</v>
      </c>
      <c r="J328">
        <v>5666870370.3704004</v>
      </c>
      <c r="K328">
        <v>-94.867592000000002</v>
      </c>
      <c r="L328">
        <v>-87.382080000000002</v>
      </c>
      <c r="N328" s="86">
        <f t="shared" si="55"/>
        <v>7.1668333333332992</v>
      </c>
      <c r="O328" s="86">
        <f t="shared" si="53"/>
        <v>-111.10556</v>
      </c>
    </row>
    <row r="329" spans="2:15" x14ac:dyDescent="0.25">
      <c r="B329">
        <v>6333518518.5185003</v>
      </c>
      <c r="C329">
        <v>-78.667609999999996</v>
      </c>
      <c r="D329">
        <v>-71.307052999999996</v>
      </c>
      <c r="F329" s="86">
        <f t="shared" si="54"/>
        <v>7.8149629629630004</v>
      </c>
      <c r="G329" s="86">
        <f t="shared" si="52"/>
        <v>-100.49724000000001</v>
      </c>
      <c r="J329">
        <v>6333518518.5185003</v>
      </c>
      <c r="K329">
        <v>-87.943404999999998</v>
      </c>
      <c r="L329">
        <v>-80.534041999999999</v>
      </c>
      <c r="N329" s="86">
        <f t="shared" si="55"/>
        <v>7.8149629629630004</v>
      </c>
      <c r="O329" s="86">
        <f t="shared" si="53"/>
        <v>-104.22644</v>
      </c>
    </row>
    <row r="330" spans="2:15" x14ac:dyDescent="0.25">
      <c r="B330">
        <v>7000166666.6667004</v>
      </c>
      <c r="C330">
        <v>-87.784430999999998</v>
      </c>
      <c r="D330">
        <v>-80.330482000000003</v>
      </c>
      <c r="F330" s="86">
        <f t="shared" si="54"/>
        <v>8.4630925925926004</v>
      </c>
      <c r="G330" s="86">
        <f t="shared" si="52"/>
        <v>-99.910965000000004</v>
      </c>
      <c r="J330">
        <v>7000166666.6667004</v>
      </c>
      <c r="K330">
        <v>-81.756805</v>
      </c>
      <c r="L330">
        <v>-74.270759999999996</v>
      </c>
      <c r="N330" s="86">
        <f t="shared" si="55"/>
        <v>8.4630925925926004</v>
      </c>
      <c r="O330" s="86">
        <f t="shared" si="53"/>
        <v>-94.682755</v>
      </c>
    </row>
    <row r="331" spans="2:15" x14ac:dyDescent="0.25">
      <c r="B331">
        <v>7666814814.8148003</v>
      </c>
      <c r="C331">
        <v>-93.709784999999997</v>
      </c>
      <c r="D331">
        <v>-85.755027999999996</v>
      </c>
      <c r="F331" s="86">
        <f t="shared" si="54"/>
        <v>9.1112222222222012</v>
      </c>
      <c r="G331" s="86">
        <f t="shared" si="52"/>
        <v>-97.932311999999996</v>
      </c>
      <c r="J331">
        <v>7666814814.8148003</v>
      </c>
      <c r="K331">
        <v>-87.36927</v>
      </c>
      <c r="L331">
        <v>-79.656693000000004</v>
      </c>
      <c r="N331" s="86">
        <f t="shared" si="55"/>
        <v>9.1112222222222012</v>
      </c>
      <c r="O331" s="86">
        <f t="shared" si="53"/>
        <v>-95.906097000000003</v>
      </c>
    </row>
    <row r="332" spans="2:15" x14ac:dyDescent="0.25">
      <c r="B332">
        <v>8333462962.9630003</v>
      </c>
      <c r="C332">
        <v>-86.380020000000002</v>
      </c>
      <c r="D332">
        <v>-78.079369</v>
      </c>
      <c r="F332" s="86">
        <f t="shared" si="54"/>
        <v>9.7593518518518998</v>
      </c>
      <c r="G332" s="86">
        <f t="shared" si="52"/>
        <v>-94.631775000000005</v>
      </c>
      <c r="J332">
        <v>8333462962.9630003</v>
      </c>
      <c r="K332">
        <v>-86.485405</v>
      </c>
      <c r="L332">
        <v>-78.510543999999996</v>
      </c>
      <c r="N332" s="86">
        <f t="shared" si="55"/>
        <v>9.7593518518518998</v>
      </c>
      <c r="O332" s="86">
        <f t="shared" si="53"/>
        <v>-102.99894999999999</v>
      </c>
    </row>
    <row r="333" spans="2:15" x14ac:dyDescent="0.25">
      <c r="B333">
        <v>9000111111.1110992</v>
      </c>
      <c r="C333">
        <v>-91.937034999999995</v>
      </c>
      <c r="D333">
        <v>-83.923446999999996</v>
      </c>
      <c r="F333" s="86">
        <f t="shared" si="54"/>
        <v>10.407481481481001</v>
      </c>
      <c r="G333" s="86">
        <f t="shared" si="52"/>
        <v>-100.52262</v>
      </c>
      <c r="J333">
        <v>9000111111.1110992</v>
      </c>
      <c r="K333">
        <v>-92.952652</v>
      </c>
      <c r="L333">
        <v>-84.539223000000007</v>
      </c>
      <c r="N333" s="86">
        <f t="shared" si="55"/>
        <v>10.407481481481001</v>
      </c>
      <c r="O333" s="86">
        <f t="shared" si="53"/>
        <v>-93.492676000000003</v>
      </c>
    </row>
    <row r="334" spans="2:15" x14ac:dyDescent="0.25">
      <c r="B334">
        <v>9666759259.2593002</v>
      </c>
      <c r="C334">
        <v>-96.009972000000005</v>
      </c>
      <c r="D334">
        <v>-87.612624999999994</v>
      </c>
      <c r="F334" s="86">
        <f t="shared" si="54"/>
        <v>11.055611111111</v>
      </c>
      <c r="G334" s="86">
        <f t="shared" si="52"/>
        <v>-97.359734000000003</v>
      </c>
      <c r="J334">
        <v>9666759259.2593002</v>
      </c>
      <c r="K334">
        <v>-91.249413000000004</v>
      </c>
      <c r="L334">
        <v>-82.507896000000002</v>
      </c>
      <c r="N334" s="86">
        <f t="shared" si="55"/>
        <v>11.055611111111</v>
      </c>
      <c r="O334" s="86">
        <f t="shared" si="53"/>
        <v>-88.696312000000006</v>
      </c>
    </row>
    <row r="335" spans="2:15" x14ac:dyDescent="0.25">
      <c r="B335">
        <v>10333407407.407</v>
      </c>
      <c r="C335">
        <v>-82.716262999999998</v>
      </c>
      <c r="D335">
        <v>-73.956801999999996</v>
      </c>
      <c r="F335" s="86">
        <f t="shared" si="54"/>
        <v>11.703740740740999</v>
      </c>
      <c r="G335" s="86">
        <f t="shared" si="52"/>
        <v>-98.207770999999994</v>
      </c>
      <c r="J335">
        <v>10333407407.407</v>
      </c>
      <c r="K335">
        <v>-91.365218999999996</v>
      </c>
      <c r="L335">
        <v>-82.640845999999996</v>
      </c>
      <c r="N335" s="86">
        <f t="shared" si="55"/>
        <v>11.703740740740999</v>
      </c>
      <c r="O335" s="86">
        <f t="shared" si="53"/>
        <v>-94.135063000000002</v>
      </c>
    </row>
    <row r="336" spans="2:15" x14ac:dyDescent="0.25">
      <c r="B336">
        <v>11000055555.556</v>
      </c>
      <c r="C336">
        <v>-78.706023999999999</v>
      </c>
      <c r="D336">
        <v>-69.983481999999995</v>
      </c>
      <c r="F336" s="86">
        <f t="shared" si="54"/>
        <v>12.351870370370001</v>
      </c>
      <c r="G336" s="86">
        <f t="shared" si="52"/>
        <v>-107.72984</v>
      </c>
      <c r="J336">
        <v>11000055555.556</v>
      </c>
      <c r="K336">
        <v>-98.019051000000005</v>
      </c>
      <c r="L336">
        <v>-89.081283999999997</v>
      </c>
      <c r="N336" s="86">
        <f t="shared" si="55"/>
        <v>12.351870370370001</v>
      </c>
      <c r="O336" s="86">
        <f t="shared" si="53"/>
        <v>-98.348679000000004</v>
      </c>
    </row>
    <row r="337" spans="2:16" x14ac:dyDescent="0.25">
      <c r="B337">
        <v>11666703703.704</v>
      </c>
      <c r="C337">
        <v>-87.835196999999994</v>
      </c>
      <c r="D337">
        <v>-79.037353999999993</v>
      </c>
      <c r="F337" s="86">
        <f t="shared" si="54"/>
        <v>13</v>
      </c>
      <c r="G337" s="86">
        <f t="shared" si="52"/>
        <v>-106.43774000000001</v>
      </c>
      <c r="J337">
        <v>11666703703.704</v>
      </c>
      <c r="K337">
        <v>-84.465416000000005</v>
      </c>
      <c r="L337">
        <v>-75.496955999999997</v>
      </c>
      <c r="N337" s="86">
        <f t="shared" si="55"/>
        <v>13</v>
      </c>
      <c r="O337" s="86">
        <f t="shared" si="53"/>
        <v>-98.690323000000006</v>
      </c>
    </row>
    <row r="338" spans="2:16" x14ac:dyDescent="0.25">
      <c r="B338">
        <v>12333351851.851999</v>
      </c>
      <c r="C338">
        <v>-92.028282000000004</v>
      </c>
      <c r="D338">
        <v>-82.916839999999993</v>
      </c>
      <c r="F338" s="86" t="s">
        <v>25</v>
      </c>
      <c r="J338">
        <v>12333351851.851999</v>
      </c>
      <c r="K338">
        <v>-85.011070000000004</v>
      </c>
      <c r="L338">
        <v>-75.740561999999997</v>
      </c>
      <c r="N338" s="86" t="s">
        <v>25</v>
      </c>
    </row>
    <row r="339" spans="2:16" x14ac:dyDescent="0.25">
      <c r="B339">
        <v>13000000000</v>
      </c>
      <c r="C339">
        <v>-87.503394999999998</v>
      </c>
      <c r="D339">
        <v>-77.623474000000002</v>
      </c>
      <c r="J339">
        <v>13000000000</v>
      </c>
      <c r="K339">
        <v>-94.008437999999998</v>
      </c>
      <c r="L339">
        <v>-84.327659999999995</v>
      </c>
    </row>
    <row r="340" spans="2:16" x14ac:dyDescent="0.25">
      <c r="B340" t="s">
        <v>25</v>
      </c>
      <c r="J340" t="s">
        <v>25</v>
      </c>
    </row>
    <row r="341" spans="2:16" x14ac:dyDescent="0.25">
      <c r="F341" s="86" t="s">
        <v>58</v>
      </c>
      <c r="N341" s="86" t="s">
        <v>58</v>
      </c>
    </row>
    <row r="342" spans="2:16" ht="15.75" x14ac:dyDescent="0.25">
      <c r="F342" s="86" t="s">
        <v>23</v>
      </c>
      <c r="G342" s="86" t="str">
        <f t="shared" ref="G342:G361" si="56">D368</f>
        <v>4Rx1L dBc Log Mag(dB)</v>
      </c>
      <c r="H342" s="35">
        <v>4</v>
      </c>
      <c r="N342" s="86" t="s">
        <v>23</v>
      </c>
      <c r="O342" s="8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86">
        <f t="shared" ref="F343:F361" si="58">B369/1000000000</f>
        <v>1</v>
      </c>
      <c r="G343" s="86">
        <f t="shared" si="56"/>
        <v>-65.525642000000005</v>
      </c>
      <c r="H343" s="36">
        <f>ABS(AVERAGE(G343:G361)-(H342-1)*17)</f>
        <v>131.31524615789471</v>
      </c>
      <c r="J343" t="s">
        <v>56</v>
      </c>
      <c r="N343" s="86">
        <f t="shared" ref="N343:N361" si="59">J369/1000000000</f>
        <v>1</v>
      </c>
      <c r="O343" s="86">
        <f t="shared" si="57"/>
        <v>-83.446121000000005</v>
      </c>
      <c r="P343" s="36">
        <f>ABS(AVERAGE(O343:O361)-(P342-1)*17)</f>
        <v>134.09560778947369</v>
      </c>
    </row>
    <row r="344" spans="2:16" x14ac:dyDescent="0.25">
      <c r="B344" t="s">
        <v>23</v>
      </c>
      <c r="C344" t="s">
        <v>145</v>
      </c>
      <c r="D344" t="s">
        <v>57</v>
      </c>
      <c r="F344" s="86">
        <f t="shared" si="58"/>
        <v>1.1388750000000001</v>
      </c>
      <c r="G344" s="86">
        <f t="shared" si="56"/>
        <v>-83.836342000000002</v>
      </c>
      <c r="J344" t="s">
        <v>23</v>
      </c>
      <c r="K344" t="s">
        <v>145</v>
      </c>
      <c r="L344" t="s">
        <v>57</v>
      </c>
      <c r="N344" s="86">
        <f t="shared" si="59"/>
        <v>1.1388750000000001</v>
      </c>
      <c r="O344" s="86">
        <f t="shared" si="57"/>
        <v>-86.840903999999995</v>
      </c>
    </row>
    <row r="345" spans="2:16" x14ac:dyDescent="0.25">
      <c r="B345">
        <v>1333666666.6666999</v>
      </c>
      <c r="C345">
        <v>-112.7346</v>
      </c>
      <c r="D345">
        <v>-101.56023</v>
      </c>
      <c r="F345" s="86">
        <f t="shared" si="58"/>
        <v>1.2777499999999999</v>
      </c>
      <c r="G345" s="86">
        <f t="shared" si="56"/>
        <v>-92.840050000000005</v>
      </c>
      <c r="J345">
        <v>1333666666.6666999</v>
      </c>
      <c r="K345">
        <v>-108.30875</v>
      </c>
      <c r="L345">
        <v>-96.112815999999995</v>
      </c>
      <c r="N345" s="86">
        <f t="shared" si="59"/>
        <v>1.2777499999999999</v>
      </c>
      <c r="O345" s="86">
        <f t="shared" si="57"/>
        <v>-87.062325000000001</v>
      </c>
    </row>
    <row r="346" spans="2:16" x14ac:dyDescent="0.25">
      <c r="B346">
        <v>1981796296.2962999</v>
      </c>
      <c r="C346">
        <v>-100.65137</v>
      </c>
      <c r="D346">
        <v>-92.879897999999997</v>
      </c>
      <c r="F346" s="86">
        <f t="shared" si="58"/>
        <v>1.416625</v>
      </c>
      <c r="G346" s="86">
        <f t="shared" si="56"/>
        <v>-80.593665999999999</v>
      </c>
      <c r="J346">
        <v>1981796296.2962999</v>
      </c>
      <c r="K346">
        <v>-99.614745999999997</v>
      </c>
      <c r="L346">
        <v>-90.818413000000007</v>
      </c>
      <c r="N346" s="86">
        <f t="shared" si="59"/>
        <v>1.416625</v>
      </c>
      <c r="O346" s="86">
        <f t="shared" si="57"/>
        <v>-83.825432000000006</v>
      </c>
    </row>
    <row r="347" spans="2:16" x14ac:dyDescent="0.25">
      <c r="B347">
        <v>2629925925.9259</v>
      </c>
      <c r="C347">
        <v>-108.62748999999999</v>
      </c>
      <c r="D347">
        <v>-101.3518</v>
      </c>
      <c r="F347" s="86">
        <f t="shared" si="58"/>
        <v>1.5555000000000001</v>
      </c>
      <c r="G347" s="86">
        <f t="shared" si="56"/>
        <v>-94.965637000000001</v>
      </c>
      <c r="J347">
        <v>2629925925.9259</v>
      </c>
      <c r="K347">
        <v>-107.75479</v>
      </c>
      <c r="L347">
        <v>-100.41119</v>
      </c>
      <c r="N347" s="86">
        <f t="shared" si="59"/>
        <v>1.5555000000000001</v>
      </c>
      <c r="O347" s="86">
        <f t="shared" si="57"/>
        <v>-90.958495999999997</v>
      </c>
    </row>
    <row r="348" spans="2:16" x14ac:dyDescent="0.25">
      <c r="B348">
        <v>3278055555.5556002</v>
      </c>
      <c r="C348">
        <v>-104.86021</v>
      </c>
      <c r="D348">
        <v>-97.748581000000001</v>
      </c>
      <c r="F348" s="86">
        <f t="shared" si="58"/>
        <v>1.694375</v>
      </c>
      <c r="G348" s="86">
        <f t="shared" si="56"/>
        <v>-86.142578</v>
      </c>
      <c r="J348">
        <v>3278055555.5556002</v>
      </c>
      <c r="K348">
        <v>-105.9492</v>
      </c>
      <c r="L348">
        <v>-98.938873000000001</v>
      </c>
      <c r="N348" s="86">
        <f t="shared" si="59"/>
        <v>1.694375</v>
      </c>
      <c r="O348" s="86">
        <f t="shared" si="57"/>
        <v>-89.698830000000001</v>
      </c>
    </row>
    <row r="349" spans="2:16" x14ac:dyDescent="0.25">
      <c r="B349">
        <v>3926185185.1852002</v>
      </c>
      <c r="C349">
        <v>-102.92377</v>
      </c>
      <c r="D349">
        <v>-95.587470999999994</v>
      </c>
      <c r="F349" s="86">
        <f t="shared" si="58"/>
        <v>1.83325</v>
      </c>
      <c r="G349" s="86">
        <f t="shared" si="56"/>
        <v>-86.545319000000006</v>
      </c>
      <c r="J349">
        <v>3926185185.1852002</v>
      </c>
      <c r="K349">
        <v>-105.09677000000001</v>
      </c>
      <c r="L349">
        <v>-98.057158999999999</v>
      </c>
      <c r="N349" s="86">
        <f t="shared" si="59"/>
        <v>1.83325</v>
      </c>
      <c r="O349" s="86">
        <f t="shared" si="57"/>
        <v>-74.104934999999998</v>
      </c>
    </row>
    <row r="350" spans="2:16" x14ac:dyDescent="0.25">
      <c r="B350">
        <v>4574314814.8148003</v>
      </c>
      <c r="C350">
        <v>-102.41097000000001</v>
      </c>
      <c r="D350">
        <v>-94.290901000000005</v>
      </c>
      <c r="F350" s="86">
        <f t="shared" si="58"/>
        <v>1.9721249999999999</v>
      </c>
      <c r="G350" s="86">
        <f t="shared" si="56"/>
        <v>-87.920958999999996</v>
      </c>
      <c r="J350">
        <v>4574314814.8148003</v>
      </c>
      <c r="K350">
        <v>-104.60742</v>
      </c>
      <c r="L350">
        <v>-97.311927999999995</v>
      </c>
      <c r="N350" s="86">
        <f t="shared" si="59"/>
        <v>1.9721249999999999</v>
      </c>
      <c r="O350" s="86">
        <f t="shared" si="57"/>
        <v>-88.157784000000007</v>
      </c>
    </row>
    <row r="351" spans="2:16" x14ac:dyDescent="0.25">
      <c r="B351">
        <v>5222444444.4443998</v>
      </c>
      <c r="C351">
        <v>-106.00132000000001</v>
      </c>
      <c r="D351">
        <v>-98.165199000000001</v>
      </c>
      <c r="F351" s="86">
        <f t="shared" si="58"/>
        <v>2.1110000000000002</v>
      </c>
      <c r="G351" s="86">
        <f t="shared" si="56"/>
        <v>-89.152916000000005</v>
      </c>
      <c r="J351">
        <v>5222444444.4443998</v>
      </c>
      <c r="K351">
        <v>-112.78331</v>
      </c>
      <c r="L351">
        <v>-105.16325000000001</v>
      </c>
      <c r="N351" s="86">
        <f t="shared" si="59"/>
        <v>2.1110000000000002</v>
      </c>
      <c r="O351" s="86">
        <f t="shared" si="57"/>
        <v>-81.479675</v>
      </c>
    </row>
    <row r="352" spans="2:16" x14ac:dyDescent="0.25">
      <c r="B352">
        <v>5870574074.0740995</v>
      </c>
      <c r="C352">
        <v>-100.31811</v>
      </c>
      <c r="D352">
        <v>-92.822913999999997</v>
      </c>
      <c r="F352" s="86">
        <f t="shared" si="58"/>
        <v>2.2498749999999998</v>
      </c>
      <c r="G352" s="86">
        <f t="shared" si="56"/>
        <v>-82.869934000000001</v>
      </c>
      <c r="J352">
        <v>5870574074.0740995</v>
      </c>
      <c r="K352">
        <v>-104.12563</v>
      </c>
      <c r="L352">
        <v>-96.640106000000003</v>
      </c>
      <c r="N352" s="86">
        <f t="shared" si="59"/>
        <v>2.2498749999999998</v>
      </c>
      <c r="O352" s="86">
        <f t="shared" si="57"/>
        <v>-82.407950999999997</v>
      </c>
    </row>
    <row r="353" spans="2:16" x14ac:dyDescent="0.25">
      <c r="B353">
        <v>6518703703.7037001</v>
      </c>
      <c r="C353">
        <v>-112.76137</v>
      </c>
      <c r="D353">
        <v>-105.40081000000001</v>
      </c>
      <c r="F353" s="86">
        <f t="shared" si="58"/>
        <v>2.3887499999999999</v>
      </c>
      <c r="G353" s="86">
        <f t="shared" si="56"/>
        <v>-84.173409000000007</v>
      </c>
      <c r="J353">
        <v>6518703703.7037001</v>
      </c>
      <c r="K353">
        <v>-104.34178</v>
      </c>
      <c r="L353">
        <v>-96.932418999999996</v>
      </c>
      <c r="N353" s="86">
        <f t="shared" si="59"/>
        <v>2.3887499999999999</v>
      </c>
      <c r="O353" s="86">
        <f t="shared" si="57"/>
        <v>-108.21040000000001</v>
      </c>
    </row>
    <row r="354" spans="2:16" x14ac:dyDescent="0.25">
      <c r="B354">
        <v>7166833333.3332996</v>
      </c>
      <c r="C354">
        <v>-112.84851</v>
      </c>
      <c r="D354">
        <v>-105.39456</v>
      </c>
      <c r="F354" s="86">
        <f t="shared" si="58"/>
        <v>2.527625</v>
      </c>
      <c r="G354" s="86">
        <f t="shared" si="56"/>
        <v>-77.665313999999995</v>
      </c>
      <c r="J354">
        <v>7166833333.3332996</v>
      </c>
      <c r="K354">
        <v>-118.59161</v>
      </c>
      <c r="L354">
        <v>-111.10556</v>
      </c>
      <c r="N354" s="86">
        <f t="shared" si="59"/>
        <v>2.527625</v>
      </c>
      <c r="O354" s="86">
        <f t="shared" si="57"/>
        <v>-83.515617000000006</v>
      </c>
    </row>
    <row r="355" spans="2:16" x14ac:dyDescent="0.25">
      <c r="B355">
        <v>7814962962.9630003</v>
      </c>
      <c r="C355">
        <v>-108.452</v>
      </c>
      <c r="D355">
        <v>-100.49724000000001</v>
      </c>
      <c r="F355" s="86">
        <f t="shared" si="58"/>
        <v>2.6665000000000001</v>
      </c>
      <c r="G355" s="86">
        <f t="shared" si="56"/>
        <v>-94.294837999999999</v>
      </c>
      <c r="J355">
        <v>7814962962.9630003</v>
      </c>
      <c r="K355">
        <v>-111.93902</v>
      </c>
      <c r="L355">
        <v>-104.22644</v>
      </c>
      <c r="N355" s="86">
        <f t="shared" si="59"/>
        <v>2.6665000000000001</v>
      </c>
      <c r="O355" s="86">
        <f t="shared" si="57"/>
        <v>-74.730766000000003</v>
      </c>
    </row>
    <row r="356" spans="2:16" x14ac:dyDescent="0.25">
      <c r="B356">
        <v>8463092592.5925999</v>
      </c>
      <c r="C356">
        <v>-108.21162</v>
      </c>
      <c r="D356">
        <v>-99.910965000000004</v>
      </c>
      <c r="F356" s="86">
        <f t="shared" si="58"/>
        <v>2.8053750000000002</v>
      </c>
      <c r="G356" s="86">
        <f t="shared" si="56"/>
        <v>-73.240882999999997</v>
      </c>
      <c r="J356">
        <v>8463092592.5925999</v>
      </c>
      <c r="K356">
        <v>-102.65761999999999</v>
      </c>
      <c r="L356">
        <v>-94.682755</v>
      </c>
      <c r="N356" s="86">
        <f t="shared" si="59"/>
        <v>2.8053750000000002</v>
      </c>
      <c r="O356" s="86">
        <f t="shared" si="57"/>
        <v>-80.424408</v>
      </c>
    </row>
    <row r="357" spans="2:16" x14ac:dyDescent="0.25">
      <c r="B357">
        <v>9111222222.2222004</v>
      </c>
      <c r="C357">
        <v>-105.94591</v>
      </c>
      <c r="D357">
        <v>-97.932311999999996</v>
      </c>
      <c r="F357" s="86">
        <f t="shared" si="58"/>
        <v>2.9442499999999998</v>
      </c>
      <c r="G357" s="86">
        <f t="shared" si="56"/>
        <v>-70.559059000000005</v>
      </c>
      <c r="J357">
        <v>9111222222.2222004</v>
      </c>
      <c r="K357">
        <v>-104.31953</v>
      </c>
      <c r="L357">
        <v>-95.906097000000003</v>
      </c>
      <c r="N357" s="86">
        <f t="shared" si="59"/>
        <v>2.9442499999999998</v>
      </c>
      <c r="O357" s="86">
        <f t="shared" si="57"/>
        <v>-80.333183000000005</v>
      </c>
    </row>
    <row r="358" spans="2:16" x14ac:dyDescent="0.25">
      <c r="B358">
        <v>9759351851.8519001</v>
      </c>
      <c r="C358">
        <v>-103.02912000000001</v>
      </c>
      <c r="D358">
        <v>-94.631775000000005</v>
      </c>
      <c r="F358" s="86">
        <f t="shared" si="58"/>
        <v>3.0831249999999999</v>
      </c>
      <c r="G358" s="86">
        <f t="shared" si="56"/>
        <v>-73.526854999999998</v>
      </c>
      <c r="J358">
        <v>9759351851.8519001</v>
      </c>
      <c r="K358">
        <v>-111.74046</v>
      </c>
      <c r="L358">
        <v>-102.99894999999999</v>
      </c>
      <c r="N358" s="86">
        <f t="shared" si="59"/>
        <v>3.0831249999999999</v>
      </c>
      <c r="O358" s="86">
        <f t="shared" si="57"/>
        <v>-79.013244999999998</v>
      </c>
    </row>
    <row r="359" spans="2:16" x14ac:dyDescent="0.25">
      <c r="B359">
        <v>10407481481.481001</v>
      </c>
      <c r="C359">
        <v>-109.28207999999999</v>
      </c>
      <c r="D359">
        <v>-100.52262</v>
      </c>
      <c r="F359" s="86">
        <f t="shared" si="58"/>
        <v>3.222</v>
      </c>
      <c r="G359" s="86">
        <f t="shared" si="56"/>
        <v>-71.717979</v>
      </c>
      <c r="J359">
        <v>10407481481.481001</v>
      </c>
      <c r="K359">
        <v>-102.21705</v>
      </c>
      <c r="L359">
        <v>-93.492676000000003</v>
      </c>
      <c r="N359" s="86">
        <f t="shared" si="59"/>
        <v>3.222</v>
      </c>
      <c r="O359" s="86">
        <f t="shared" si="57"/>
        <v>-80.442558000000005</v>
      </c>
    </row>
    <row r="360" spans="2:16" x14ac:dyDescent="0.25">
      <c r="B360">
        <v>11055611111.111</v>
      </c>
      <c r="C360">
        <v>-106.08228</v>
      </c>
      <c r="D360">
        <v>-97.359734000000003</v>
      </c>
      <c r="F360" s="86">
        <f t="shared" si="58"/>
        <v>3.3608750000000001</v>
      </c>
      <c r="G360" s="86">
        <f t="shared" si="56"/>
        <v>-74.526168999999996</v>
      </c>
      <c r="J360">
        <v>11055611111.111</v>
      </c>
      <c r="K360">
        <v>-97.634071000000006</v>
      </c>
      <c r="L360">
        <v>-88.696312000000006</v>
      </c>
      <c r="N360" s="86">
        <f t="shared" si="59"/>
        <v>3.3608750000000001</v>
      </c>
      <c r="O360" s="86">
        <f t="shared" si="57"/>
        <v>-70.414963</v>
      </c>
    </row>
    <row r="361" spans="2:16" x14ac:dyDescent="0.25">
      <c r="B361">
        <v>11703740740.740999</v>
      </c>
      <c r="C361">
        <v>-107.00561999999999</v>
      </c>
      <c r="D361">
        <v>-98.207770999999994</v>
      </c>
      <c r="F361" s="86">
        <f t="shared" si="58"/>
        <v>3.4997500000000001</v>
      </c>
      <c r="G361" s="86">
        <f t="shared" si="56"/>
        <v>-55.892128</v>
      </c>
      <c r="J361">
        <v>11703740740.740999</v>
      </c>
      <c r="K361">
        <v>-103.10352</v>
      </c>
      <c r="L361">
        <v>-94.135063000000002</v>
      </c>
      <c r="N361" s="86">
        <f t="shared" si="59"/>
        <v>3.4997500000000001</v>
      </c>
      <c r="O361" s="86">
        <f t="shared" si="57"/>
        <v>-73.748954999999995</v>
      </c>
    </row>
    <row r="362" spans="2:16" x14ac:dyDescent="0.25">
      <c r="B362">
        <v>12351870370.370001</v>
      </c>
      <c r="C362">
        <v>-116.84126999999999</v>
      </c>
      <c r="D362">
        <v>-107.72984</v>
      </c>
      <c r="F362" s="86" t="s">
        <v>25</v>
      </c>
      <c r="J362">
        <v>12351870370.370001</v>
      </c>
      <c r="K362">
        <v>-107.61919</v>
      </c>
      <c r="L362">
        <v>-98.348679000000004</v>
      </c>
      <c r="N362" s="86" t="s">
        <v>25</v>
      </c>
    </row>
    <row r="363" spans="2:16" x14ac:dyDescent="0.25">
      <c r="B363">
        <v>13000000000</v>
      </c>
      <c r="C363">
        <v>-116.31766</v>
      </c>
      <c r="D363">
        <v>-106.43774000000001</v>
      </c>
      <c r="J363">
        <v>13000000000</v>
      </c>
      <c r="K363">
        <v>-108.3711</v>
      </c>
      <c r="L363">
        <v>-98.690323000000006</v>
      </c>
    </row>
    <row r="364" spans="2:16" x14ac:dyDescent="0.25">
      <c r="B364" t="s">
        <v>25</v>
      </c>
      <c r="J364" t="s">
        <v>25</v>
      </c>
    </row>
    <row r="365" spans="2:16" x14ac:dyDescent="0.25">
      <c r="F365" s="86" t="s">
        <v>60</v>
      </c>
      <c r="N365" s="86" t="s">
        <v>60</v>
      </c>
    </row>
    <row r="366" spans="2:16" ht="15.75" x14ac:dyDescent="0.25">
      <c r="F366" s="86" t="s">
        <v>23</v>
      </c>
      <c r="G366" s="86" t="str">
        <f t="shared" ref="G366:G385" si="60">D392</f>
        <v>4Rx2L dBc Log Mag(dB)</v>
      </c>
      <c r="H366" s="35">
        <v>4</v>
      </c>
      <c r="N366" s="86" t="s">
        <v>23</v>
      </c>
      <c r="O366" s="8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86">
        <f t="shared" ref="F367:F385" si="62">B393/1000000000</f>
        <v>1</v>
      </c>
      <c r="G367" s="86">
        <f t="shared" si="60"/>
        <v>-63.133907000000001</v>
      </c>
      <c r="H367" s="36">
        <f>ABS(AVERAGE(G367:G385)-(H366-1)*17)</f>
        <v>128.10539773684209</v>
      </c>
      <c r="J367" t="s">
        <v>58</v>
      </c>
      <c r="N367" s="86">
        <f t="shared" ref="N367:N385" si="63">J393/1000000000</f>
        <v>1</v>
      </c>
      <c r="O367" s="86">
        <f t="shared" si="61"/>
        <v>-86.787330999999995</v>
      </c>
      <c r="P367" s="36">
        <f>ABS(AVERAGE(O367:O385)-(P366-1)*17)</f>
        <v>133.93167936842104</v>
      </c>
    </row>
    <row r="368" spans="2:16" x14ac:dyDescent="0.25">
      <c r="B368" t="s">
        <v>23</v>
      </c>
      <c r="C368" t="s">
        <v>146</v>
      </c>
      <c r="D368" t="s">
        <v>59</v>
      </c>
      <c r="F368" s="86">
        <f t="shared" si="62"/>
        <v>1.2916805555555999</v>
      </c>
      <c r="G368" s="86">
        <f t="shared" si="60"/>
        <v>-59.579295999999999</v>
      </c>
      <c r="J368" t="s">
        <v>23</v>
      </c>
      <c r="K368" t="s">
        <v>146</v>
      </c>
      <c r="L368" t="s">
        <v>59</v>
      </c>
      <c r="N368" s="86">
        <f t="shared" si="63"/>
        <v>1.2916805555555999</v>
      </c>
      <c r="O368" s="86">
        <f t="shared" si="61"/>
        <v>-93.036163000000002</v>
      </c>
    </row>
    <row r="369" spans="2:15" x14ac:dyDescent="0.25">
      <c r="B369">
        <v>1000000000</v>
      </c>
      <c r="C369">
        <v>-76.700012000000001</v>
      </c>
      <c r="D369">
        <v>-65.525642000000005</v>
      </c>
      <c r="F369" s="86">
        <f t="shared" si="62"/>
        <v>1.5833611111110999</v>
      </c>
      <c r="G369" s="86">
        <f t="shared" si="60"/>
        <v>-95.002601999999996</v>
      </c>
      <c r="J369">
        <v>1000000000</v>
      </c>
      <c r="K369">
        <v>-95.642059000000003</v>
      </c>
      <c r="L369">
        <v>-83.446121000000005</v>
      </c>
      <c r="N369" s="86">
        <f t="shared" si="63"/>
        <v>1.5833611111110999</v>
      </c>
      <c r="O369" s="86">
        <f t="shared" si="61"/>
        <v>-89.781081999999998</v>
      </c>
    </row>
    <row r="370" spans="2:15" x14ac:dyDescent="0.25">
      <c r="B370">
        <v>1138875000</v>
      </c>
      <c r="C370">
        <v>-91.607810999999998</v>
      </c>
      <c r="D370">
        <v>-83.836342000000002</v>
      </c>
      <c r="F370" s="86">
        <f t="shared" si="62"/>
        <v>1.8750416666666998</v>
      </c>
      <c r="G370" s="86">
        <f t="shared" si="60"/>
        <v>-91.378776999999999</v>
      </c>
      <c r="J370">
        <v>1138875000</v>
      </c>
      <c r="K370">
        <v>-95.637237999999996</v>
      </c>
      <c r="L370">
        <v>-86.840903999999995</v>
      </c>
      <c r="N370" s="86">
        <f t="shared" si="63"/>
        <v>1.8750416666666998</v>
      </c>
      <c r="O370" s="86">
        <f t="shared" si="61"/>
        <v>-95.289803000000006</v>
      </c>
    </row>
    <row r="371" spans="2:15" x14ac:dyDescent="0.25">
      <c r="B371">
        <v>1277750000</v>
      </c>
      <c r="C371">
        <v>-100.11574</v>
      </c>
      <c r="D371">
        <v>-92.840050000000005</v>
      </c>
      <c r="F371" s="86">
        <f t="shared" si="62"/>
        <v>2.1667222222221998</v>
      </c>
      <c r="G371" s="86">
        <f t="shared" si="60"/>
        <v>-78.086449000000002</v>
      </c>
      <c r="J371">
        <v>1277750000</v>
      </c>
      <c r="K371">
        <v>-94.405913999999996</v>
      </c>
      <c r="L371">
        <v>-87.062325000000001</v>
      </c>
      <c r="N371" s="86">
        <f t="shared" si="63"/>
        <v>2.1667222222221998</v>
      </c>
      <c r="O371" s="86">
        <f t="shared" si="61"/>
        <v>-83.083252000000002</v>
      </c>
    </row>
    <row r="372" spans="2:15" x14ac:dyDescent="0.25">
      <c r="B372">
        <v>1416625000</v>
      </c>
      <c r="C372">
        <v>-87.705307000000005</v>
      </c>
      <c r="D372">
        <v>-80.593665999999999</v>
      </c>
      <c r="F372" s="86">
        <f t="shared" si="62"/>
        <v>2.4584027777777999</v>
      </c>
      <c r="G372" s="86">
        <f t="shared" si="60"/>
        <v>-81.385238999999999</v>
      </c>
      <c r="J372">
        <v>1416625000</v>
      </c>
      <c r="K372">
        <v>-90.835746999999998</v>
      </c>
      <c r="L372">
        <v>-83.825432000000006</v>
      </c>
      <c r="N372" s="86">
        <f t="shared" si="63"/>
        <v>2.4584027777777999</v>
      </c>
      <c r="O372" s="86">
        <f t="shared" si="61"/>
        <v>-91.182190000000006</v>
      </c>
    </row>
    <row r="373" spans="2:15" x14ac:dyDescent="0.25">
      <c r="B373">
        <v>1555500000</v>
      </c>
      <c r="C373">
        <v>-102.30194</v>
      </c>
      <c r="D373">
        <v>-94.965637000000001</v>
      </c>
      <c r="F373" s="86">
        <f t="shared" si="62"/>
        <v>2.7500833333333001</v>
      </c>
      <c r="G373" s="86">
        <f t="shared" si="60"/>
        <v>-78.254745</v>
      </c>
      <c r="J373">
        <v>1555500000</v>
      </c>
      <c r="K373">
        <v>-97.998108000000002</v>
      </c>
      <c r="L373">
        <v>-90.958495999999997</v>
      </c>
      <c r="N373" s="86">
        <f t="shared" si="63"/>
        <v>2.7500833333333001</v>
      </c>
      <c r="O373" s="86">
        <f t="shared" si="61"/>
        <v>-86.932204999999996</v>
      </c>
    </row>
    <row r="374" spans="2:15" x14ac:dyDescent="0.25">
      <c r="B374">
        <v>1694375000</v>
      </c>
      <c r="C374">
        <v>-94.262649999999994</v>
      </c>
      <c r="D374">
        <v>-86.142578</v>
      </c>
      <c r="F374" s="86">
        <f t="shared" si="62"/>
        <v>3.0417638888888998</v>
      </c>
      <c r="G374" s="86">
        <f t="shared" si="60"/>
        <v>-85.494040999999996</v>
      </c>
      <c r="J374">
        <v>1694375000</v>
      </c>
      <c r="K374">
        <v>-96.994324000000006</v>
      </c>
      <c r="L374">
        <v>-89.698830000000001</v>
      </c>
      <c r="N374" s="86">
        <f t="shared" si="63"/>
        <v>3.0417638888888998</v>
      </c>
      <c r="O374" s="86">
        <f t="shared" si="61"/>
        <v>-82.155838000000003</v>
      </c>
    </row>
    <row r="375" spans="2:15" x14ac:dyDescent="0.25">
      <c r="B375">
        <v>1833250000</v>
      </c>
      <c r="C375">
        <v>-94.381446999999994</v>
      </c>
      <c r="D375">
        <v>-86.545319000000006</v>
      </c>
      <c r="F375" s="86">
        <f t="shared" si="62"/>
        <v>3.3334444444444</v>
      </c>
      <c r="G375" s="86">
        <f t="shared" si="60"/>
        <v>-102.41069</v>
      </c>
      <c r="J375">
        <v>1833250000</v>
      </c>
      <c r="K375">
        <v>-81.724991000000003</v>
      </c>
      <c r="L375">
        <v>-74.104934999999998</v>
      </c>
      <c r="N375" s="86">
        <f t="shared" si="63"/>
        <v>3.3334444444444</v>
      </c>
      <c r="O375" s="86">
        <f t="shared" si="61"/>
        <v>-92.361869999999996</v>
      </c>
    </row>
    <row r="376" spans="2:15" x14ac:dyDescent="0.25">
      <c r="B376">
        <v>1972125000</v>
      </c>
      <c r="C376">
        <v>-95.416152999999994</v>
      </c>
      <c r="D376">
        <v>-87.920958999999996</v>
      </c>
      <c r="F376" s="86">
        <f t="shared" si="62"/>
        <v>3.6251250000000002</v>
      </c>
      <c r="G376" s="86">
        <f t="shared" si="60"/>
        <v>-81.860152999999997</v>
      </c>
      <c r="J376">
        <v>1972125000</v>
      </c>
      <c r="K376">
        <v>-95.643294999999995</v>
      </c>
      <c r="L376">
        <v>-88.157784000000007</v>
      </c>
      <c r="N376" s="86">
        <f t="shared" si="63"/>
        <v>3.6251250000000002</v>
      </c>
      <c r="O376" s="86">
        <f t="shared" si="61"/>
        <v>-90.918921999999995</v>
      </c>
    </row>
    <row r="377" spans="2:15" x14ac:dyDescent="0.25">
      <c r="B377">
        <v>2111000000</v>
      </c>
      <c r="C377">
        <v>-96.513465999999994</v>
      </c>
      <c r="D377">
        <v>-89.152916000000005</v>
      </c>
      <c r="F377" s="86">
        <f t="shared" si="62"/>
        <v>3.9168055555556003</v>
      </c>
      <c r="G377" s="86">
        <f t="shared" si="60"/>
        <v>-78.735100000000003</v>
      </c>
      <c r="J377">
        <v>2111000000</v>
      </c>
      <c r="K377">
        <v>-88.889030000000005</v>
      </c>
      <c r="L377">
        <v>-81.479675</v>
      </c>
      <c r="N377" s="86">
        <f t="shared" si="63"/>
        <v>3.9168055555556003</v>
      </c>
      <c r="O377" s="86">
        <f t="shared" si="61"/>
        <v>-81.341873000000007</v>
      </c>
    </row>
    <row r="378" spans="2:15" x14ac:dyDescent="0.25">
      <c r="B378">
        <v>2249875000</v>
      </c>
      <c r="C378">
        <v>-90.323882999999995</v>
      </c>
      <c r="D378">
        <v>-82.869934000000001</v>
      </c>
      <c r="F378" s="86">
        <f t="shared" si="62"/>
        <v>4.2084861111111005</v>
      </c>
      <c r="G378" s="86">
        <f t="shared" si="60"/>
        <v>-72.395447000000004</v>
      </c>
      <c r="J378">
        <v>2249875000</v>
      </c>
      <c r="K378">
        <v>-89.893996999999999</v>
      </c>
      <c r="L378">
        <v>-82.407950999999997</v>
      </c>
      <c r="N378" s="86">
        <f t="shared" si="63"/>
        <v>4.2084861111111005</v>
      </c>
      <c r="O378" s="86">
        <f t="shared" si="61"/>
        <v>-88.424048999999997</v>
      </c>
    </row>
    <row r="379" spans="2:15" x14ac:dyDescent="0.25">
      <c r="B379">
        <v>2388750000</v>
      </c>
      <c r="C379">
        <v>-92.128158999999997</v>
      </c>
      <c r="D379">
        <v>-84.173409000000007</v>
      </c>
      <c r="F379" s="86">
        <f t="shared" si="62"/>
        <v>4.5001666666667006</v>
      </c>
      <c r="G379" s="86">
        <f t="shared" si="60"/>
        <v>-73.023231999999993</v>
      </c>
      <c r="J379">
        <v>2388750000</v>
      </c>
      <c r="K379">
        <v>-115.92297000000001</v>
      </c>
      <c r="L379">
        <v>-108.21040000000001</v>
      </c>
      <c r="N379" s="86">
        <f t="shared" si="63"/>
        <v>4.5001666666667006</v>
      </c>
      <c r="O379" s="86">
        <f t="shared" si="61"/>
        <v>-82.895354999999995</v>
      </c>
    </row>
    <row r="380" spans="2:15" x14ac:dyDescent="0.25">
      <c r="B380">
        <v>2527625000</v>
      </c>
      <c r="C380">
        <v>-85.965964999999997</v>
      </c>
      <c r="D380">
        <v>-77.665313999999995</v>
      </c>
      <c r="F380" s="86">
        <f t="shared" si="62"/>
        <v>4.7918472222222004</v>
      </c>
      <c r="G380" s="86">
        <f t="shared" si="60"/>
        <v>-72.280945000000003</v>
      </c>
      <c r="J380">
        <v>2527625000</v>
      </c>
      <c r="K380">
        <v>-91.490478999999993</v>
      </c>
      <c r="L380">
        <v>-83.515617000000006</v>
      </c>
      <c r="N380" s="86">
        <f t="shared" si="63"/>
        <v>4.7918472222222004</v>
      </c>
      <c r="O380" s="86">
        <f t="shared" si="61"/>
        <v>-81.328971999999993</v>
      </c>
    </row>
    <row r="381" spans="2:15" x14ac:dyDescent="0.25">
      <c r="B381">
        <v>2666500000</v>
      </c>
      <c r="C381">
        <v>-102.30843</v>
      </c>
      <c r="D381">
        <v>-94.294837999999999</v>
      </c>
      <c r="F381" s="86">
        <f t="shared" si="62"/>
        <v>5.0835277777777996</v>
      </c>
      <c r="G381" s="86">
        <f t="shared" si="60"/>
        <v>-79.637398000000005</v>
      </c>
      <c r="J381">
        <v>2666500000</v>
      </c>
      <c r="K381">
        <v>-83.144188</v>
      </c>
      <c r="L381">
        <v>-74.730766000000003</v>
      </c>
      <c r="N381" s="86">
        <f t="shared" si="63"/>
        <v>5.0835277777777996</v>
      </c>
      <c r="O381" s="86">
        <f t="shared" si="61"/>
        <v>-78.783966000000007</v>
      </c>
    </row>
    <row r="382" spans="2:15" x14ac:dyDescent="0.25">
      <c r="B382">
        <v>2805375000</v>
      </c>
      <c r="C382">
        <v>-81.638228999999995</v>
      </c>
      <c r="D382">
        <v>-73.240882999999997</v>
      </c>
      <c r="F382" s="86">
        <f t="shared" si="62"/>
        <v>5.3752083333332994</v>
      </c>
      <c r="G382" s="86">
        <f t="shared" si="60"/>
        <v>-68.023857000000007</v>
      </c>
      <c r="J382">
        <v>2805375000</v>
      </c>
      <c r="K382">
        <v>-89.165924000000004</v>
      </c>
      <c r="L382">
        <v>-80.424408</v>
      </c>
      <c r="N382" s="86">
        <f t="shared" si="63"/>
        <v>5.3752083333332994</v>
      </c>
      <c r="O382" s="86">
        <f t="shared" si="61"/>
        <v>-74.999450999999993</v>
      </c>
    </row>
    <row r="383" spans="2:15" x14ac:dyDescent="0.25">
      <c r="B383">
        <v>2944250000</v>
      </c>
      <c r="C383">
        <v>-79.318520000000007</v>
      </c>
      <c r="D383">
        <v>-70.559059000000005</v>
      </c>
      <c r="F383" s="86">
        <f t="shared" si="62"/>
        <v>5.6668888888888995</v>
      </c>
      <c r="G383" s="86">
        <f t="shared" si="60"/>
        <v>-73.915290999999996</v>
      </c>
      <c r="J383">
        <v>2944250000</v>
      </c>
      <c r="K383">
        <v>-89.057556000000005</v>
      </c>
      <c r="L383">
        <v>-80.333183000000005</v>
      </c>
      <c r="N383" s="86">
        <f t="shared" si="63"/>
        <v>5.6668888888888995</v>
      </c>
      <c r="O383" s="86">
        <f t="shared" si="61"/>
        <v>-72.382499999999993</v>
      </c>
    </row>
    <row r="384" spans="2:15" x14ac:dyDescent="0.25">
      <c r="B384">
        <v>3083125000</v>
      </c>
      <c r="C384">
        <v>-82.249397000000002</v>
      </c>
      <c r="D384">
        <v>-73.526854999999998</v>
      </c>
      <c r="F384" s="86">
        <f t="shared" si="62"/>
        <v>5.9585694444444002</v>
      </c>
      <c r="G384" s="86">
        <f t="shared" si="60"/>
        <v>-66.901848000000001</v>
      </c>
      <c r="J384">
        <v>3083125000</v>
      </c>
      <c r="K384">
        <v>-87.951003999999998</v>
      </c>
      <c r="L384">
        <v>-79.013244999999998</v>
      </c>
      <c r="N384" s="86">
        <f t="shared" si="63"/>
        <v>5.9585694444444002</v>
      </c>
      <c r="O384" s="86">
        <f t="shared" si="61"/>
        <v>-58.248074000000003</v>
      </c>
    </row>
    <row r="385" spans="2:16" x14ac:dyDescent="0.25">
      <c r="B385">
        <v>3222000000</v>
      </c>
      <c r="C385">
        <v>-80.515822999999997</v>
      </c>
      <c r="D385">
        <v>-71.717979</v>
      </c>
      <c r="F385" s="86">
        <f t="shared" si="62"/>
        <v>6.2502500000000003</v>
      </c>
      <c r="G385" s="86">
        <f t="shared" si="60"/>
        <v>-63.503540000000001</v>
      </c>
      <c r="J385">
        <v>3222000000</v>
      </c>
      <c r="K385">
        <v>-89.411011000000002</v>
      </c>
      <c r="L385">
        <v>-80.442558000000005</v>
      </c>
      <c r="N385" s="86">
        <f t="shared" si="63"/>
        <v>6.2502500000000003</v>
      </c>
      <c r="O385" s="86">
        <f t="shared" si="61"/>
        <v>-65.769012000000004</v>
      </c>
    </row>
    <row r="386" spans="2:16" x14ac:dyDescent="0.25">
      <c r="B386">
        <v>3360875000</v>
      </c>
      <c r="C386">
        <v>-83.637603999999996</v>
      </c>
      <c r="D386">
        <v>-74.526168999999996</v>
      </c>
      <c r="F386" s="86" t="s">
        <v>25</v>
      </c>
      <c r="J386">
        <v>3360875000</v>
      </c>
      <c r="K386">
        <v>-79.685462999999999</v>
      </c>
      <c r="L386">
        <v>-70.414963</v>
      </c>
      <c r="N386" s="86" t="s">
        <v>25</v>
      </c>
    </row>
    <row r="387" spans="2:16" x14ac:dyDescent="0.25">
      <c r="B387">
        <v>3499750000</v>
      </c>
      <c r="C387">
        <v>-65.772048999999996</v>
      </c>
      <c r="D387">
        <v>-55.892128</v>
      </c>
      <c r="J387">
        <v>3499750000</v>
      </c>
      <c r="K387">
        <v>-83.429732999999999</v>
      </c>
      <c r="L387">
        <v>-73.748954999999995</v>
      </c>
    </row>
    <row r="388" spans="2:16" x14ac:dyDescent="0.25">
      <c r="B388" t="s">
        <v>25</v>
      </c>
      <c r="J388" t="s">
        <v>25</v>
      </c>
    </row>
    <row r="389" spans="2:16" x14ac:dyDescent="0.25">
      <c r="F389" s="86" t="s">
        <v>62</v>
      </c>
      <c r="N389" s="86" t="s">
        <v>62</v>
      </c>
    </row>
    <row r="390" spans="2:16" ht="15.75" x14ac:dyDescent="0.25">
      <c r="F390" s="86" t="s">
        <v>23</v>
      </c>
      <c r="G390" s="86" t="str">
        <f t="shared" ref="G390:G409" si="64">D416</f>
        <v>4Rx3L dBc Log Mag(dB)</v>
      </c>
      <c r="H390" s="35">
        <v>4</v>
      </c>
      <c r="N390" s="86" t="s">
        <v>23</v>
      </c>
      <c r="O390" s="8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86">
        <f t="shared" ref="F391:F409" si="66">B417/1000000000</f>
        <v>1</v>
      </c>
      <c r="G391" s="86">
        <f t="shared" si="64"/>
        <v>-64.374579999999995</v>
      </c>
      <c r="H391" s="36">
        <f>ABS(AVERAGE(G391:G409)-(H390-1)*17)</f>
        <v>129.69868747368423</v>
      </c>
      <c r="J391" t="s">
        <v>60</v>
      </c>
      <c r="N391" s="86">
        <f t="shared" ref="N391:N409" si="67">J417/1000000000</f>
        <v>1</v>
      </c>
      <c r="O391" s="86">
        <f t="shared" si="65"/>
        <v>-72.083404999999999</v>
      </c>
      <c r="P391" s="36">
        <f>ABS(AVERAGE(O391:O409)-(P390-1)*17)</f>
        <v>131.36109405263159</v>
      </c>
    </row>
    <row r="392" spans="2:16" x14ac:dyDescent="0.25">
      <c r="B392" t="s">
        <v>23</v>
      </c>
      <c r="C392" t="s">
        <v>147</v>
      </c>
      <c r="D392" t="s">
        <v>61</v>
      </c>
      <c r="F392" s="86">
        <f t="shared" si="66"/>
        <v>1.4722361111111</v>
      </c>
      <c r="G392" s="86">
        <f t="shared" si="64"/>
        <v>-72.872681</v>
      </c>
      <c r="J392" t="s">
        <v>23</v>
      </c>
      <c r="K392" t="s">
        <v>147</v>
      </c>
      <c r="L392" t="s">
        <v>61</v>
      </c>
      <c r="N392" s="86">
        <f t="shared" si="67"/>
        <v>1.4722361111111</v>
      </c>
      <c r="O392" s="86">
        <f t="shared" si="65"/>
        <v>-88.072563000000002</v>
      </c>
    </row>
    <row r="393" spans="2:16" x14ac:dyDescent="0.25">
      <c r="B393">
        <v>1000000000</v>
      </c>
      <c r="C393">
        <v>-74.308273</v>
      </c>
      <c r="D393">
        <v>-63.133907000000001</v>
      </c>
      <c r="F393" s="86">
        <f t="shared" si="66"/>
        <v>1.9444722222222</v>
      </c>
      <c r="G393" s="86">
        <f t="shared" si="64"/>
        <v>-68.115013000000005</v>
      </c>
      <c r="J393">
        <v>1000000000</v>
      </c>
      <c r="K393">
        <v>-98.983269000000007</v>
      </c>
      <c r="L393">
        <v>-86.787330999999995</v>
      </c>
      <c r="N393" s="86">
        <f t="shared" si="67"/>
        <v>1.9444722222222</v>
      </c>
      <c r="O393" s="86">
        <f t="shared" si="65"/>
        <v>-97.627341999999999</v>
      </c>
    </row>
    <row r="394" spans="2:16" x14ac:dyDescent="0.25">
      <c r="B394">
        <v>1291680555.5555999</v>
      </c>
      <c r="C394">
        <v>-67.350769</v>
      </c>
      <c r="D394">
        <v>-59.579295999999999</v>
      </c>
      <c r="F394" s="86">
        <f t="shared" si="66"/>
        <v>2.4167083333332999</v>
      </c>
      <c r="G394" s="86">
        <f t="shared" si="64"/>
        <v>-85.298775000000006</v>
      </c>
      <c r="J394">
        <v>1291680555.5555999</v>
      </c>
      <c r="K394">
        <v>-101.8325</v>
      </c>
      <c r="L394">
        <v>-93.036163000000002</v>
      </c>
      <c r="N394" s="86">
        <f t="shared" si="67"/>
        <v>2.4167083333332999</v>
      </c>
      <c r="O394" s="86">
        <f t="shared" si="65"/>
        <v>-83.357772999999995</v>
      </c>
    </row>
    <row r="395" spans="2:16" x14ac:dyDescent="0.25">
      <c r="B395">
        <v>1583361111.1111</v>
      </c>
      <c r="C395">
        <v>-102.2783</v>
      </c>
      <c r="D395">
        <v>-95.002601999999996</v>
      </c>
      <c r="F395" s="86">
        <f t="shared" si="66"/>
        <v>2.8889444444443999</v>
      </c>
      <c r="G395" s="86">
        <f t="shared" si="64"/>
        <v>-91.108658000000005</v>
      </c>
      <c r="J395">
        <v>1583361111.1111</v>
      </c>
      <c r="K395">
        <v>-97.124672000000004</v>
      </c>
      <c r="L395">
        <v>-89.781081999999998</v>
      </c>
      <c r="N395" s="86">
        <f t="shared" si="67"/>
        <v>2.8889444444443999</v>
      </c>
      <c r="O395" s="86">
        <f t="shared" si="65"/>
        <v>-84.773032999999998</v>
      </c>
    </row>
    <row r="396" spans="2:16" x14ac:dyDescent="0.25">
      <c r="B396">
        <v>1875041666.6666999</v>
      </c>
      <c r="C396">
        <v>-98.490416999999994</v>
      </c>
      <c r="D396">
        <v>-91.378776999999999</v>
      </c>
      <c r="F396" s="86">
        <f t="shared" si="66"/>
        <v>3.3611805555556002</v>
      </c>
      <c r="G396" s="86">
        <f t="shared" si="64"/>
        <v>-79.886680999999996</v>
      </c>
      <c r="J396">
        <v>1875041666.6666999</v>
      </c>
      <c r="K396">
        <v>-102.30013</v>
      </c>
      <c r="L396">
        <v>-95.289803000000006</v>
      </c>
      <c r="N396" s="86">
        <f t="shared" si="67"/>
        <v>3.3611805555556002</v>
      </c>
      <c r="O396" s="86">
        <f t="shared" si="65"/>
        <v>-88.708663999999999</v>
      </c>
    </row>
    <row r="397" spans="2:16" x14ac:dyDescent="0.25">
      <c r="B397">
        <v>2166722222.2221999</v>
      </c>
      <c r="C397">
        <v>-85.422759999999997</v>
      </c>
      <c r="D397">
        <v>-78.086449000000002</v>
      </c>
      <c r="F397" s="86">
        <f t="shared" si="66"/>
        <v>3.8334166666666998</v>
      </c>
      <c r="G397" s="86">
        <f t="shared" si="64"/>
        <v>-79.533203</v>
      </c>
      <c r="J397">
        <v>2166722222.2221999</v>
      </c>
      <c r="K397">
        <v>-90.122864000000007</v>
      </c>
      <c r="L397">
        <v>-83.083252000000002</v>
      </c>
      <c r="N397" s="86">
        <f t="shared" si="67"/>
        <v>3.8334166666666998</v>
      </c>
      <c r="O397" s="86">
        <f t="shared" si="65"/>
        <v>-78.288901999999993</v>
      </c>
    </row>
    <row r="398" spans="2:16" x14ac:dyDescent="0.25">
      <c r="B398">
        <v>2458402777.7778001</v>
      </c>
      <c r="C398">
        <v>-89.505318000000003</v>
      </c>
      <c r="D398">
        <v>-81.385238999999999</v>
      </c>
      <c r="F398" s="86">
        <f t="shared" si="66"/>
        <v>4.3056527777777998</v>
      </c>
      <c r="G398" s="86">
        <f t="shared" si="64"/>
        <v>-83.967796000000007</v>
      </c>
      <c r="J398">
        <v>2458402777.7778001</v>
      </c>
      <c r="K398">
        <v>-98.477683999999996</v>
      </c>
      <c r="L398">
        <v>-91.182190000000006</v>
      </c>
      <c r="N398" s="86">
        <f t="shared" si="67"/>
        <v>4.3056527777777998</v>
      </c>
      <c r="O398" s="86">
        <f t="shared" si="65"/>
        <v>-87.023041000000006</v>
      </c>
    </row>
    <row r="399" spans="2:16" x14ac:dyDescent="0.25">
      <c r="B399">
        <v>2750083333.3333001</v>
      </c>
      <c r="C399">
        <v>-86.090866000000005</v>
      </c>
      <c r="D399">
        <v>-78.254745</v>
      </c>
      <c r="F399" s="86">
        <f t="shared" si="66"/>
        <v>4.7778888888889002</v>
      </c>
      <c r="G399" s="86">
        <f t="shared" si="64"/>
        <v>-94.851653999999996</v>
      </c>
      <c r="J399">
        <v>2750083333.3333001</v>
      </c>
      <c r="K399">
        <v>-94.552261000000001</v>
      </c>
      <c r="L399">
        <v>-86.932204999999996</v>
      </c>
      <c r="N399" s="86">
        <f t="shared" si="67"/>
        <v>4.7778888888889002</v>
      </c>
      <c r="O399" s="86">
        <f t="shared" si="65"/>
        <v>-87.428871000000001</v>
      </c>
    </row>
    <row r="400" spans="2:16" x14ac:dyDescent="0.25">
      <c r="B400">
        <v>3041763888.8888998</v>
      </c>
      <c r="C400">
        <v>-92.989227</v>
      </c>
      <c r="D400">
        <v>-85.494040999999996</v>
      </c>
      <c r="F400" s="86">
        <f t="shared" si="66"/>
        <v>5.2501249999999997</v>
      </c>
      <c r="G400" s="86">
        <f t="shared" si="64"/>
        <v>-88.885116999999994</v>
      </c>
      <c r="J400">
        <v>3041763888.8888998</v>
      </c>
      <c r="K400">
        <v>-89.641350000000003</v>
      </c>
      <c r="L400">
        <v>-82.155838000000003</v>
      </c>
      <c r="N400" s="86">
        <f t="shared" si="67"/>
        <v>5.2501249999999997</v>
      </c>
      <c r="O400" s="86">
        <f t="shared" si="65"/>
        <v>-86.770484999999994</v>
      </c>
    </row>
    <row r="401" spans="2:16" x14ac:dyDescent="0.25">
      <c r="B401">
        <v>3333444444.4443998</v>
      </c>
      <c r="C401">
        <v>-109.77124999999999</v>
      </c>
      <c r="D401">
        <v>-102.41069</v>
      </c>
      <c r="F401" s="86">
        <f t="shared" si="66"/>
        <v>5.7223611111111001</v>
      </c>
      <c r="G401" s="86">
        <f t="shared" si="64"/>
        <v>-80.026932000000002</v>
      </c>
      <c r="J401">
        <v>3333444444.4443998</v>
      </c>
      <c r="K401">
        <v>-99.771225000000001</v>
      </c>
      <c r="L401">
        <v>-92.361869999999996</v>
      </c>
      <c r="N401" s="86">
        <f t="shared" si="67"/>
        <v>5.7223611111111001</v>
      </c>
      <c r="O401" s="86">
        <f t="shared" si="65"/>
        <v>-83.929596000000004</v>
      </c>
    </row>
    <row r="402" spans="2:16" x14ac:dyDescent="0.25">
      <c r="B402">
        <v>3625125000</v>
      </c>
      <c r="C402">
        <v>-89.314102000000005</v>
      </c>
      <c r="D402">
        <v>-81.860152999999997</v>
      </c>
      <c r="F402" s="86">
        <f t="shared" si="66"/>
        <v>6.1945972222222005</v>
      </c>
      <c r="G402" s="86">
        <f t="shared" si="64"/>
        <v>-82.305976999999999</v>
      </c>
      <c r="J402">
        <v>3625125000</v>
      </c>
      <c r="K402">
        <v>-98.404967999999997</v>
      </c>
      <c r="L402">
        <v>-90.918921999999995</v>
      </c>
      <c r="N402" s="86">
        <f t="shared" si="67"/>
        <v>6.1945972222222005</v>
      </c>
      <c r="O402" s="86">
        <f t="shared" si="65"/>
        <v>-85.771575999999996</v>
      </c>
    </row>
    <row r="403" spans="2:16" x14ac:dyDescent="0.25">
      <c r="B403">
        <v>3916805555.5556002</v>
      </c>
      <c r="C403">
        <v>-86.689850000000007</v>
      </c>
      <c r="D403">
        <v>-78.735100000000003</v>
      </c>
      <c r="F403" s="86">
        <f t="shared" si="66"/>
        <v>6.6668333333332992</v>
      </c>
      <c r="G403" s="86">
        <f t="shared" si="64"/>
        <v>-73.715880999999996</v>
      </c>
      <c r="J403">
        <v>3916805555.5556002</v>
      </c>
      <c r="K403">
        <v>-89.054451</v>
      </c>
      <c r="L403">
        <v>-81.341873000000007</v>
      </c>
      <c r="N403" s="86">
        <f t="shared" si="67"/>
        <v>6.6668333333332992</v>
      </c>
      <c r="O403" s="86">
        <f t="shared" si="65"/>
        <v>-71.666152999999994</v>
      </c>
    </row>
    <row r="404" spans="2:16" x14ac:dyDescent="0.25">
      <c r="B404">
        <v>4208486111.1111002</v>
      </c>
      <c r="C404">
        <v>-80.696098000000006</v>
      </c>
      <c r="D404">
        <v>-72.395447000000004</v>
      </c>
      <c r="F404" s="86">
        <f t="shared" si="66"/>
        <v>7.1390694444443996</v>
      </c>
      <c r="G404" s="86">
        <f t="shared" si="64"/>
        <v>-70.511215000000007</v>
      </c>
      <c r="J404">
        <v>4208486111.1111002</v>
      </c>
      <c r="K404">
        <v>-96.398910999999998</v>
      </c>
      <c r="L404">
        <v>-88.424048999999997</v>
      </c>
      <c r="N404" s="86">
        <f t="shared" si="67"/>
        <v>7.1390694444443996</v>
      </c>
      <c r="O404" s="86">
        <f t="shared" si="65"/>
        <v>-71.636962999999994</v>
      </c>
    </row>
    <row r="405" spans="2:16" x14ac:dyDescent="0.25">
      <c r="B405">
        <v>4500166666.6667004</v>
      </c>
      <c r="C405">
        <v>-81.036818999999994</v>
      </c>
      <c r="D405">
        <v>-73.023231999999993</v>
      </c>
      <c r="F405" s="86">
        <f t="shared" si="66"/>
        <v>7.6113055555556004</v>
      </c>
      <c r="G405" s="86">
        <f t="shared" si="64"/>
        <v>-76.905372999999997</v>
      </c>
      <c r="J405">
        <v>4500166666.6667004</v>
      </c>
      <c r="K405">
        <v>-91.308784000000003</v>
      </c>
      <c r="L405">
        <v>-82.895354999999995</v>
      </c>
      <c r="N405" s="86">
        <f t="shared" si="67"/>
        <v>7.6113055555556004</v>
      </c>
      <c r="O405" s="86">
        <f t="shared" si="65"/>
        <v>-82.934264999999996</v>
      </c>
    </row>
    <row r="406" spans="2:16" x14ac:dyDescent="0.25">
      <c r="B406">
        <v>4791847222.2222004</v>
      </c>
      <c r="C406">
        <v>-80.678291000000002</v>
      </c>
      <c r="D406">
        <v>-72.280945000000003</v>
      </c>
      <c r="F406" s="86">
        <f t="shared" si="66"/>
        <v>8.0835416666667008</v>
      </c>
      <c r="G406" s="86">
        <f t="shared" si="64"/>
        <v>-73.805824000000001</v>
      </c>
      <c r="J406">
        <v>4791847222.2222004</v>
      </c>
      <c r="K406">
        <v>-90.070480000000003</v>
      </c>
      <c r="L406">
        <v>-81.328971999999993</v>
      </c>
      <c r="N406" s="86">
        <f t="shared" si="67"/>
        <v>8.0835416666667008</v>
      </c>
      <c r="O406" s="86">
        <f t="shared" si="65"/>
        <v>-71.798653000000002</v>
      </c>
    </row>
    <row r="407" spans="2:16" x14ac:dyDescent="0.25">
      <c r="B407">
        <v>5083527777.7777996</v>
      </c>
      <c r="C407">
        <v>-88.396857999999995</v>
      </c>
      <c r="D407">
        <v>-79.637398000000005</v>
      </c>
      <c r="F407" s="86">
        <f t="shared" si="66"/>
        <v>8.5557777777778004</v>
      </c>
      <c r="G407" s="86">
        <f t="shared" si="64"/>
        <v>-81.363937000000007</v>
      </c>
      <c r="J407">
        <v>5083527777.7777996</v>
      </c>
      <c r="K407">
        <v>-87.508330999999998</v>
      </c>
      <c r="L407">
        <v>-78.783966000000007</v>
      </c>
      <c r="N407" s="86">
        <f t="shared" si="67"/>
        <v>8.5557777777778004</v>
      </c>
      <c r="O407" s="86">
        <f t="shared" si="65"/>
        <v>-69.402457999999996</v>
      </c>
    </row>
    <row r="408" spans="2:16" x14ac:dyDescent="0.25">
      <c r="B408">
        <v>5375208333.3332996</v>
      </c>
      <c r="C408">
        <v>-76.746407000000005</v>
      </c>
      <c r="D408">
        <v>-68.023857000000007</v>
      </c>
      <c r="F408" s="86">
        <f t="shared" si="66"/>
        <v>9.0280138888888999</v>
      </c>
      <c r="G408" s="86">
        <f t="shared" si="64"/>
        <v>-75.734015999999997</v>
      </c>
      <c r="J408">
        <v>5375208333.3332996</v>
      </c>
      <c r="K408">
        <v>-83.937209999999993</v>
      </c>
      <c r="L408">
        <v>-74.999450999999993</v>
      </c>
      <c r="N408" s="86">
        <f t="shared" si="67"/>
        <v>9.0280138888888999</v>
      </c>
      <c r="O408" s="86">
        <f t="shared" si="65"/>
        <v>-70.409049999999993</v>
      </c>
    </row>
    <row r="409" spans="2:16" x14ac:dyDescent="0.25">
      <c r="B409">
        <v>5666888888.8888998</v>
      </c>
      <c r="C409">
        <v>-82.713134999999994</v>
      </c>
      <c r="D409">
        <v>-73.915290999999996</v>
      </c>
      <c r="F409" s="86">
        <f t="shared" si="66"/>
        <v>9.5002499999999994</v>
      </c>
      <c r="G409" s="86">
        <f t="shared" si="64"/>
        <v>-72.011748999999995</v>
      </c>
      <c r="J409">
        <v>5666888888.8888998</v>
      </c>
      <c r="K409">
        <v>-81.350960000000001</v>
      </c>
      <c r="L409">
        <v>-72.382499999999993</v>
      </c>
      <c r="N409" s="86">
        <f t="shared" si="67"/>
        <v>9.5002499999999994</v>
      </c>
      <c r="O409" s="86">
        <f t="shared" si="65"/>
        <v>-65.177993999999998</v>
      </c>
    </row>
    <row r="410" spans="2:16" x14ac:dyDescent="0.25">
      <c r="B410">
        <v>5958569444.4443998</v>
      </c>
      <c r="C410">
        <v>-76.013283000000001</v>
      </c>
      <c r="D410">
        <v>-66.901848000000001</v>
      </c>
      <c r="F410" s="86" t="s">
        <v>25</v>
      </c>
      <c r="J410">
        <v>5958569444.4443998</v>
      </c>
      <c r="K410">
        <v>-67.518578000000005</v>
      </c>
      <c r="L410">
        <v>-58.248074000000003</v>
      </c>
      <c r="N410" s="86" t="s">
        <v>25</v>
      </c>
    </row>
    <row r="411" spans="2:16" x14ac:dyDescent="0.25">
      <c r="B411">
        <v>6250250000</v>
      </c>
      <c r="C411">
        <v>-73.383460999999997</v>
      </c>
      <c r="D411">
        <v>-63.503540000000001</v>
      </c>
      <c r="J411">
        <v>6250250000</v>
      </c>
      <c r="K411">
        <v>-75.449791000000005</v>
      </c>
      <c r="L411">
        <v>-65.769012000000004</v>
      </c>
    </row>
    <row r="412" spans="2:16" x14ac:dyDescent="0.25">
      <c r="B412" t="s">
        <v>25</v>
      </c>
      <c r="J412" t="s">
        <v>25</v>
      </c>
    </row>
    <row r="413" spans="2:16" x14ac:dyDescent="0.25">
      <c r="F413" s="86" t="s">
        <v>64</v>
      </c>
      <c r="N413" s="86" t="s">
        <v>64</v>
      </c>
    </row>
    <row r="414" spans="2:16" ht="15.75" x14ac:dyDescent="0.25">
      <c r="F414" s="86" t="s">
        <v>23</v>
      </c>
      <c r="G414" s="86" t="str">
        <f t="shared" ref="G414:G433" si="68">D440</f>
        <v>4Rx4L dBc Log Mag(dB)</v>
      </c>
      <c r="H414" s="35">
        <v>4</v>
      </c>
      <c r="N414" s="86" t="s">
        <v>23</v>
      </c>
      <c r="O414" s="8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86">
        <f t="shared" ref="F415:F433" si="70">B441/1000000000</f>
        <v>1</v>
      </c>
      <c r="G415" s="86">
        <f t="shared" si="68"/>
        <v>-54.998085000000003</v>
      </c>
      <c r="H415" s="36">
        <f>ABS(AVERAGE(G415:G433)-(H414-1)*17)</f>
        <v>128.38649631578949</v>
      </c>
      <c r="J415" t="s">
        <v>62</v>
      </c>
      <c r="N415" s="86">
        <f t="shared" ref="N415:N433" si="71">J441/1000000000</f>
        <v>1</v>
      </c>
      <c r="O415" s="86">
        <f t="shared" si="69"/>
        <v>-84.860916000000003</v>
      </c>
      <c r="P415" s="36">
        <f>ABS(AVERAGE(O415:O433)-(P414-1)*17)</f>
        <v>133.72251852631581</v>
      </c>
    </row>
    <row r="416" spans="2:16" x14ac:dyDescent="0.25">
      <c r="B416" t="s">
        <v>23</v>
      </c>
      <c r="C416" t="s">
        <v>148</v>
      </c>
      <c r="D416" t="s">
        <v>63</v>
      </c>
      <c r="F416" s="86">
        <f t="shared" si="70"/>
        <v>1.6527916666667</v>
      </c>
      <c r="G416" s="86">
        <f t="shared" si="68"/>
        <v>-82.191360000000003</v>
      </c>
      <c r="J416" t="s">
        <v>23</v>
      </c>
      <c r="K416" t="s">
        <v>148</v>
      </c>
      <c r="L416" t="s">
        <v>63</v>
      </c>
      <c r="N416" s="86">
        <f t="shared" si="71"/>
        <v>1.6527916666667</v>
      </c>
      <c r="O416" s="86">
        <f t="shared" si="69"/>
        <v>-77.800033999999997</v>
      </c>
    </row>
    <row r="417" spans="2:15" x14ac:dyDescent="0.25">
      <c r="B417">
        <v>1000000000</v>
      </c>
      <c r="C417">
        <v>-75.548950000000005</v>
      </c>
      <c r="D417">
        <v>-64.374579999999995</v>
      </c>
      <c r="F417" s="86">
        <f t="shared" si="70"/>
        <v>2.3055833333333</v>
      </c>
      <c r="G417" s="86">
        <f t="shared" si="68"/>
        <v>-62.076309000000002</v>
      </c>
      <c r="J417">
        <v>1000000000</v>
      </c>
      <c r="K417">
        <v>-84.279335000000003</v>
      </c>
      <c r="L417">
        <v>-72.083404999999999</v>
      </c>
      <c r="N417" s="86">
        <f t="shared" si="71"/>
        <v>2.3055833333333</v>
      </c>
      <c r="O417" s="86">
        <f t="shared" si="69"/>
        <v>-89.472710000000006</v>
      </c>
    </row>
    <row r="418" spans="2:15" x14ac:dyDescent="0.25">
      <c r="B418">
        <v>1472236111.1111</v>
      </c>
      <c r="C418">
        <v>-80.644149999999996</v>
      </c>
      <c r="D418">
        <v>-72.872681</v>
      </c>
      <c r="F418" s="86">
        <f t="shared" si="70"/>
        <v>2.9583750000000002</v>
      </c>
      <c r="G418" s="86">
        <f t="shared" si="68"/>
        <v>-90.290535000000006</v>
      </c>
      <c r="J418">
        <v>1472236111.1111</v>
      </c>
      <c r="K418">
        <v>-96.868904000000001</v>
      </c>
      <c r="L418">
        <v>-88.072563000000002</v>
      </c>
      <c r="N418" s="86">
        <f t="shared" si="71"/>
        <v>2.9583750000000002</v>
      </c>
      <c r="O418" s="86">
        <f t="shared" si="69"/>
        <v>-86.823455999999993</v>
      </c>
    </row>
    <row r="419" spans="2:15" x14ac:dyDescent="0.25">
      <c r="B419">
        <v>1944472222.2221999</v>
      </c>
      <c r="C419">
        <v>-75.390701000000007</v>
      </c>
      <c r="D419">
        <v>-68.115013000000005</v>
      </c>
      <c r="F419" s="86">
        <f t="shared" si="70"/>
        <v>3.6111666666666999</v>
      </c>
      <c r="G419" s="86">
        <f t="shared" si="68"/>
        <v>-92.091766000000007</v>
      </c>
      <c r="J419">
        <v>1944472222.2221999</v>
      </c>
      <c r="K419">
        <v>-104.97094</v>
      </c>
      <c r="L419">
        <v>-97.627341999999999</v>
      </c>
      <c r="N419" s="86">
        <f t="shared" si="71"/>
        <v>3.6111666666666999</v>
      </c>
      <c r="O419" s="86">
        <f t="shared" si="69"/>
        <v>-81.775208000000006</v>
      </c>
    </row>
    <row r="420" spans="2:15" x14ac:dyDescent="0.25">
      <c r="B420">
        <v>2416708333.3333001</v>
      </c>
      <c r="C420">
        <v>-92.410415999999998</v>
      </c>
      <c r="D420">
        <v>-85.298775000000006</v>
      </c>
      <c r="F420" s="86">
        <f t="shared" si="70"/>
        <v>4.2639583333333002</v>
      </c>
      <c r="G420" s="86">
        <f t="shared" si="68"/>
        <v>-82.529030000000006</v>
      </c>
      <c r="J420">
        <v>2416708333.3333001</v>
      </c>
      <c r="K420">
        <v>-90.368094999999997</v>
      </c>
      <c r="L420">
        <v>-83.357772999999995</v>
      </c>
      <c r="N420" s="86">
        <f t="shared" si="71"/>
        <v>4.2639583333333002</v>
      </c>
      <c r="O420" s="86">
        <f t="shared" si="69"/>
        <v>-83.715980999999999</v>
      </c>
    </row>
    <row r="421" spans="2:15" x14ac:dyDescent="0.25">
      <c r="B421">
        <v>2888944444.4443998</v>
      </c>
      <c r="C421">
        <v>-98.444969</v>
      </c>
      <c r="D421">
        <v>-91.108658000000005</v>
      </c>
      <c r="F421" s="86">
        <f t="shared" si="70"/>
        <v>4.9167500000000004</v>
      </c>
      <c r="G421" s="86">
        <f t="shared" si="68"/>
        <v>-72.868088</v>
      </c>
      <c r="J421">
        <v>2888944444.4443998</v>
      </c>
      <c r="K421">
        <v>-91.812645000000003</v>
      </c>
      <c r="L421">
        <v>-84.773032999999998</v>
      </c>
      <c r="N421" s="86">
        <f t="shared" si="71"/>
        <v>4.9167500000000004</v>
      </c>
      <c r="O421" s="86">
        <f t="shared" si="69"/>
        <v>-78.425217000000004</v>
      </c>
    </row>
    <row r="422" spans="2:15" x14ac:dyDescent="0.25">
      <c r="B422">
        <v>3361180555.5556002</v>
      </c>
      <c r="C422">
        <v>-88.00676</v>
      </c>
      <c r="D422">
        <v>-79.886680999999996</v>
      </c>
      <c r="F422" s="86">
        <f t="shared" si="70"/>
        <v>5.5695416666667006</v>
      </c>
      <c r="G422" s="86">
        <f t="shared" si="68"/>
        <v>-77.274551000000002</v>
      </c>
      <c r="J422">
        <v>3361180555.5556002</v>
      </c>
      <c r="K422">
        <v>-96.004158000000004</v>
      </c>
      <c r="L422">
        <v>-88.708663999999999</v>
      </c>
      <c r="N422" s="86">
        <f t="shared" si="71"/>
        <v>5.5695416666667006</v>
      </c>
      <c r="O422" s="86">
        <f t="shared" si="69"/>
        <v>-68.293403999999995</v>
      </c>
    </row>
    <row r="423" spans="2:15" x14ac:dyDescent="0.25">
      <c r="B423">
        <v>3833416666.6666999</v>
      </c>
      <c r="C423">
        <v>-87.369324000000006</v>
      </c>
      <c r="D423">
        <v>-79.533203</v>
      </c>
      <c r="F423" s="86">
        <f t="shared" si="70"/>
        <v>6.2223333333332995</v>
      </c>
      <c r="G423" s="86">
        <f t="shared" si="68"/>
        <v>-84.350066999999996</v>
      </c>
      <c r="J423">
        <v>3833416666.6666999</v>
      </c>
      <c r="K423">
        <v>-85.908957999999998</v>
      </c>
      <c r="L423">
        <v>-78.288901999999993</v>
      </c>
      <c r="N423" s="86">
        <f t="shared" si="71"/>
        <v>6.2223333333332995</v>
      </c>
      <c r="O423" s="86">
        <f t="shared" si="69"/>
        <v>-74.695769999999996</v>
      </c>
    </row>
    <row r="424" spans="2:15" x14ac:dyDescent="0.25">
      <c r="B424">
        <v>4305652777.7777996</v>
      </c>
      <c r="C424">
        <v>-91.462990000000005</v>
      </c>
      <c r="D424">
        <v>-83.967796000000007</v>
      </c>
      <c r="F424" s="86">
        <f t="shared" si="70"/>
        <v>6.8751249999999997</v>
      </c>
      <c r="G424" s="86">
        <f t="shared" si="68"/>
        <v>-80.164597000000001</v>
      </c>
      <c r="J424">
        <v>4305652777.7777996</v>
      </c>
      <c r="K424">
        <v>-94.508553000000006</v>
      </c>
      <c r="L424">
        <v>-87.023041000000006</v>
      </c>
      <c r="N424" s="86">
        <f t="shared" si="71"/>
        <v>6.8751249999999997</v>
      </c>
      <c r="O424" s="86">
        <f t="shared" si="69"/>
        <v>-88.155754000000002</v>
      </c>
    </row>
    <row r="425" spans="2:15" x14ac:dyDescent="0.25">
      <c r="B425">
        <v>4777888888.8888998</v>
      </c>
      <c r="C425">
        <v>-102.21221</v>
      </c>
      <c r="D425">
        <v>-94.851653999999996</v>
      </c>
      <c r="F425" s="86">
        <f t="shared" si="70"/>
        <v>7.5279166666667008</v>
      </c>
      <c r="G425" s="86">
        <f t="shared" si="68"/>
        <v>-80.967277999999993</v>
      </c>
      <c r="J425">
        <v>4777888888.8888998</v>
      </c>
      <c r="K425">
        <v>-94.838234</v>
      </c>
      <c r="L425">
        <v>-87.428871000000001</v>
      </c>
      <c r="N425" s="86">
        <f t="shared" si="71"/>
        <v>7.5279166666667008</v>
      </c>
      <c r="O425" s="86">
        <f t="shared" si="69"/>
        <v>-79.137694999999994</v>
      </c>
    </row>
    <row r="426" spans="2:15" x14ac:dyDescent="0.25">
      <c r="B426">
        <v>5250125000</v>
      </c>
      <c r="C426">
        <v>-96.339066000000003</v>
      </c>
      <c r="D426">
        <v>-88.885116999999994</v>
      </c>
      <c r="F426" s="86">
        <f t="shared" si="70"/>
        <v>8.1807083333332997</v>
      </c>
      <c r="G426" s="86">
        <f t="shared" si="68"/>
        <v>-75.421790999999999</v>
      </c>
      <c r="J426">
        <v>5250125000</v>
      </c>
      <c r="K426">
        <v>-94.256523000000001</v>
      </c>
      <c r="L426">
        <v>-86.770484999999994</v>
      </c>
      <c r="N426" s="86">
        <f t="shared" si="71"/>
        <v>8.1807083333332997</v>
      </c>
      <c r="O426" s="86">
        <f t="shared" si="69"/>
        <v>-82.563704999999999</v>
      </c>
    </row>
    <row r="427" spans="2:15" x14ac:dyDescent="0.25">
      <c r="B427">
        <v>5722361111.1111002</v>
      </c>
      <c r="C427">
        <v>-87.981682000000006</v>
      </c>
      <c r="D427">
        <v>-80.026932000000002</v>
      </c>
      <c r="F427" s="86">
        <f t="shared" si="70"/>
        <v>8.8335000000000008</v>
      </c>
      <c r="G427" s="86">
        <f t="shared" si="68"/>
        <v>-69.688721000000001</v>
      </c>
      <c r="J427">
        <v>5722361111.1111002</v>
      </c>
      <c r="K427">
        <v>-91.642173999999997</v>
      </c>
      <c r="L427">
        <v>-83.929596000000004</v>
      </c>
      <c r="N427" s="86">
        <f t="shared" si="71"/>
        <v>8.8335000000000008</v>
      </c>
      <c r="O427" s="86">
        <f t="shared" si="69"/>
        <v>-90.767821999999995</v>
      </c>
    </row>
    <row r="428" spans="2:15" x14ac:dyDescent="0.25">
      <c r="B428">
        <v>6194597222.2222004</v>
      </c>
      <c r="C428">
        <v>-90.606628000000001</v>
      </c>
      <c r="D428">
        <v>-82.305976999999999</v>
      </c>
      <c r="F428" s="86">
        <f t="shared" si="70"/>
        <v>9.4862916666667001</v>
      </c>
      <c r="G428" s="86">
        <f t="shared" si="68"/>
        <v>-77.552422000000007</v>
      </c>
      <c r="J428">
        <v>6194597222.2222004</v>
      </c>
      <c r="K428">
        <v>-93.746437</v>
      </c>
      <c r="L428">
        <v>-85.771575999999996</v>
      </c>
      <c r="N428" s="86">
        <f t="shared" si="71"/>
        <v>9.4862916666667001</v>
      </c>
      <c r="O428" s="86">
        <f t="shared" si="69"/>
        <v>-79.129813999999996</v>
      </c>
    </row>
    <row r="429" spans="2:15" x14ac:dyDescent="0.25">
      <c r="B429">
        <v>6666833333.3332996</v>
      </c>
      <c r="C429">
        <v>-81.729468999999995</v>
      </c>
      <c r="D429">
        <v>-73.715880999999996</v>
      </c>
      <c r="F429" s="86">
        <f t="shared" si="70"/>
        <v>10.139083333333</v>
      </c>
      <c r="G429" s="86">
        <f t="shared" si="68"/>
        <v>-82.190597999999994</v>
      </c>
      <c r="J429">
        <v>6666833333.3332996</v>
      </c>
      <c r="K429">
        <v>-80.079582000000002</v>
      </c>
      <c r="L429">
        <v>-71.666152999999994</v>
      </c>
      <c r="N429" s="86">
        <f t="shared" si="71"/>
        <v>10.139083333333</v>
      </c>
      <c r="O429" s="86">
        <f t="shared" si="69"/>
        <v>-82.011809999999997</v>
      </c>
    </row>
    <row r="430" spans="2:15" x14ac:dyDescent="0.25">
      <c r="B430">
        <v>7139069444.4443998</v>
      </c>
      <c r="C430">
        <v>-78.908562000000003</v>
      </c>
      <c r="D430">
        <v>-70.511215000000007</v>
      </c>
      <c r="F430" s="86">
        <f t="shared" si="70"/>
        <v>10.791874999999999</v>
      </c>
      <c r="G430" s="86">
        <f t="shared" si="68"/>
        <v>-85.288657999999998</v>
      </c>
      <c r="J430">
        <v>7139069444.4443998</v>
      </c>
      <c r="K430">
        <v>-80.378471000000005</v>
      </c>
      <c r="L430">
        <v>-71.636962999999994</v>
      </c>
      <c r="N430" s="86">
        <f t="shared" si="71"/>
        <v>10.791874999999999</v>
      </c>
      <c r="O430" s="86">
        <f t="shared" si="69"/>
        <v>-78.547950999999998</v>
      </c>
    </row>
    <row r="431" spans="2:15" x14ac:dyDescent="0.25">
      <c r="B431">
        <v>7611305555.5556002</v>
      </c>
      <c r="C431">
        <v>-85.664833000000002</v>
      </c>
      <c r="D431">
        <v>-76.905372999999997</v>
      </c>
      <c r="F431" s="86">
        <f t="shared" si="70"/>
        <v>11.444666666667</v>
      </c>
      <c r="G431" s="86">
        <f t="shared" si="68"/>
        <v>-72.865691999999996</v>
      </c>
      <c r="J431">
        <v>7611305555.5556002</v>
      </c>
      <c r="K431">
        <v>-91.658637999999996</v>
      </c>
      <c r="L431">
        <v>-82.934264999999996</v>
      </c>
      <c r="N431" s="86">
        <f t="shared" si="71"/>
        <v>11.444666666667</v>
      </c>
      <c r="O431" s="86">
        <f t="shared" si="69"/>
        <v>-81.418494999999993</v>
      </c>
    </row>
    <row r="432" spans="2:15" x14ac:dyDescent="0.25">
      <c r="B432">
        <v>8083541666.6667004</v>
      </c>
      <c r="C432">
        <v>-82.528373999999999</v>
      </c>
      <c r="D432">
        <v>-73.805824000000001</v>
      </c>
      <c r="F432" s="86">
        <f t="shared" si="70"/>
        <v>12.097458333333</v>
      </c>
      <c r="G432" s="86">
        <f t="shared" si="68"/>
        <v>-75.873833000000005</v>
      </c>
      <c r="J432">
        <v>8083541666.6667004</v>
      </c>
      <c r="K432">
        <v>-80.736412000000001</v>
      </c>
      <c r="L432">
        <v>-71.798653000000002</v>
      </c>
      <c r="N432" s="86">
        <f t="shared" si="71"/>
        <v>12.097458333333</v>
      </c>
      <c r="O432" s="86">
        <f t="shared" si="69"/>
        <v>-91.686462000000006</v>
      </c>
    </row>
    <row r="433" spans="2:16" x14ac:dyDescent="0.25">
      <c r="B433">
        <v>8555777777.7777996</v>
      </c>
      <c r="C433">
        <v>-90.161781000000005</v>
      </c>
      <c r="D433">
        <v>-81.363937000000007</v>
      </c>
      <c r="F433" s="86">
        <f t="shared" si="70"/>
        <v>12.750249999999999</v>
      </c>
      <c r="G433" s="86">
        <f t="shared" si="68"/>
        <v>-71.660049000000001</v>
      </c>
      <c r="J433">
        <v>8555777777.7777996</v>
      </c>
      <c r="K433">
        <v>-78.370918000000003</v>
      </c>
      <c r="L433">
        <v>-69.402457999999996</v>
      </c>
      <c r="N433" s="86">
        <f t="shared" si="71"/>
        <v>12.750249999999999</v>
      </c>
      <c r="O433" s="86">
        <f t="shared" si="69"/>
        <v>-92.445648000000006</v>
      </c>
    </row>
    <row r="434" spans="2:16" x14ac:dyDescent="0.25">
      <c r="B434">
        <v>9028013888.8889008</v>
      </c>
      <c r="C434">
        <v>-84.845450999999997</v>
      </c>
      <c r="D434">
        <v>-75.734015999999997</v>
      </c>
      <c r="F434" s="86" t="s">
        <v>25</v>
      </c>
      <c r="J434">
        <v>9028013888.8889008</v>
      </c>
      <c r="K434">
        <v>-79.679558</v>
      </c>
      <c r="L434">
        <v>-70.409049999999993</v>
      </c>
      <c r="N434" s="86" t="s">
        <v>25</v>
      </c>
    </row>
    <row r="435" spans="2:16" x14ac:dyDescent="0.25">
      <c r="B435">
        <v>9500250000</v>
      </c>
      <c r="C435">
        <v>-81.891670000000005</v>
      </c>
      <c r="D435">
        <v>-72.011748999999995</v>
      </c>
      <c r="J435">
        <v>9500250000</v>
      </c>
      <c r="K435">
        <v>-74.858772000000002</v>
      </c>
      <c r="L435">
        <v>-65.177993999999998</v>
      </c>
    </row>
    <row r="436" spans="2:16" x14ac:dyDescent="0.25">
      <c r="B436" t="s">
        <v>25</v>
      </c>
      <c r="J436" t="s">
        <v>25</v>
      </c>
    </row>
    <row r="437" spans="2:16" x14ac:dyDescent="0.25">
      <c r="F437" s="86" t="s">
        <v>66</v>
      </c>
      <c r="N437" s="86" t="s">
        <v>66</v>
      </c>
    </row>
    <row r="438" spans="2:16" ht="15.75" x14ac:dyDescent="0.25">
      <c r="F438" s="86" t="s">
        <v>23</v>
      </c>
      <c r="G438" s="86" t="str">
        <f t="shared" ref="G438:G457" si="72">D464</f>
        <v>4Rx5L dBc Log Mag(dB)</v>
      </c>
      <c r="H438" s="35">
        <v>4</v>
      </c>
      <c r="N438" s="86" t="s">
        <v>23</v>
      </c>
      <c r="O438" s="8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86">
        <f t="shared" ref="F439:F457" si="74">B465/1000000000</f>
        <v>1.0002500000000001</v>
      </c>
      <c r="G439" s="86">
        <f t="shared" si="72"/>
        <v>-43.125542000000003</v>
      </c>
      <c r="H439" s="36">
        <f>ABS(AVERAGE(G439:G457)-(H438-1)*17)</f>
        <v>126.25281752631579</v>
      </c>
      <c r="J439" t="s">
        <v>64</v>
      </c>
      <c r="N439" s="86">
        <f t="shared" ref="N439:N457" si="75">J465/1000000000</f>
        <v>1.0002500000000001</v>
      </c>
      <c r="O439" s="86">
        <f t="shared" si="73"/>
        <v>-57.070777999999997</v>
      </c>
      <c r="P439" s="36">
        <f>ABS(AVERAGE(O439:O457)-(P438-1)*17)</f>
        <v>128.94358784210527</v>
      </c>
    </row>
    <row r="440" spans="2:16" x14ac:dyDescent="0.25">
      <c r="B440" t="s">
        <v>23</v>
      </c>
      <c r="C440" t="s">
        <v>149</v>
      </c>
      <c r="D440" t="s">
        <v>65</v>
      </c>
      <c r="F440" s="86">
        <f t="shared" si="74"/>
        <v>1.6669027777778</v>
      </c>
      <c r="G440" s="86">
        <f t="shared" si="72"/>
        <v>-50.500214</v>
      </c>
      <c r="J440" t="s">
        <v>23</v>
      </c>
      <c r="K440" t="s">
        <v>149</v>
      </c>
      <c r="L440" t="s">
        <v>65</v>
      </c>
      <c r="N440" s="86">
        <f t="shared" si="75"/>
        <v>1.6669027777778</v>
      </c>
      <c r="O440" s="86">
        <f t="shared" si="73"/>
        <v>-55.698523999999999</v>
      </c>
    </row>
    <row r="441" spans="2:16" x14ac:dyDescent="0.25">
      <c r="B441">
        <v>1000000000</v>
      </c>
      <c r="C441">
        <v>-66.172454999999999</v>
      </c>
      <c r="D441">
        <v>-54.998085000000003</v>
      </c>
      <c r="F441" s="86">
        <f t="shared" si="74"/>
        <v>2.3335555555556002</v>
      </c>
      <c r="G441" s="86">
        <f t="shared" si="72"/>
        <v>-59.451346999999998</v>
      </c>
      <c r="J441">
        <v>1000000000</v>
      </c>
      <c r="K441">
        <v>-97.056854000000001</v>
      </c>
      <c r="L441">
        <v>-84.860916000000003</v>
      </c>
      <c r="N441" s="86">
        <f t="shared" si="75"/>
        <v>2.3335555555556002</v>
      </c>
      <c r="O441" s="86">
        <f t="shared" si="73"/>
        <v>-73.394622999999996</v>
      </c>
    </row>
    <row r="442" spans="2:16" x14ac:dyDescent="0.25">
      <c r="B442">
        <v>1652791666.6666999</v>
      </c>
      <c r="C442">
        <v>-89.962836999999993</v>
      </c>
      <c r="D442">
        <v>-82.191360000000003</v>
      </c>
      <c r="F442" s="86">
        <f t="shared" si="74"/>
        <v>3.0002083333333003</v>
      </c>
      <c r="G442" s="86">
        <f t="shared" si="72"/>
        <v>-56.671531999999999</v>
      </c>
      <c r="J442">
        <v>1652791666.6666999</v>
      </c>
      <c r="K442">
        <v>-86.596367000000001</v>
      </c>
      <c r="L442">
        <v>-77.800033999999997</v>
      </c>
      <c r="N442" s="86">
        <f t="shared" si="75"/>
        <v>3.0002083333333003</v>
      </c>
      <c r="O442" s="86">
        <f t="shared" si="73"/>
        <v>-72.039283999999995</v>
      </c>
    </row>
    <row r="443" spans="2:16" x14ac:dyDescent="0.25">
      <c r="B443">
        <v>2305583333.3333001</v>
      </c>
      <c r="C443">
        <v>-69.352005000000005</v>
      </c>
      <c r="D443">
        <v>-62.076309000000002</v>
      </c>
      <c r="F443" s="86">
        <f t="shared" si="74"/>
        <v>3.6668611111111002</v>
      </c>
      <c r="G443" s="86">
        <f t="shared" si="72"/>
        <v>-53.990810000000003</v>
      </c>
      <c r="J443">
        <v>2305583333.3333001</v>
      </c>
      <c r="K443">
        <v>-96.816306999999995</v>
      </c>
      <c r="L443">
        <v>-89.472710000000006</v>
      </c>
      <c r="N443" s="86">
        <f t="shared" si="75"/>
        <v>3.6668611111111002</v>
      </c>
      <c r="O443" s="86">
        <f t="shared" si="73"/>
        <v>-73.548705999999996</v>
      </c>
    </row>
    <row r="444" spans="2:16" x14ac:dyDescent="0.25">
      <c r="B444">
        <v>2958375000</v>
      </c>
      <c r="C444">
        <v>-97.402175999999997</v>
      </c>
      <c r="D444">
        <v>-90.290535000000006</v>
      </c>
      <c r="F444" s="86">
        <f t="shared" si="74"/>
        <v>4.3335138888889002</v>
      </c>
      <c r="G444" s="86">
        <f t="shared" si="72"/>
        <v>-88.160583000000003</v>
      </c>
      <c r="J444">
        <v>2958375000</v>
      </c>
      <c r="K444">
        <v>-93.833770999999999</v>
      </c>
      <c r="L444">
        <v>-86.823455999999993</v>
      </c>
      <c r="N444" s="86">
        <f t="shared" si="75"/>
        <v>4.3335138888889002</v>
      </c>
      <c r="O444" s="86">
        <f t="shared" si="73"/>
        <v>-76.397812000000002</v>
      </c>
    </row>
    <row r="445" spans="2:16" x14ac:dyDescent="0.25">
      <c r="B445">
        <v>3611166666.6666999</v>
      </c>
      <c r="C445">
        <v>-99.428070000000005</v>
      </c>
      <c r="D445">
        <v>-92.091766000000007</v>
      </c>
      <c r="F445" s="86">
        <f t="shared" si="74"/>
        <v>5.0001666666667006</v>
      </c>
      <c r="G445" s="86">
        <f t="shared" si="72"/>
        <v>-80.402289999999994</v>
      </c>
      <c r="J445">
        <v>3611166666.6666999</v>
      </c>
      <c r="K445">
        <v>-88.814819</v>
      </c>
      <c r="L445">
        <v>-81.775208000000006</v>
      </c>
      <c r="N445" s="86">
        <f t="shared" si="75"/>
        <v>5.0001666666667006</v>
      </c>
      <c r="O445" s="86">
        <f t="shared" si="73"/>
        <v>-80.076744000000005</v>
      </c>
    </row>
    <row r="446" spans="2:16" x14ac:dyDescent="0.25">
      <c r="B446">
        <v>4263958333.3333001</v>
      </c>
      <c r="C446">
        <v>-90.649108999999996</v>
      </c>
      <c r="D446">
        <v>-82.529030000000006</v>
      </c>
      <c r="F446" s="86">
        <f t="shared" si="74"/>
        <v>5.6668194444443998</v>
      </c>
      <c r="G446" s="86">
        <f t="shared" si="72"/>
        <v>-71.811431999999996</v>
      </c>
      <c r="J446">
        <v>4263958333.3333001</v>
      </c>
      <c r="K446">
        <v>-91.011475000000004</v>
      </c>
      <c r="L446">
        <v>-83.715980999999999</v>
      </c>
      <c r="N446" s="86">
        <f t="shared" si="75"/>
        <v>5.6668194444443998</v>
      </c>
      <c r="O446" s="86">
        <f t="shared" si="73"/>
        <v>-70.546059</v>
      </c>
    </row>
    <row r="447" spans="2:16" x14ac:dyDescent="0.25">
      <c r="B447">
        <v>4916750000</v>
      </c>
      <c r="C447">
        <v>-80.704216000000002</v>
      </c>
      <c r="D447">
        <v>-72.868088</v>
      </c>
      <c r="F447" s="86">
        <f t="shared" si="74"/>
        <v>6.3334722222222002</v>
      </c>
      <c r="G447" s="86">
        <f t="shared" si="72"/>
        <v>-78.948402000000002</v>
      </c>
      <c r="J447">
        <v>4916750000</v>
      </c>
      <c r="K447">
        <v>-86.045272999999995</v>
      </c>
      <c r="L447">
        <v>-78.425217000000004</v>
      </c>
      <c r="N447" s="86">
        <f t="shared" si="75"/>
        <v>6.3334722222222002</v>
      </c>
      <c r="O447" s="86">
        <f t="shared" si="73"/>
        <v>-75.527602999999999</v>
      </c>
    </row>
    <row r="448" spans="2:16" x14ac:dyDescent="0.25">
      <c r="B448">
        <v>5569541666.6667004</v>
      </c>
      <c r="C448">
        <v>-84.769745</v>
      </c>
      <c r="D448">
        <v>-77.274551000000002</v>
      </c>
      <c r="F448" s="86">
        <f t="shared" si="74"/>
        <v>7.0001249999999997</v>
      </c>
      <c r="G448" s="86">
        <f t="shared" si="72"/>
        <v>-80.471412999999998</v>
      </c>
      <c r="J448">
        <v>5569541666.6667004</v>
      </c>
      <c r="K448">
        <v>-75.778914999999998</v>
      </c>
      <c r="L448">
        <v>-68.293403999999995</v>
      </c>
      <c r="N448" s="86">
        <f t="shared" si="75"/>
        <v>7.0001249999999997</v>
      </c>
      <c r="O448" s="86">
        <f t="shared" si="73"/>
        <v>-73.885131999999999</v>
      </c>
    </row>
    <row r="449" spans="2:16" x14ac:dyDescent="0.25">
      <c r="B449">
        <v>6222333333.3332996</v>
      </c>
      <c r="C449">
        <v>-91.710624999999993</v>
      </c>
      <c r="D449">
        <v>-84.350066999999996</v>
      </c>
      <c r="F449" s="86">
        <f t="shared" si="74"/>
        <v>7.6667777777777992</v>
      </c>
      <c r="G449" s="86">
        <f t="shared" si="72"/>
        <v>-80.677063000000004</v>
      </c>
      <c r="J449">
        <v>6222333333.3332996</v>
      </c>
      <c r="K449">
        <v>-82.105125000000001</v>
      </c>
      <c r="L449">
        <v>-74.695769999999996</v>
      </c>
      <c r="N449" s="86">
        <f t="shared" si="75"/>
        <v>7.6667777777777992</v>
      </c>
      <c r="O449" s="86">
        <f t="shared" si="73"/>
        <v>-92.041106999999997</v>
      </c>
    </row>
    <row r="450" spans="2:16" x14ac:dyDescent="0.25">
      <c r="B450">
        <v>6875125000</v>
      </c>
      <c r="C450">
        <v>-87.618545999999995</v>
      </c>
      <c r="D450">
        <v>-80.164597000000001</v>
      </c>
      <c r="F450" s="86">
        <f t="shared" si="74"/>
        <v>8.3334305555555996</v>
      </c>
      <c r="G450" s="86">
        <f t="shared" si="72"/>
        <v>-87.303223000000003</v>
      </c>
      <c r="J450">
        <v>6875125000</v>
      </c>
      <c r="K450">
        <v>-95.641800000000003</v>
      </c>
      <c r="L450">
        <v>-88.155754000000002</v>
      </c>
      <c r="N450" s="86">
        <f t="shared" si="75"/>
        <v>8.3334305555555996</v>
      </c>
      <c r="O450" s="86">
        <f t="shared" si="73"/>
        <v>-83.727287000000004</v>
      </c>
    </row>
    <row r="451" spans="2:16" x14ac:dyDescent="0.25">
      <c r="B451">
        <v>7527916666.6667004</v>
      </c>
      <c r="C451">
        <v>-88.922034999999994</v>
      </c>
      <c r="D451">
        <v>-80.967277999999993</v>
      </c>
      <c r="F451" s="86">
        <f t="shared" si="74"/>
        <v>9.0000833333332988</v>
      </c>
      <c r="G451" s="86">
        <f t="shared" si="72"/>
        <v>-89.430549999999997</v>
      </c>
      <c r="J451">
        <v>7527916666.6667004</v>
      </c>
      <c r="K451">
        <v>-86.850266000000005</v>
      </c>
      <c r="L451">
        <v>-79.137694999999994</v>
      </c>
      <c r="N451" s="86">
        <f t="shared" si="75"/>
        <v>9.0000833333332988</v>
      </c>
      <c r="O451" s="86">
        <f t="shared" si="73"/>
        <v>-91.134925999999993</v>
      </c>
    </row>
    <row r="452" spans="2:16" x14ac:dyDescent="0.25">
      <c r="B452">
        <v>8180708333.3332996</v>
      </c>
      <c r="C452">
        <v>-83.722442999999998</v>
      </c>
      <c r="D452">
        <v>-75.421790999999999</v>
      </c>
      <c r="F452" s="86">
        <f t="shared" si="74"/>
        <v>9.6667361111110992</v>
      </c>
      <c r="G452" s="86">
        <f t="shared" si="72"/>
        <v>-81.208518999999995</v>
      </c>
      <c r="J452">
        <v>8180708333.3332996</v>
      </c>
      <c r="K452">
        <v>-90.538567</v>
      </c>
      <c r="L452">
        <v>-82.563704999999999</v>
      </c>
      <c r="N452" s="86">
        <f t="shared" si="75"/>
        <v>9.6667361111110992</v>
      </c>
      <c r="O452" s="86">
        <f t="shared" si="73"/>
        <v>-87.090141000000003</v>
      </c>
    </row>
    <row r="453" spans="2:16" x14ac:dyDescent="0.25">
      <c r="B453">
        <v>8833500000</v>
      </c>
      <c r="C453">
        <v>-77.702309</v>
      </c>
      <c r="D453">
        <v>-69.688721000000001</v>
      </c>
      <c r="F453" s="86">
        <f t="shared" si="74"/>
        <v>10.333388888888999</v>
      </c>
      <c r="G453" s="86">
        <f t="shared" si="72"/>
        <v>-71.235755999999995</v>
      </c>
      <c r="J453">
        <v>8833500000</v>
      </c>
      <c r="K453">
        <v>-99.181252000000001</v>
      </c>
      <c r="L453">
        <v>-90.767821999999995</v>
      </c>
      <c r="N453" s="86">
        <f t="shared" si="75"/>
        <v>10.333388888888999</v>
      </c>
      <c r="O453" s="86">
        <f t="shared" si="73"/>
        <v>-84.651291000000001</v>
      </c>
    </row>
    <row r="454" spans="2:16" x14ac:dyDescent="0.25">
      <c r="B454">
        <v>9486291666.6667004</v>
      </c>
      <c r="C454">
        <v>-85.949768000000006</v>
      </c>
      <c r="D454">
        <v>-77.552422000000007</v>
      </c>
      <c r="F454" s="86">
        <f t="shared" si="74"/>
        <v>11.000041666667</v>
      </c>
      <c r="G454" s="86">
        <f t="shared" si="72"/>
        <v>-89.257126</v>
      </c>
      <c r="J454">
        <v>9486291666.6667004</v>
      </c>
      <c r="K454">
        <v>-87.87133</v>
      </c>
      <c r="L454">
        <v>-79.129813999999996</v>
      </c>
      <c r="N454" s="86">
        <f t="shared" si="75"/>
        <v>11.000041666667</v>
      </c>
      <c r="O454" s="86">
        <f t="shared" si="73"/>
        <v>-82.189148000000003</v>
      </c>
    </row>
    <row r="455" spans="2:16" x14ac:dyDescent="0.25">
      <c r="B455">
        <v>10139083333.333</v>
      </c>
      <c r="C455">
        <v>-90.950057999999999</v>
      </c>
      <c r="D455">
        <v>-82.190597999999994</v>
      </c>
      <c r="F455" s="86">
        <f t="shared" si="74"/>
        <v>11.666694444444</v>
      </c>
      <c r="G455" s="86">
        <f t="shared" si="72"/>
        <v>-86.936431999999996</v>
      </c>
      <c r="J455">
        <v>10139083333.333</v>
      </c>
      <c r="K455">
        <v>-90.736182999999997</v>
      </c>
      <c r="L455">
        <v>-82.011809999999997</v>
      </c>
      <c r="N455" s="86">
        <f t="shared" si="75"/>
        <v>11.666694444444</v>
      </c>
      <c r="O455" s="86">
        <f t="shared" si="73"/>
        <v>-82.884888000000004</v>
      </c>
    </row>
    <row r="456" spans="2:16" x14ac:dyDescent="0.25">
      <c r="B456">
        <v>10791875000</v>
      </c>
      <c r="C456">
        <v>-94.011207999999996</v>
      </c>
      <c r="D456">
        <v>-85.288657999999998</v>
      </c>
      <c r="F456" s="86">
        <f t="shared" si="74"/>
        <v>12.333347222222001</v>
      </c>
      <c r="G456" s="86">
        <f t="shared" si="72"/>
        <v>-85.860061999999999</v>
      </c>
      <c r="J456">
        <v>10791875000</v>
      </c>
      <c r="K456">
        <v>-87.485709999999997</v>
      </c>
      <c r="L456">
        <v>-78.547950999999998</v>
      </c>
      <c r="N456" s="86">
        <f t="shared" si="75"/>
        <v>12.333347222222001</v>
      </c>
      <c r="O456" s="86">
        <f t="shared" si="73"/>
        <v>-81.814941000000005</v>
      </c>
    </row>
    <row r="457" spans="2:16" x14ac:dyDescent="0.25">
      <c r="B457">
        <v>11444666666.667</v>
      </c>
      <c r="C457">
        <v>-81.663535999999993</v>
      </c>
      <c r="D457">
        <v>-72.865691999999996</v>
      </c>
      <c r="F457" s="86">
        <f t="shared" si="74"/>
        <v>13</v>
      </c>
      <c r="G457" s="86">
        <f t="shared" si="72"/>
        <v>-94.361237000000003</v>
      </c>
      <c r="J457">
        <v>11444666666.667</v>
      </c>
      <c r="K457">
        <v>-90.386948000000004</v>
      </c>
      <c r="L457">
        <v>-81.418494999999993</v>
      </c>
      <c r="N457" s="86">
        <f t="shared" si="75"/>
        <v>13</v>
      </c>
      <c r="O457" s="86">
        <f t="shared" si="73"/>
        <v>-87.209175000000002</v>
      </c>
    </row>
    <row r="458" spans="2:16" x14ac:dyDescent="0.25">
      <c r="B458">
        <v>12097458333.333</v>
      </c>
      <c r="C458">
        <v>-84.985268000000005</v>
      </c>
      <c r="D458">
        <v>-75.873833000000005</v>
      </c>
      <c r="F458" s="86" t="s">
        <v>25</v>
      </c>
      <c r="J458">
        <v>12097458333.333</v>
      </c>
      <c r="K458">
        <v>-100.95696</v>
      </c>
      <c r="L458">
        <v>-91.686462000000006</v>
      </c>
      <c r="N458" s="86" t="s">
        <v>25</v>
      </c>
    </row>
    <row r="459" spans="2:16" x14ac:dyDescent="0.25">
      <c r="B459">
        <v>12750250000</v>
      </c>
      <c r="C459">
        <v>-81.539969999999997</v>
      </c>
      <c r="D459">
        <v>-71.660049000000001</v>
      </c>
      <c r="J459">
        <v>12750250000</v>
      </c>
      <c r="K459">
        <v>-102.12643</v>
      </c>
      <c r="L459">
        <v>-92.445648000000006</v>
      </c>
    </row>
    <row r="460" spans="2:16" x14ac:dyDescent="0.25">
      <c r="B460" t="s">
        <v>25</v>
      </c>
      <c r="J460" t="s">
        <v>25</v>
      </c>
    </row>
    <row r="461" spans="2:16" x14ac:dyDescent="0.25">
      <c r="F461" s="86" t="s">
        <v>68</v>
      </c>
      <c r="N461" s="86" t="s">
        <v>68</v>
      </c>
    </row>
    <row r="462" spans="2:16" ht="15.75" x14ac:dyDescent="0.25">
      <c r="F462" s="86" t="s">
        <v>23</v>
      </c>
      <c r="G462" s="86" t="str">
        <f t="shared" ref="G462:G481" si="76">D488</f>
        <v>5Rx1L dBc Log Mag(dB)</v>
      </c>
      <c r="H462" s="35">
        <v>5</v>
      </c>
      <c r="N462" s="86" t="s">
        <v>23</v>
      </c>
      <c r="O462" s="8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86">
        <f t="shared" ref="F463:F481" si="78">B489/1000000000</f>
        <v>1</v>
      </c>
      <c r="G463" s="86">
        <f t="shared" si="76"/>
        <v>-93.286461000000003</v>
      </c>
      <c r="H463" s="36">
        <f>ABS(AVERAGE(G463:G481)-(H462-1)*19)</f>
        <v>164.31278126315789</v>
      </c>
      <c r="J463" t="s">
        <v>66</v>
      </c>
      <c r="N463" s="86">
        <f t="shared" ref="N463:N481" si="79">J489/1000000000</f>
        <v>1</v>
      </c>
      <c r="O463" s="86">
        <f t="shared" si="77"/>
        <v>-110.42285</v>
      </c>
      <c r="P463" s="36">
        <f>ABS(AVERAGE(O463:O481)-(P462-1)*19)</f>
        <v>169.46478863157895</v>
      </c>
    </row>
    <row r="464" spans="2:16" x14ac:dyDescent="0.25">
      <c r="B464" t="s">
        <v>23</v>
      </c>
      <c r="C464" t="s">
        <v>150</v>
      </c>
      <c r="D464" t="s">
        <v>67</v>
      </c>
      <c r="F464" s="86">
        <f t="shared" si="78"/>
        <v>1.0777888888889</v>
      </c>
      <c r="G464" s="86">
        <f t="shared" si="76"/>
        <v>-94.429007999999996</v>
      </c>
      <c r="J464" t="s">
        <v>23</v>
      </c>
      <c r="K464" t="s">
        <v>150</v>
      </c>
      <c r="L464" t="s">
        <v>67</v>
      </c>
      <c r="N464" s="86">
        <f t="shared" si="79"/>
        <v>1.0777888888889</v>
      </c>
      <c r="O464" s="86">
        <f t="shared" si="77"/>
        <v>-103.65009000000001</v>
      </c>
    </row>
    <row r="465" spans="2:15" x14ac:dyDescent="0.25">
      <c r="B465">
        <v>1000250000</v>
      </c>
      <c r="C465">
        <v>-54.299908000000002</v>
      </c>
      <c r="D465">
        <v>-43.125542000000003</v>
      </c>
      <c r="F465" s="86">
        <f t="shared" si="78"/>
        <v>1.1555777777778</v>
      </c>
      <c r="G465" s="86">
        <f t="shared" si="76"/>
        <v>-97.908089000000004</v>
      </c>
      <c r="J465">
        <v>1000250000</v>
      </c>
      <c r="K465">
        <v>-69.266716000000002</v>
      </c>
      <c r="L465">
        <v>-57.070777999999997</v>
      </c>
      <c r="N465" s="86">
        <f t="shared" si="79"/>
        <v>1.1555777777778</v>
      </c>
      <c r="O465" s="86">
        <f t="shared" si="77"/>
        <v>-98.563057000000001</v>
      </c>
    </row>
    <row r="466" spans="2:15" x14ac:dyDescent="0.25">
      <c r="B466">
        <v>1666902777.7778001</v>
      </c>
      <c r="C466">
        <v>-58.271683000000003</v>
      </c>
      <c r="D466">
        <v>-50.500214</v>
      </c>
      <c r="F466" s="86">
        <f t="shared" si="78"/>
        <v>1.2333666666666998</v>
      </c>
      <c r="G466" s="86">
        <f t="shared" si="76"/>
        <v>-94.409874000000002</v>
      </c>
      <c r="J466">
        <v>1666902777.7778001</v>
      </c>
      <c r="K466">
        <v>-64.494857999999994</v>
      </c>
      <c r="L466">
        <v>-55.698523999999999</v>
      </c>
      <c r="N466" s="86">
        <f t="shared" si="79"/>
        <v>1.2333666666666998</v>
      </c>
      <c r="O466" s="86">
        <f t="shared" si="77"/>
        <v>-99.808052000000004</v>
      </c>
    </row>
    <row r="467" spans="2:15" x14ac:dyDescent="0.25">
      <c r="B467">
        <v>2333555555.5556002</v>
      </c>
      <c r="C467">
        <v>-66.727042999999995</v>
      </c>
      <c r="D467">
        <v>-59.451346999999998</v>
      </c>
      <c r="F467" s="86">
        <f t="shared" si="78"/>
        <v>1.3111555555556</v>
      </c>
      <c r="G467" s="86">
        <f t="shared" si="76"/>
        <v>-94.843224000000006</v>
      </c>
      <c r="J467">
        <v>2333555555.5556002</v>
      </c>
      <c r="K467">
        <v>-80.738213000000002</v>
      </c>
      <c r="L467">
        <v>-73.394622999999996</v>
      </c>
      <c r="N467" s="86">
        <f t="shared" si="79"/>
        <v>1.3111555555556</v>
      </c>
      <c r="O467" s="86">
        <f t="shared" si="77"/>
        <v>-99.402778999999995</v>
      </c>
    </row>
    <row r="468" spans="2:15" x14ac:dyDescent="0.25">
      <c r="B468">
        <v>3000208333.3333001</v>
      </c>
      <c r="C468">
        <v>-63.783169000000001</v>
      </c>
      <c r="D468">
        <v>-56.671531999999999</v>
      </c>
      <c r="F468" s="86">
        <f t="shared" si="78"/>
        <v>1.3889444444444001</v>
      </c>
      <c r="G468" s="86">
        <f t="shared" si="76"/>
        <v>-87.346694999999997</v>
      </c>
      <c r="J468">
        <v>3000208333.3333001</v>
      </c>
      <c r="K468">
        <v>-79.049605999999997</v>
      </c>
      <c r="L468">
        <v>-72.039283999999995</v>
      </c>
      <c r="N468" s="86">
        <f t="shared" si="79"/>
        <v>1.3889444444444001</v>
      </c>
      <c r="O468" s="86">
        <f t="shared" si="77"/>
        <v>-92.533730000000006</v>
      </c>
    </row>
    <row r="469" spans="2:15" x14ac:dyDescent="0.25">
      <c r="B469">
        <v>3666861111.1111002</v>
      </c>
      <c r="C469">
        <v>-61.327114000000002</v>
      </c>
      <c r="D469">
        <v>-53.990810000000003</v>
      </c>
      <c r="F469" s="86">
        <f t="shared" si="78"/>
        <v>1.4667333333333001</v>
      </c>
      <c r="G469" s="86">
        <f t="shared" si="76"/>
        <v>-89.692085000000006</v>
      </c>
      <c r="J469">
        <v>3666861111.1111002</v>
      </c>
      <c r="K469">
        <v>-80.588318000000001</v>
      </c>
      <c r="L469">
        <v>-73.548705999999996</v>
      </c>
      <c r="N469" s="86">
        <f t="shared" si="79"/>
        <v>1.4667333333333001</v>
      </c>
      <c r="O469" s="86">
        <f t="shared" si="77"/>
        <v>-96.787689</v>
      </c>
    </row>
    <row r="470" spans="2:15" x14ac:dyDescent="0.25">
      <c r="B470">
        <v>4333513888.8888998</v>
      </c>
      <c r="C470">
        <v>-96.280654999999996</v>
      </c>
      <c r="D470">
        <v>-88.160583000000003</v>
      </c>
      <c r="F470" s="86">
        <f t="shared" si="78"/>
        <v>1.5445222222221999</v>
      </c>
      <c r="G470" s="86">
        <f t="shared" si="76"/>
        <v>-103.91222</v>
      </c>
      <c r="J470">
        <v>4333513888.8888998</v>
      </c>
      <c r="K470">
        <v>-83.693306000000007</v>
      </c>
      <c r="L470">
        <v>-76.397812000000002</v>
      </c>
      <c r="N470" s="86">
        <f t="shared" si="79"/>
        <v>1.5445222222221999</v>
      </c>
      <c r="O470" s="86">
        <f t="shared" si="77"/>
        <v>-99.723595000000003</v>
      </c>
    </row>
    <row r="471" spans="2:15" x14ac:dyDescent="0.25">
      <c r="B471">
        <v>5000166666.6667004</v>
      </c>
      <c r="C471">
        <v>-88.238410999999999</v>
      </c>
      <c r="D471">
        <v>-80.402289999999994</v>
      </c>
      <c r="F471" s="86">
        <f t="shared" si="78"/>
        <v>1.6223111111110999</v>
      </c>
      <c r="G471" s="86">
        <f t="shared" si="76"/>
        <v>-88.369636999999997</v>
      </c>
      <c r="J471">
        <v>5000166666.6667004</v>
      </c>
      <c r="K471">
        <v>-87.696799999999996</v>
      </c>
      <c r="L471">
        <v>-80.076744000000005</v>
      </c>
      <c r="N471" s="86">
        <f t="shared" si="79"/>
        <v>1.6223111111110999</v>
      </c>
      <c r="O471" s="86">
        <f t="shared" si="77"/>
        <v>-118.05555</v>
      </c>
    </row>
    <row r="472" spans="2:15" x14ac:dyDescent="0.25">
      <c r="B472">
        <v>5666819444.4443998</v>
      </c>
      <c r="C472">
        <v>-79.306624999999997</v>
      </c>
      <c r="D472">
        <v>-71.811431999999996</v>
      </c>
      <c r="F472" s="86">
        <f t="shared" si="78"/>
        <v>1.7000999999999999</v>
      </c>
      <c r="G472" s="86">
        <f t="shared" si="76"/>
        <v>-88.344002000000003</v>
      </c>
      <c r="J472">
        <v>5666819444.4443998</v>
      </c>
      <c r="K472">
        <v>-78.031570000000002</v>
      </c>
      <c r="L472">
        <v>-70.546059</v>
      </c>
      <c r="N472" s="86">
        <f t="shared" si="79"/>
        <v>1.7000999999999999</v>
      </c>
      <c r="O472" s="86">
        <f t="shared" si="77"/>
        <v>-88.139870000000002</v>
      </c>
    </row>
    <row r="473" spans="2:15" x14ac:dyDescent="0.25">
      <c r="B473">
        <v>6333472222.2222004</v>
      </c>
      <c r="C473">
        <v>-86.308959999999999</v>
      </c>
      <c r="D473">
        <v>-78.948402000000002</v>
      </c>
      <c r="F473" s="86">
        <f t="shared" si="78"/>
        <v>1.7778888888889</v>
      </c>
      <c r="G473" s="86">
        <f t="shared" si="76"/>
        <v>-94.838852000000003</v>
      </c>
      <c r="J473">
        <v>6333472222.2222004</v>
      </c>
      <c r="K473">
        <v>-82.936965999999998</v>
      </c>
      <c r="L473">
        <v>-75.527602999999999</v>
      </c>
      <c r="N473" s="86">
        <f t="shared" si="79"/>
        <v>1.7778888888889</v>
      </c>
      <c r="O473" s="86">
        <f t="shared" si="77"/>
        <v>-88.777732999999998</v>
      </c>
    </row>
    <row r="474" spans="2:15" x14ac:dyDescent="0.25">
      <c r="B474">
        <v>7000125000</v>
      </c>
      <c r="C474">
        <v>-87.925362000000007</v>
      </c>
      <c r="D474">
        <v>-80.471412999999998</v>
      </c>
      <c r="F474" s="86">
        <f t="shared" si="78"/>
        <v>1.8556777777778002</v>
      </c>
      <c r="G474" s="86">
        <f t="shared" si="76"/>
        <v>-95.852080999999998</v>
      </c>
      <c r="J474">
        <v>7000125000</v>
      </c>
      <c r="K474">
        <v>-81.371178</v>
      </c>
      <c r="L474">
        <v>-73.885131999999999</v>
      </c>
      <c r="N474" s="86">
        <f t="shared" si="79"/>
        <v>1.8556777777778002</v>
      </c>
      <c r="O474" s="86">
        <f t="shared" si="77"/>
        <v>-90.373390000000001</v>
      </c>
    </row>
    <row r="475" spans="2:15" x14ac:dyDescent="0.25">
      <c r="B475">
        <v>7666777777.7777996</v>
      </c>
      <c r="C475">
        <v>-88.631812999999994</v>
      </c>
      <c r="D475">
        <v>-80.677063000000004</v>
      </c>
      <c r="F475" s="86">
        <f t="shared" si="78"/>
        <v>1.9334666666667</v>
      </c>
      <c r="G475" s="86">
        <f t="shared" si="76"/>
        <v>-95.745566999999994</v>
      </c>
      <c r="J475">
        <v>7666777777.7777996</v>
      </c>
      <c r="K475">
        <v>-99.753676999999996</v>
      </c>
      <c r="L475">
        <v>-92.041106999999997</v>
      </c>
      <c r="N475" s="86">
        <f t="shared" si="79"/>
        <v>1.9334666666667</v>
      </c>
      <c r="O475" s="86">
        <f t="shared" si="77"/>
        <v>-92.454757999999998</v>
      </c>
    </row>
    <row r="476" spans="2:15" x14ac:dyDescent="0.25">
      <c r="B476">
        <v>8333430555.5556002</v>
      </c>
      <c r="C476">
        <v>-95.603874000000005</v>
      </c>
      <c r="D476">
        <v>-87.303223000000003</v>
      </c>
      <c r="F476" s="86">
        <f t="shared" si="78"/>
        <v>2.0112555555556</v>
      </c>
      <c r="G476" s="86">
        <f t="shared" si="76"/>
        <v>-84.858185000000006</v>
      </c>
      <c r="J476">
        <v>8333430555.5556002</v>
      </c>
      <c r="K476">
        <v>-91.702147999999994</v>
      </c>
      <c r="L476">
        <v>-83.727287000000004</v>
      </c>
      <c r="N476" s="86">
        <f t="shared" si="79"/>
        <v>2.0112555555556</v>
      </c>
      <c r="O476" s="86">
        <f t="shared" si="77"/>
        <v>-87.558159000000003</v>
      </c>
    </row>
    <row r="477" spans="2:15" x14ac:dyDescent="0.25">
      <c r="B477">
        <v>9000083333.3332996</v>
      </c>
      <c r="C477">
        <v>-97.444137999999995</v>
      </c>
      <c r="D477">
        <v>-89.430549999999997</v>
      </c>
      <c r="F477" s="86">
        <f t="shared" si="78"/>
        <v>2.0890444444443999</v>
      </c>
      <c r="G477" s="86">
        <f t="shared" si="76"/>
        <v>-76.968245999999994</v>
      </c>
      <c r="J477">
        <v>9000083333.3332996</v>
      </c>
      <c r="K477">
        <v>-99.548347000000007</v>
      </c>
      <c r="L477">
        <v>-91.134925999999993</v>
      </c>
      <c r="N477" s="86">
        <f t="shared" si="79"/>
        <v>2.0890444444443999</v>
      </c>
      <c r="O477" s="86">
        <f t="shared" si="77"/>
        <v>-81.210464000000002</v>
      </c>
    </row>
    <row r="478" spans="2:15" x14ac:dyDescent="0.25">
      <c r="B478">
        <v>9666736111.1110992</v>
      </c>
      <c r="C478">
        <v>-89.605873000000003</v>
      </c>
      <c r="D478">
        <v>-81.208518999999995</v>
      </c>
      <c r="F478" s="86">
        <f t="shared" si="78"/>
        <v>2.1668333333333001</v>
      </c>
      <c r="G478" s="86">
        <f t="shared" si="76"/>
        <v>-77.216766000000007</v>
      </c>
      <c r="J478">
        <v>9666736111.1110992</v>
      </c>
      <c r="K478">
        <v>-95.831657000000007</v>
      </c>
      <c r="L478">
        <v>-87.090141000000003</v>
      </c>
      <c r="N478" s="86">
        <f t="shared" si="79"/>
        <v>2.1668333333333001</v>
      </c>
      <c r="O478" s="86">
        <f t="shared" si="77"/>
        <v>-88.825089000000006</v>
      </c>
    </row>
    <row r="479" spans="2:15" x14ac:dyDescent="0.25">
      <c r="B479">
        <v>10333388888.889</v>
      </c>
      <c r="C479">
        <v>-79.995215999999999</v>
      </c>
      <c r="D479">
        <v>-71.235755999999995</v>
      </c>
      <c r="F479" s="86">
        <f t="shared" si="78"/>
        <v>2.2446222222221999</v>
      </c>
      <c r="G479" s="86">
        <f t="shared" si="76"/>
        <v>-76.506919999999994</v>
      </c>
      <c r="J479">
        <v>10333388888.889</v>
      </c>
      <c r="K479">
        <v>-93.375656000000006</v>
      </c>
      <c r="L479">
        <v>-84.651291000000001</v>
      </c>
      <c r="N479" s="86">
        <f t="shared" si="79"/>
        <v>2.2446222222221999</v>
      </c>
      <c r="O479" s="86">
        <f t="shared" si="77"/>
        <v>-87.697463999999997</v>
      </c>
    </row>
    <row r="480" spans="2:15" x14ac:dyDescent="0.25">
      <c r="B480">
        <v>11000041666.667</v>
      </c>
      <c r="C480">
        <v>-97.979668000000004</v>
      </c>
      <c r="D480">
        <v>-89.257126</v>
      </c>
      <c r="F480" s="86">
        <f t="shared" si="78"/>
        <v>2.3224111111111001</v>
      </c>
      <c r="G480" s="86">
        <f t="shared" si="76"/>
        <v>-67.862746999999999</v>
      </c>
      <c r="J480">
        <v>11000041666.667</v>
      </c>
      <c r="K480">
        <v>-91.126907000000003</v>
      </c>
      <c r="L480">
        <v>-82.189148000000003</v>
      </c>
      <c r="N480" s="86">
        <f t="shared" si="79"/>
        <v>2.3224111111111001</v>
      </c>
      <c r="O480" s="86">
        <f t="shared" si="77"/>
        <v>-79.026436000000004</v>
      </c>
    </row>
    <row r="481" spans="2:16" x14ac:dyDescent="0.25">
      <c r="B481">
        <v>11666694444.444</v>
      </c>
      <c r="C481">
        <v>-95.734275999999994</v>
      </c>
      <c r="D481">
        <v>-86.936431999999996</v>
      </c>
      <c r="F481" s="86">
        <f t="shared" si="78"/>
        <v>2.4001999999999999</v>
      </c>
      <c r="G481" s="86">
        <f t="shared" si="76"/>
        <v>-75.552184999999994</v>
      </c>
      <c r="J481">
        <v>11666694444.444</v>
      </c>
      <c r="K481">
        <v>-91.853340000000003</v>
      </c>
      <c r="L481">
        <v>-82.884888000000004</v>
      </c>
      <c r="N481" s="86">
        <f t="shared" si="79"/>
        <v>2.4001999999999999</v>
      </c>
      <c r="O481" s="86">
        <f t="shared" si="77"/>
        <v>-72.820228999999998</v>
      </c>
    </row>
    <row r="482" spans="2:16" x14ac:dyDescent="0.25">
      <c r="B482">
        <v>12333347222.222</v>
      </c>
      <c r="C482">
        <v>-94.971496999999999</v>
      </c>
      <c r="D482">
        <v>-85.860061999999999</v>
      </c>
      <c r="F482" s="86" t="s">
        <v>25</v>
      </c>
      <c r="J482">
        <v>12333347222.222</v>
      </c>
      <c r="K482">
        <v>-91.085448999999997</v>
      </c>
      <c r="L482">
        <v>-81.814941000000005</v>
      </c>
      <c r="N482" s="86" t="s">
        <v>25</v>
      </c>
    </row>
    <row r="483" spans="2:16" x14ac:dyDescent="0.25">
      <c r="B483">
        <v>13000000000</v>
      </c>
      <c r="C483">
        <v>-104.24115</v>
      </c>
      <c r="D483">
        <v>-94.361237000000003</v>
      </c>
      <c r="J483">
        <v>13000000000</v>
      </c>
      <c r="K483">
        <v>-96.889954000000003</v>
      </c>
      <c r="L483">
        <v>-87.209175000000002</v>
      </c>
    </row>
    <row r="484" spans="2:16" x14ac:dyDescent="0.25">
      <c r="B484" t="s">
        <v>25</v>
      </c>
      <c r="J484" t="s">
        <v>25</v>
      </c>
    </row>
    <row r="485" spans="2:16" x14ac:dyDescent="0.25">
      <c r="F485" s="86" t="s">
        <v>69</v>
      </c>
      <c r="N485" s="86" t="s">
        <v>69</v>
      </c>
    </row>
    <row r="486" spans="2:16" ht="15.75" x14ac:dyDescent="0.25">
      <c r="F486" s="86" t="s">
        <v>23</v>
      </c>
      <c r="G486" s="86" t="str">
        <f t="shared" ref="G486:G505" si="80">D512</f>
        <v>5Rx2L dBc Log Mag(dB)</v>
      </c>
      <c r="H486" s="35">
        <v>5</v>
      </c>
      <c r="N486" s="86" t="s">
        <v>23</v>
      </c>
      <c r="O486" s="8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86">
        <f t="shared" ref="F487:F505" si="82">B513/1000000000</f>
        <v>1</v>
      </c>
      <c r="G487" s="86">
        <f t="shared" si="80"/>
        <v>-80.291458000000006</v>
      </c>
      <c r="H487" s="36">
        <f>ABS(AVERAGE(G487:G505)-(H486-1)*19)</f>
        <v>163.93430031578947</v>
      </c>
      <c r="J487" t="s">
        <v>68</v>
      </c>
      <c r="N487" s="86">
        <f t="shared" ref="N487:N505" si="83">J513/1000000000</f>
        <v>1</v>
      </c>
      <c r="O487" s="86">
        <f t="shared" si="81"/>
        <v>-92.853156999999996</v>
      </c>
      <c r="P487" s="36">
        <f>ABS(AVERAGE(O487:O505)-(P486-1)*19)</f>
        <v>167.74598684210525</v>
      </c>
    </row>
    <row r="488" spans="2:16" x14ac:dyDescent="0.25">
      <c r="B488" t="s">
        <v>23</v>
      </c>
      <c r="C488" t="s">
        <v>151</v>
      </c>
      <c r="D488" t="s">
        <v>226</v>
      </c>
      <c r="F488" s="86">
        <f t="shared" si="82"/>
        <v>1.2444333333333002</v>
      </c>
      <c r="G488" s="86">
        <f t="shared" si="80"/>
        <v>-69.722510999999997</v>
      </c>
      <c r="J488" t="s">
        <v>23</v>
      </c>
      <c r="K488" t="s">
        <v>151</v>
      </c>
      <c r="L488" t="s">
        <v>226</v>
      </c>
      <c r="N488" s="86">
        <f t="shared" si="83"/>
        <v>1.2444333333333002</v>
      </c>
      <c r="O488" s="86">
        <f t="shared" si="81"/>
        <v>-106.75492</v>
      </c>
    </row>
    <row r="489" spans="2:16" x14ac:dyDescent="0.25">
      <c r="B489">
        <v>1000000000</v>
      </c>
      <c r="C489">
        <v>-104.46083</v>
      </c>
      <c r="D489">
        <v>-93.286461000000003</v>
      </c>
      <c r="F489" s="86">
        <f t="shared" si="82"/>
        <v>1.4888666666666999</v>
      </c>
      <c r="G489" s="86">
        <f t="shared" si="80"/>
        <v>-78.715789999999998</v>
      </c>
      <c r="J489">
        <v>1000000000</v>
      </c>
      <c r="K489">
        <v>-122.61878</v>
      </c>
      <c r="L489">
        <v>-110.42285</v>
      </c>
      <c r="N489" s="86">
        <f t="shared" si="83"/>
        <v>1.4888666666666999</v>
      </c>
      <c r="O489" s="86">
        <f t="shared" si="81"/>
        <v>-105.63308000000001</v>
      </c>
    </row>
    <row r="490" spans="2:16" x14ac:dyDescent="0.25">
      <c r="B490">
        <v>1077788888.8889</v>
      </c>
      <c r="C490">
        <v>-102.20048</v>
      </c>
      <c r="D490">
        <v>-94.429007999999996</v>
      </c>
      <c r="F490" s="86">
        <f t="shared" si="82"/>
        <v>1.7333000000000001</v>
      </c>
      <c r="G490" s="86">
        <f t="shared" si="80"/>
        <v>-99.944694999999996</v>
      </c>
      <c r="J490">
        <v>1077788888.8889</v>
      </c>
      <c r="K490">
        <v>-112.44643000000001</v>
      </c>
      <c r="L490">
        <v>-103.65009000000001</v>
      </c>
      <c r="N490" s="86">
        <f t="shared" si="83"/>
        <v>1.7333000000000001</v>
      </c>
      <c r="O490" s="86">
        <f t="shared" si="81"/>
        <v>-95.960915</v>
      </c>
    </row>
    <row r="491" spans="2:16" x14ac:dyDescent="0.25">
      <c r="B491">
        <v>1155577777.7778001</v>
      </c>
      <c r="C491">
        <v>-105.18378</v>
      </c>
      <c r="D491">
        <v>-97.908089000000004</v>
      </c>
      <c r="F491" s="86">
        <f t="shared" si="82"/>
        <v>1.9777333333333</v>
      </c>
      <c r="G491" s="86">
        <f t="shared" si="80"/>
        <v>-99.785149000000004</v>
      </c>
      <c r="J491">
        <v>1155577777.7778001</v>
      </c>
      <c r="K491">
        <v>-105.90665</v>
      </c>
      <c r="L491">
        <v>-98.563057000000001</v>
      </c>
      <c r="N491" s="86">
        <f t="shared" si="83"/>
        <v>1.9777333333333</v>
      </c>
      <c r="O491" s="86">
        <f t="shared" si="81"/>
        <v>-101.98869000000001</v>
      </c>
    </row>
    <row r="492" spans="2:16" x14ac:dyDescent="0.25">
      <c r="B492">
        <v>1233366666.6666999</v>
      </c>
      <c r="C492">
        <v>-101.52151000000001</v>
      </c>
      <c r="D492">
        <v>-94.409874000000002</v>
      </c>
      <c r="F492" s="86">
        <f t="shared" si="82"/>
        <v>2.2221666666666997</v>
      </c>
      <c r="G492" s="86">
        <f t="shared" si="80"/>
        <v>-89.624718000000001</v>
      </c>
      <c r="J492">
        <v>1233366666.6666999</v>
      </c>
      <c r="K492">
        <v>-106.81837</v>
      </c>
      <c r="L492">
        <v>-99.808052000000004</v>
      </c>
      <c r="N492" s="86">
        <f t="shared" si="83"/>
        <v>2.2221666666666997</v>
      </c>
      <c r="O492" s="86">
        <f t="shared" si="81"/>
        <v>-90.03698</v>
      </c>
    </row>
    <row r="493" spans="2:16" x14ac:dyDescent="0.25">
      <c r="B493">
        <v>1311155555.5555999</v>
      </c>
      <c r="C493">
        <v>-102.17953</v>
      </c>
      <c r="D493">
        <v>-94.843224000000006</v>
      </c>
      <c r="F493" s="86">
        <f t="shared" si="82"/>
        <v>2.4666000000000001</v>
      </c>
      <c r="G493" s="86">
        <f t="shared" si="80"/>
        <v>-81.652275000000003</v>
      </c>
      <c r="J493">
        <v>1311155555.5555999</v>
      </c>
      <c r="K493">
        <v>-106.44239</v>
      </c>
      <c r="L493">
        <v>-99.402778999999995</v>
      </c>
      <c r="N493" s="86">
        <f t="shared" si="83"/>
        <v>2.4666000000000001</v>
      </c>
      <c r="O493" s="86">
        <f t="shared" si="81"/>
        <v>-92.219177000000002</v>
      </c>
    </row>
    <row r="494" spans="2:16" x14ac:dyDescent="0.25">
      <c r="B494">
        <v>1388944444.4444001</v>
      </c>
      <c r="C494">
        <v>-95.466774000000001</v>
      </c>
      <c r="D494">
        <v>-87.346694999999997</v>
      </c>
      <c r="F494" s="86">
        <f t="shared" si="82"/>
        <v>2.7110333333333001</v>
      </c>
      <c r="G494" s="86">
        <f t="shared" si="80"/>
        <v>-91.423309000000003</v>
      </c>
      <c r="J494">
        <v>1388944444.4444001</v>
      </c>
      <c r="K494">
        <v>-99.829223999999996</v>
      </c>
      <c r="L494">
        <v>-92.533730000000006</v>
      </c>
      <c r="N494" s="86">
        <f t="shared" si="83"/>
        <v>2.7110333333333001</v>
      </c>
      <c r="O494" s="86">
        <f t="shared" si="81"/>
        <v>-84.907050999999996</v>
      </c>
    </row>
    <row r="495" spans="2:16" x14ac:dyDescent="0.25">
      <c r="B495">
        <v>1466733333.3333001</v>
      </c>
      <c r="C495">
        <v>-97.528205999999997</v>
      </c>
      <c r="D495">
        <v>-89.692085000000006</v>
      </c>
      <c r="F495" s="86">
        <f t="shared" si="82"/>
        <v>2.9554666666667</v>
      </c>
      <c r="G495" s="86">
        <f t="shared" si="80"/>
        <v>-92.728049999999996</v>
      </c>
      <c r="J495">
        <v>1466733333.3333001</v>
      </c>
      <c r="K495">
        <v>-104.40774999999999</v>
      </c>
      <c r="L495">
        <v>-96.787689</v>
      </c>
      <c r="N495" s="86">
        <f t="shared" si="83"/>
        <v>2.9554666666667</v>
      </c>
      <c r="O495" s="86">
        <f t="shared" si="81"/>
        <v>-100.18956</v>
      </c>
    </row>
    <row r="496" spans="2:16" x14ac:dyDescent="0.25">
      <c r="B496">
        <v>1544522222.2221999</v>
      </c>
      <c r="C496">
        <v>-111.4074</v>
      </c>
      <c r="D496">
        <v>-103.91222</v>
      </c>
      <c r="F496" s="86">
        <f t="shared" si="82"/>
        <v>3.1999</v>
      </c>
      <c r="G496" s="86">
        <f t="shared" si="80"/>
        <v>-98.261200000000002</v>
      </c>
      <c r="J496">
        <v>1544522222.2221999</v>
      </c>
      <c r="K496">
        <v>-107.20911</v>
      </c>
      <c r="L496">
        <v>-99.723595000000003</v>
      </c>
      <c r="N496" s="86">
        <f t="shared" si="83"/>
        <v>3.1999</v>
      </c>
      <c r="O496" s="86">
        <f t="shared" si="81"/>
        <v>-97.931197999999995</v>
      </c>
    </row>
    <row r="497" spans="2:16" x14ac:dyDescent="0.25">
      <c r="B497">
        <v>1622311111.1111</v>
      </c>
      <c r="C497">
        <v>-95.730193999999997</v>
      </c>
      <c r="D497">
        <v>-88.369636999999997</v>
      </c>
      <c r="F497" s="86">
        <f t="shared" si="82"/>
        <v>3.4443333333332999</v>
      </c>
      <c r="G497" s="86">
        <f t="shared" si="80"/>
        <v>-95.871467999999993</v>
      </c>
      <c r="J497">
        <v>1622311111.1111</v>
      </c>
      <c r="K497">
        <v>-125.46491</v>
      </c>
      <c r="L497">
        <v>-118.05555</v>
      </c>
      <c r="N497" s="86">
        <f t="shared" si="83"/>
        <v>3.4443333333332999</v>
      </c>
      <c r="O497" s="86">
        <f t="shared" si="81"/>
        <v>-96.244018999999994</v>
      </c>
    </row>
    <row r="498" spans="2:16" x14ac:dyDescent="0.25">
      <c r="B498">
        <v>1700100000</v>
      </c>
      <c r="C498">
        <v>-95.797950999999998</v>
      </c>
      <c r="D498">
        <v>-88.344002000000003</v>
      </c>
      <c r="F498" s="86">
        <f t="shared" si="82"/>
        <v>3.6887666666666998</v>
      </c>
      <c r="G498" s="86">
        <f t="shared" si="80"/>
        <v>-103.07232999999999</v>
      </c>
      <c r="J498">
        <v>1700100000</v>
      </c>
      <c r="K498">
        <v>-95.625916000000004</v>
      </c>
      <c r="L498">
        <v>-88.139870000000002</v>
      </c>
      <c r="N498" s="86">
        <f t="shared" si="83"/>
        <v>3.6887666666666998</v>
      </c>
      <c r="O498" s="86">
        <f t="shared" si="81"/>
        <v>-91.175376999999997</v>
      </c>
    </row>
    <row r="499" spans="2:16" x14ac:dyDescent="0.25">
      <c r="B499">
        <v>1777888888.8889</v>
      </c>
      <c r="C499">
        <v>-102.7936</v>
      </c>
      <c r="D499">
        <v>-94.838852000000003</v>
      </c>
      <c r="F499" s="86">
        <f t="shared" si="82"/>
        <v>3.9331999999999998</v>
      </c>
      <c r="G499" s="86">
        <f t="shared" si="80"/>
        <v>-87.547043000000002</v>
      </c>
      <c r="J499">
        <v>1777888888.8889</v>
      </c>
      <c r="K499">
        <v>-96.490311000000005</v>
      </c>
      <c r="L499">
        <v>-88.777732999999998</v>
      </c>
      <c r="N499" s="86">
        <f t="shared" si="83"/>
        <v>3.9331999999999998</v>
      </c>
      <c r="O499" s="86">
        <f t="shared" si="81"/>
        <v>-90.602806000000001</v>
      </c>
    </row>
    <row r="500" spans="2:16" x14ac:dyDescent="0.25">
      <c r="B500">
        <v>1855677777.7778001</v>
      </c>
      <c r="C500">
        <v>-104.15273000000001</v>
      </c>
      <c r="D500">
        <v>-95.852080999999998</v>
      </c>
      <c r="F500" s="86">
        <f t="shared" si="82"/>
        <v>4.1776333333332998</v>
      </c>
      <c r="G500" s="86">
        <f t="shared" si="80"/>
        <v>-90.945580000000007</v>
      </c>
      <c r="J500">
        <v>1855677777.7778001</v>
      </c>
      <c r="K500">
        <v>-98.348251000000005</v>
      </c>
      <c r="L500">
        <v>-90.373390000000001</v>
      </c>
      <c r="N500" s="86">
        <f t="shared" si="83"/>
        <v>4.1776333333332998</v>
      </c>
      <c r="O500" s="86">
        <f t="shared" si="81"/>
        <v>-91.169640000000001</v>
      </c>
    </row>
    <row r="501" spans="2:16" x14ac:dyDescent="0.25">
      <c r="B501">
        <v>1933466666.6666999</v>
      </c>
      <c r="C501">
        <v>-103.75915999999999</v>
      </c>
      <c r="D501">
        <v>-95.745566999999994</v>
      </c>
      <c r="F501" s="86">
        <f t="shared" si="82"/>
        <v>4.4220666666667006</v>
      </c>
      <c r="G501" s="86">
        <f t="shared" si="80"/>
        <v>-93.366753000000003</v>
      </c>
      <c r="J501">
        <v>1933466666.6666999</v>
      </c>
      <c r="K501">
        <v>-100.86818</v>
      </c>
      <c r="L501">
        <v>-92.454757999999998</v>
      </c>
      <c r="N501" s="86">
        <f t="shared" si="83"/>
        <v>4.4220666666667006</v>
      </c>
      <c r="O501" s="86">
        <f t="shared" si="81"/>
        <v>-94.27243</v>
      </c>
    </row>
    <row r="502" spans="2:16" x14ac:dyDescent="0.25">
      <c r="B502">
        <v>2011255555.5555999</v>
      </c>
      <c r="C502">
        <v>-93.255531000000005</v>
      </c>
      <c r="D502">
        <v>-84.858185000000006</v>
      </c>
      <c r="F502" s="86">
        <f t="shared" si="82"/>
        <v>4.6665000000000001</v>
      </c>
      <c r="G502" s="86">
        <f t="shared" si="80"/>
        <v>-90.462929000000003</v>
      </c>
      <c r="J502">
        <v>2011255555.5555999</v>
      </c>
      <c r="K502">
        <v>-96.299666999999999</v>
      </c>
      <c r="L502">
        <v>-87.558159000000003</v>
      </c>
      <c r="N502" s="86">
        <f t="shared" si="83"/>
        <v>4.6665000000000001</v>
      </c>
      <c r="O502" s="86">
        <f t="shared" si="81"/>
        <v>-78.060776000000004</v>
      </c>
    </row>
    <row r="503" spans="2:16" x14ac:dyDescent="0.25">
      <c r="B503">
        <v>2089044444.4444001</v>
      </c>
      <c r="C503">
        <v>-85.727706999999995</v>
      </c>
      <c r="D503">
        <v>-76.968245999999994</v>
      </c>
      <c r="F503" s="86">
        <f t="shared" si="82"/>
        <v>4.9109333333332996</v>
      </c>
      <c r="G503" s="86">
        <f t="shared" si="80"/>
        <v>-86.362144000000001</v>
      </c>
      <c r="J503">
        <v>2089044444.4444001</v>
      </c>
      <c r="K503">
        <v>-89.934837000000002</v>
      </c>
      <c r="L503">
        <v>-81.210464000000002</v>
      </c>
      <c r="N503" s="86">
        <f t="shared" si="83"/>
        <v>4.9109333333332996</v>
      </c>
      <c r="O503" s="86">
        <f t="shared" si="81"/>
        <v>-87.465171999999995</v>
      </c>
    </row>
    <row r="504" spans="2:16" x14ac:dyDescent="0.25">
      <c r="B504">
        <v>2166833333.3333001</v>
      </c>
      <c r="C504">
        <v>-85.939307999999997</v>
      </c>
      <c r="D504">
        <v>-77.216766000000007</v>
      </c>
      <c r="F504" s="86">
        <f t="shared" si="82"/>
        <v>5.1553666666667004</v>
      </c>
      <c r="G504" s="86">
        <f t="shared" si="80"/>
        <v>-76.270865999999998</v>
      </c>
      <c r="J504">
        <v>2166833333.3333001</v>
      </c>
      <c r="K504">
        <v>-97.762848000000005</v>
      </c>
      <c r="L504">
        <v>-88.825089000000006</v>
      </c>
      <c r="N504" s="86">
        <f t="shared" si="83"/>
        <v>5.1553666666667004</v>
      </c>
      <c r="O504" s="86">
        <f t="shared" si="81"/>
        <v>-69.542168000000004</v>
      </c>
    </row>
    <row r="505" spans="2:16" x14ac:dyDescent="0.25">
      <c r="B505">
        <v>2244622222.2221999</v>
      </c>
      <c r="C505">
        <v>-85.304764000000006</v>
      </c>
      <c r="D505">
        <v>-76.506919999999994</v>
      </c>
      <c r="F505" s="86">
        <f t="shared" si="82"/>
        <v>5.3997999999999999</v>
      </c>
      <c r="G505" s="86">
        <f t="shared" si="80"/>
        <v>-64.703438000000006</v>
      </c>
      <c r="J505">
        <v>2244622222.2221999</v>
      </c>
      <c r="K505">
        <v>-96.665924000000004</v>
      </c>
      <c r="L505">
        <v>-87.697463999999997</v>
      </c>
      <c r="N505" s="86">
        <f t="shared" si="83"/>
        <v>5.3997999999999999</v>
      </c>
      <c r="O505" s="86">
        <f t="shared" si="81"/>
        <v>-76.166634000000002</v>
      </c>
    </row>
    <row r="506" spans="2:16" x14ac:dyDescent="0.25">
      <c r="B506">
        <v>2322411111.1111002</v>
      </c>
      <c r="C506">
        <v>-76.974181999999999</v>
      </c>
      <c r="D506">
        <v>-67.862746999999999</v>
      </c>
      <c r="F506" s="86" t="s">
        <v>25</v>
      </c>
      <c r="J506">
        <v>2322411111.1111002</v>
      </c>
      <c r="K506">
        <v>-88.296943999999996</v>
      </c>
      <c r="L506">
        <v>-79.026436000000004</v>
      </c>
      <c r="N506" s="86" t="s">
        <v>25</v>
      </c>
    </row>
    <row r="507" spans="2:16" x14ac:dyDescent="0.25">
      <c r="B507">
        <v>2400200000</v>
      </c>
      <c r="C507">
        <v>-85.432097999999996</v>
      </c>
      <c r="D507">
        <v>-75.552184999999994</v>
      </c>
      <c r="J507">
        <v>2400200000</v>
      </c>
      <c r="K507">
        <v>-82.501007000000001</v>
      </c>
      <c r="L507">
        <v>-72.820228999999998</v>
      </c>
    </row>
    <row r="508" spans="2:16" x14ac:dyDescent="0.25">
      <c r="B508" t="s">
        <v>25</v>
      </c>
      <c r="J508" t="s">
        <v>25</v>
      </c>
    </row>
    <row r="509" spans="2:16" x14ac:dyDescent="0.25">
      <c r="F509" s="86" t="s">
        <v>71</v>
      </c>
      <c r="N509" s="86" t="s">
        <v>71</v>
      </c>
    </row>
    <row r="510" spans="2:16" ht="15.75" x14ac:dyDescent="0.25">
      <c r="F510" s="86" t="s">
        <v>23</v>
      </c>
      <c r="G510" s="86" t="str">
        <f t="shared" ref="G510:G529" si="84">D536</f>
        <v>5Rx3L dBc Log Mag(dB)</v>
      </c>
      <c r="H510" s="35">
        <v>5</v>
      </c>
      <c r="N510" s="86" t="s">
        <v>23</v>
      </c>
      <c r="O510" s="8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86">
        <f t="shared" ref="F511:F529" si="86">B537/1000000000</f>
        <v>1</v>
      </c>
      <c r="G511" s="86">
        <f t="shared" si="84"/>
        <v>-75.55941</v>
      </c>
      <c r="H511" s="36">
        <f>ABS(AVERAGE(G511:G529)-(H510-1)*19)</f>
        <v>163.3462412105263</v>
      </c>
      <c r="J511" t="s">
        <v>69</v>
      </c>
      <c r="N511" s="86">
        <f t="shared" ref="N511:N529" si="87">J537/1000000000</f>
        <v>1</v>
      </c>
      <c r="O511" s="86">
        <f t="shared" si="85"/>
        <v>-74.537841999999998</v>
      </c>
      <c r="P511" s="36">
        <f>ABS(AVERAGE(O511:O529)-(P510-1)*19)</f>
        <v>163.28131494736843</v>
      </c>
    </row>
    <row r="512" spans="2:16" x14ac:dyDescent="0.25">
      <c r="B512" t="s">
        <v>23</v>
      </c>
      <c r="C512" t="s">
        <v>152</v>
      </c>
      <c r="D512" t="s">
        <v>70</v>
      </c>
      <c r="F512" s="86">
        <f t="shared" si="86"/>
        <v>1.3666777777778001</v>
      </c>
      <c r="G512" s="86">
        <f t="shared" si="84"/>
        <v>-70.74118</v>
      </c>
      <c r="J512" t="s">
        <v>23</v>
      </c>
      <c r="K512" t="s">
        <v>152</v>
      </c>
      <c r="L512" t="s">
        <v>70</v>
      </c>
      <c r="N512" s="86">
        <f t="shared" si="87"/>
        <v>1.3666777777778001</v>
      </c>
      <c r="O512" s="86">
        <f t="shared" si="85"/>
        <v>-69.716316000000006</v>
      </c>
    </row>
    <row r="513" spans="2:15" x14ac:dyDescent="0.25">
      <c r="B513">
        <v>1000000000</v>
      </c>
      <c r="C513">
        <v>-91.465828000000002</v>
      </c>
      <c r="D513">
        <v>-80.291458000000006</v>
      </c>
      <c r="F513" s="86">
        <f t="shared" si="86"/>
        <v>1.7333555555555999</v>
      </c>
      <c r="G513" s="86">
        <f t="shared" si="84"/>
        <v>-87.270286999999996</v>
      </c>
      <c r="J513">
        <v>1000000000</v>
      </c>
      <c r="K513">
        <v>-105.0491</v>
      </c>
      <c r="L513">
        <v>-92.853156999999996</v>
      </c>
      <c r="N513" s="86">
        <f t="shared" si="87"/>
        <v>1.7333555555555999</v>
      </c>
      <c r="O513" s="86">
        <f t="shared" si="85"/>
        <v>-87.202385000000007</v>
      </c>
    </row>
    <row r="514" spans="2:15" x14ac:dyDescent="0.25">
      <c r="B514">
        <v>1244433333.3333001</v>
      </c>
      <c r="C514">
        <v>-77.493979999999993</v>
      </c>
      <c r="D514">
        <v>-69.722510999999997</v>
      </c>
      <c r="F514" s="86">
        <f t="shared" si="86"/>
        <v>2.1000333333333003</v>
      </c>
      <c r="G514" s="86">
        <f t="shared" si="84"/>
        <v>-95.467026000000004</v>
      </c>
      <c r="J514">
        <v>1244433333.3333001</v>
      </c>
      <c r="K514">
        <v>-115.55125</v>
      </c>
      <c r="L514">
        <v>-106.75492</v>
      </c>
      <c r="N514" s="86">
        <f t="shared" si="87"/>
        <v>2.1000333333333003</v>
      </c>
      <c r="O514" s="86">
        <f t="shared" si="85"/>
        <v>-95.568343999999996</v>
      </c>
    </row>
    <row r="515" spans="2:15" x14ac:dyDescent="0.25">
      <c r="B515">
        <v>1488866666.6666999</v>
      </c>
      <c r="C515">
        <v>-85.991485999999995</v>
      </c>
      <c r="D515">
        <v>-78.715789999999998</v>
      </c>
      <c r="F515" s="86">
        <f t="shared" si="86"/>
        <v>2.4667111111111004</v>
      </c>
      <c r="G515" s="86">
        <f t="shared" si="84"/>
        <v>-90.161750999999995</v>
      </c>
      <c r="J515">
        <v>1488866666.6666999</v>
      </c>
      <c r="K515">
        <v>-112.97667</v>
      </c>
      <c r="L515">
        <v>-105.63308000000001</v>
      </c>
      <c r="N515" s="86">
        <f t="shared" si="87"/>
        <v>2.4667111111111004</v>
      </c>
      <c r="O515" s="86">
        <f t="shared" si="85"/>
        <v>-90.458449999999999</v>
      </c>
    </row>
    <row r="516" spans="2:15" x14ac:dyDescent="0.25">
      <c r="B516">
        <v>1733300000</v>
      </c>
      <c r="C516">
        <v>-107.05633</v>
      </c>
      <c r="D516">
        <v>-99.944694999999996</v>
      </c>
      <c r="F516" s="86">
        <f t="shared" si="86"/>
        <v>2.8333888888888996</v>
      </c>
      <c r="G516" s="86">
        <f t="shared" si="84"/>
        <v>-94.544219999999996</v>
      </c>
      <c r="J516">
        <v>1733300000</v>
      </c>
      <c r="K516">
        <v>-102.97123999999999</v>
      </c>
      <c r="L516">
        <v>-95.960915</v>
      </c>
      <c r="N516" s="86">
        <f t="shared" si="87"/>
        <v>2.8333888888888996</v>
      </c>
      <c r="O516" s="86">
        <f t="shared" si="85"/>
        <v>-95.368804999999995</v>
      </c>
    </row>
    <row r="517" spans="2:15" x14ac:dyDescent="0.25">
      <c r="B517">
        <v>1977733333.3333001</v>
      </c>
      <c r="C517">
        <v>-107.12145</v>
      </c>
      <c r="D517">
        <v>-99.785149000000004</v>
      </c>
      <c r="F517" s="86">
        <f t="shared" si="86"/>
        <v>3.2000666666666997</v>
      </c>
      <c r="G517" s="86">
        <f t="shared" si="84"/>
        <v>-87.116798000000003</v>
      </c>
      <c r="J517">
        <v>1977733333.3333001</v>
      </c>
      <c r="K517">
        <v>-109.02831</v>
      </c>
      <c r="L517">
        <v>-101.98869000000001</v>
      </c>
      <c r="N517" s="86">
        <f t="shared" si="87"/>
        <v>3.2000666666666997</v>
      </c>
      <c r="O517" s="86">
        <f t="shared" si="85"/>
        <v>-87.332863000000003</v>
      </c>
    </row>
    <row r="518" spans="2:15" x14ac:dyDescent="0.25">
      <c r="B518">
        <v>2222166666.6666999</v>
      </c>
      <c r="C518">
        <v>-97.744788999999997</v>
      </c>
      <c r="D518">
        <v>-89.624718000000001</v>
      </c>
      <c r="F518" s="86">
        <f t="shared" si="86"/>
        <v>3.5667444444443999</v>
      </c>
      <c r="G518" s="86">
        <f t="shared" si="84"/>
        <v>-100.23832</v>
      </c>
      <c r="J518">
        <v>2222166666.6666999</v>
      </c>
      <c r="K518">
        <v>-97.332474000000005</v>
      </c>
      <c r="L518">
        <v>-90.03698</v>
      </c>
      <c r="N518" s="86">
        <f t="shared" si="87"/>
        <v>3.5667444444443999</v>
      </c>
      <c r="O518" s="86">
        <f t="shared" si="85"/>
        <v>-100.24799</v>
      </c>
    </row>
    <row r="519" spans="2:15" x14ac:dyDescent="0.25">
      <c r="B519">
        <v>2466600000</v>
      </c>
      <c r="C519">
        <v>-89.488403000000005</v>
      </c>
      <c r="D519">
        <v>-81.652275000000003</v>
      </c>
      <c r="F519" s="86">
        <f t="shared" si="86"/>
        <v>3.9334222222221999</v>
      </c>
      <c r="G519" s="86">
        <f t="shared" si="84"/>
        <v>-97.297989000000001</v>
      </c>
      <c r="J519">
        <v>2466600000</v>
      </c>
      <c r="K519">
        <v>-99.839232999999993</v>
      </c>
      <c r="L519">
        <v>-92.219177000000002</v>
      </c>
      <c r="N519" s="86">
        <f t="shared" si="87"/>
        <v>3.9334222222221999</v>
      </c>
      <c r="O519" s="86">
        <f t="shared" si="85"/>
        <v>-97.249184</v>
      </c>
    </row>
    <row r="520" spans="2:15" x14ac:dyDescent="0.25">
      <c r="B520">
        <v>2711033333.3333001</v>
      </c>
      <c r="C520">
        <v>-98.918503000000001</v>
      </c>
      <c r="D520">
        <v>-91.423309000000003</v>
      </c>
      <c r="F520" s="86">
        <f t="shared" si="86"/>
        <v>4.3000999999999996</v>
      </c>
      <c r="G520" s="86">
        <f t="shared" si="84"/>
        <v>-97.861960999999994</v>
      </c>
      <c r="J520">
        <v>2711033333.3333001</v>
      </c>
      <c r="K520">
        <v>-92.392562999999996</v>
      </c>
      <c r="L520">
        <v>-84.907050999999996</v>
      </c>
      <c r="N520" s="86">
        <f t="shared" si="87"/>
        <v>4.3000999999999996</v>
      </c>
      <c r="O520" s="86">
        <f t="shared" si="85"/>
        <v>-97.829864999999998</v>
      </c>
    </row>
    <row r="521" spans="2:15" x14ac:dyDescent="0.25">
      <c r="B521">
        <v>2955466666.6666999</v>
      </c>
      <c r="C521">
        <v>-100.08861</v>
      </c>
      <c r="D521">
        <v>-92.728049999999996</v>
      </c>
      <c r="F521" s="86">
        <f t="shared" si="86"/>
        <v>4.6667777777777992</v>
      </c>
      <c r="G521" s="86">
        <f t="shared" si="84"/>
        <v>-89.964873999999995</v>
      </c>
      <c r="J521">
        <v>2955466666.6666999</v>
      </c>
      <c r="K521">
        <v>-107.59892000000001</v>
      </c>
      <c r="L521">
        <v>-100.18956</v>
      </c>
      <c r="N521" s="86">
        <f t="shared" si="87"/>
        <v>4.6667777777777992</v>
      </c>
      <c r="O521" s="86">
        <f t="shared" si="85"/>
        <v>-90.207053999999999</v>
      </c>
    </row>
    <row r="522" spans="2:15" x14ac:dyDescent="0.25">
      <c r="B522">
        <v>3199900000</v>
      </c>
      <c r="C522">
        <v>-105.71514999999999</v>
      </c>
      <c r="D522">
        <v>-98.261200000000002</v>
      </c>
      <c r="F522" s="86">
        <f t="shared" si="86"/>
        <v>5.0334555555555998</v>
      </c>
      <c r="G522" s="86">
        <f t="shared" si="84"/>
        <v>-93.053451999999993</v>
      </c>
      <c r="J522">
        <v>3199900000</v>
      </c>
      <c r="K522">
        <v>-105.41724000000001</v>
      </c>
      <c r="L522">
        <v>-97.931197999999995</v>
      </c>
      <c r="N522" s="86">
        <f t="shared" si="87"/>
        <v>5.0334555555555998</v>
      </c>
      <c r="O522" s="86">
        <f t="shared" si="85"/>
        <v>-93.379242000000005</v>
      </c>
    </row>
    <row r="523" spans="2:15" x14ac:dyDescent="0.25">
      <c r="B523">
        <v>3444333333.3333001</v>
      </c>
      <c r="C523">
        <v>-103.82623</v>
      </c>
      <c r="D523">
        <v>-95.871467999999993</v>
      </c>
      <c r="F523" s="86">
        <f t="shared" si="86"/>
        <v>5.4001333333332999</v>
      </c>
      <c r="G523" s="86">
        <f t="shared" si="84"/>
        <v>-78.373076999999995</v>
      </c>
      <c r="J523">
        <v>3444333333.3333001</v>
      </c>
      <c r="K523">
        <v>-103.95659999999999</v>
      </c>
      <c r="L523">
        <v>-96.244018999999994</v>
      </c>
      <c r="N523" s="86">
        <f t="shared" si="87"/>
        <v>5.4001333333332999</v>
      </c>
      <c r="O523" s="86">
        <f t="shared" si="85"/>
        <v>-77.973243999999994</v>
      </c>
    </row>
    <row r="524" spans="2:15" x14ac:dyDescent="0.25">
      <c r="B524">
        <v>3688766666.6666999</v>
      </c>
      <c r="C524">
        <v>-111.37298</v>
      </c>
      <c r="D524">
        <v>-103.07232999999999</v>
      </c>
      <c r="F524" s="86">
        <f t="shared" si="86"/>
        <v>5.7668111111111005</v>
      </c>
      <c r="G524" s="86">
        <f t="shared" si="84"/>
        <v>-91.989304000000004</v>
      </c>
      <c r="J524">
        <v>3688766666.6666999</v>
      </c>
      <c r="K524">
        <v>-99.150238000000002</v>
      </c>
      <c r="L524">
        <v>-91.175376999999997</v>
      </c>
      <c r="N524" s="86">
        <f t="shared" si="87"/>
        <v>5.7668111111111005</v>
      </c>
      <c r="O524" s="86">
        <f t="shared" si="85"/>
        <v>-91.645133999999999</v>
      </c>
    </row>
    <row r="525" spans="2:15" x14ac:dyDescent="0.25">
      <c r="B525">
        <v>3933200000</v>
      </c>
      <c r="C525">
        <v>-95.560637999999997</v>
      </c>
      <c r="D525">
        <v>-87.547043000000002</v>
      </c>
      <c r="F525" s="86">
        <f t="shared" si="86"/>
        <v>6.1334888888889001</v>
      </c>
      <c r="G525" s="86">
        <f t="shared" si="84"/>
        <v>-90.349509999999995</v>
      </c>
      <c r="J525">
        <v>3933200000</v>
      </c>
      <c r="K525">
        <v>-99.016234999999995</v>
      </c>
      <c r="L525">
        <v>-90.602806000000001</v>
      </c>
      <c r="N525" s="86">
        <f t="shared" si="87"/>
        <v>6.1334888888889001</v>
      </c>
      <c r="O525" s="86">
        <f t="shared" si="85"/>
        <v>-90.384604999999993</v>
      </c>
    </row>
    <row r="526" spans="2:15" x14ac:dyDescent="0.25">
      <c r="B526">
        <v>4177633333.3333001</v>
      </c>
      <c r="C526">
        <v>-99.342926000000006</v>
      </c>
      <c r="D526">
        <v>-90.945580000000007</v>
      </c>
      <c r="F526" s="86">
        <f t="shared" si="86"/>
        <v>6.5001666666667006</v>
      </c>
      <c r="G526" s="86">
        <f t="shared" si="84"/>
        <v>-85.304114999999996</v>
      </c>
      <c r="J526">
        <v>4177633333.3333001</v>
      </c>
      <c r="K526">
        <v>-99.911156000000005</v>
      </c>
      <c r="L526">
        <v>-91.169640000000001</v>
      </c>
      <c r="N526" s="86">
        <f t="shared" si="87"/>
        <v>6.5001666666667006</v>
      </c>
      <c r="O526" s="86">
        <f t="shared" si="85"/>
        <v>-85.088898</v>
      </c>
    </row>
    <row r="527" spans="2:15" x14ac:dyDescent="0.25">
      <c r="B527">
        <v>4422066666.6667004</v>
      </c>
      <c r="C527">
        <v>-102.12621</v>
      </c>
      <c r="D527">
        <v>-93.366753000000003</v>
      </c>
      <c r="F527" s="86">
        <f t="shared" si="86"/>
        <v>6.8668444444443999</v>
      </c>
      <c r="G527" s="86">
        <f t="shared" si="84"/>
        <v>-74.221985000000004</v>
      </c>
      <c r="J527">
        <v>4422066666.6667004</v>
      </c>
      <c r="K527">
        <v>-102.99679999999999</v>
      </c>
      <c r="L527">
        <v>-94.27243</v>
      </c>
      <c r="N527" s="86">
        <f t="shared" si="87"/>
        <v>6.8668444444443999</v>
      </c>
      <c r="O527" s="86">
        <f t="shared" si="85"/>
        <v>-74.051368999999994</v>
      </c>
    </row>
    <row r="528" spans="2:15" x14ac:dyDescent="0.25">
      <c r="B528">
        <v>4666500000</v>
      </c>
      <c r="C528">
        <v>-99.185471000000007</v>
      </c>
      <c r="D528">
        <v>-90.462929000000003</v>
      </c>
      <c r="F528" s="86">
        <f t="shared" si="86"/>
        <v>7.2335222222222004</v>
      </c>
      <c r="G528" s="86">
        <f t="shared" si="84"/>
        <v>-80.616462999999996</v>
      </c>
      <c r="J528">
        <v>4666500000</v>
      </c>
      <c r="K528">
        <v>-86.998535000000004</v>
      </c>
      <c r="L528">
        <v>-78.060776000000004</v>
      </c>
      <c r="N528" s="86">
        <f t="shared" si="87"/>
        <v>7.2335222222222004</v>
      </c>
      <c r="O528" s="86">
        <f t="shared" si="85"/>
        <v>-80.457390000000004</v>
      </c>
    </row>
    <row r="529" spans="2:16" x14ac:dyDescent="0.25">
      <c r="B529">
        <v>4910933333.3332996</v>
      </c>
      <c r="C529">
        <v>-95.159987999999998</v>
      </c>
      <c r="D529">
        <v>-86.362144000000001</v>
      </c>
      <c r="F529" s="86">
        <f t="shared" si="86"/>
        <v>7.6002000000000001</v>
      </c>
      <c r="G529" s="86">
        <f t="shared" si="84"/>
        <v>-79.446860999999998</v>
      </c>
      <c r="J529">
        <v>4910933333.3332996</v>
      </c>
      <c r="K529">
        <v>-96.433623999999995</v>
      </c>
      <c r="L529">
        <v>-87.465171999999995</v>
      </c>
      <c r="N529" s="86">
        <f t="shared" si="87"/>
        <v>7.6002000000000001</v>
      </c>
      <c r="O529" s="86">
        <f t="shared" si="85"/>
        <v>-79.646004000000005</v>
      </c>
    </row>
    <row r="530" spans="2:16" x14ac:dyDescent="0.25">
      <c r="B530">
        <v>5155366666.6667004</v>
      </c>
      <c r="C530">
        <v>-85.382300999999998</v>
      </c>
      <c r="D530">
        <v>-76.270865999999998</v>
      </c>
      <c r="F530" s="86" t="s">
        <v>25</v>
      </c>
      <c r="J530">
        <v>5155366666.6667004</v>
      </c>
      <c r="K530">
        <v>-78.812674999999999</v>
      </c>
      <c r="L530">
        <v>-69.542168000000004</v>
      </c>
      <c r="N530" s="86" t="s">
        <v>25</v>
      </c>
    </row>
    <row r="531" spans="2:16" x14ac:dyDescent="0.25">
      <c r="B531">
        <v>5399800000</v>
      </c>
      <c r="C531">
        <v>-74.583359000000002</v>
      </c>
      <c r="D531">
        <v>-64.703438000000006</v>
      </c>
      <c r="J531">
        <v>5399800000</v>
      </c>
      <c r="K531">
        <v>-85.847412000000006</v>
      </c>
      <c r="L531">
        <v>-76.166634000000002</v>
      </c>
    </row>
    <row r="532" spans="2:16" x14ac:dyDescent="0.25">
      <c r="B532" t="s">
        <v>25</v>
      </c>
      <c r="J532" t="s">
        <v>25</v>
      </c>
    </row>
    <row r="533" spans="2:16" x14ac:dyDescent="0.25">
      <c r="F533" s="86" t="s">
        <v>73</v>
      </c>
      <c r="N533" s="86" t="s">
        <v>73</v>
      </c>
    </row>
    <row r="534" spans="2:16" ht="15.75" x14ac:dyDescent="0.25">
      <c r="F534" s="86" t="s">
        <v>23</v>
      </c>
      <c r="G534" s="86" t="str">
        <f t="shared" ref="G534:G553" si="88">D560</f>
        <v>5Rx4L dBc Log Mag(dB)</v>
      </c>
      <c r="H534" s="35">
        <v>5</v>
      </c>
      <c r="N534" s="86" t="s">
        <v>23</v>
      </c>
      <c r="O534" s="8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86">
        <f t="shared" ref="F535:F553" si="90">B561/1000000000</f>
        <v>1</v>
      </c>
      <c r="G535" s="86">
        <f t="shared" si="88"/>
        <v>-80.885445000000004</v>
      </c>
      <c r="H535" s="36">
        <f>ABS(AVERAGE(G535:G553)-(H534-1)*19)</f>
        <v>166.16760194736841</v>
      </c>
      <c r="J535" t="s">
        <v>71</v>
      </c>
      <c r="N535" s="86">
        <f t="shared" ref="N535:N553" si="91">J561/1000000000</f>
        <v>1</v>
      </c>
      <c r="O535" s="86">
        <f t="shared" si="89"/>
        <v>-99.784133999999995</v>
      </c>
      <c r="P535" s="36">
        <f>ABS(AVERAGE(O535:O553)-(P534-1)*19)</f>
        <v>169.65791215789471</v>
      </c>
    </row>
    <row r="536" spans="2:16" x14ac:dyDescent="0.25">
      <c r="B536" t="s">
        <v>23</v>
      </c>
      <c r="C536" t="s">
        <v>153</v>
      </c>
      <c r="D536" t="s">
        <v>72</v>
      </c>
      <c r="F536" s="86">
        <f t="shared" si="90"/>
        <v>1.5111222222221998</v>
      </c>
      <c r="G536" s="86">
        <f t="shared" si="88"/>
        <v>-74.433989999999994</v>
      </c>
      <c r="J536" t="s">
        <v>23</v>
      </c>
      <c r="K536" t="s">
        <v>153</v>
      </c>
      <c r="L536" t="s">
        <v>72</v>
      </c>
      <c r="N536" s="86">
        <f t="shared" si="91"/>
        <v>1.5111222222221998</v>
      </c>
      <c r="O536" s="86">
        <f t="shared" si="89"/>
        <v>-94.200339999999997</v>
      </c>
    </row>
    <row r="537" spans="2:16" x14ac:dyDescent="0.25">
      <c r="B537">
        <v>1000000000</v>
      </c>
      <c r="C537">
        <v>-86.733772000000002</v>
      </c>
      <c r="D537">
        <v>-75.55941</v>
      </c>
      <c r="F537" s="86">
        <f t="shared" si="90"/>
        <v>2.0222444444444001</v>
      </c>
      <c r="G537" s="86">
        <f t="shared" si="88"/>
        <v>-74.220641999999998</v>
      </c>
      <c r="J537">
        <v>1000000000</v>
      </c>
      <c r="K537">
        <v>-86.733772000000002</v>
      </c>
      <c r="L537">
        <v>-74.537841999999998</v>
      </c>
      <c r="N537" s="86">
        <f t="shared" si="91"/>
        <v>2.0222444444444001</v>
      </c>
      <c r="O537" s="86">
        <f t="shared" si="89"/>
        <v>-102.43143000000001</v>
      </c>
    </row>
    <row r="538" spans="2:16" x14ac:dyDescent="0.25">
      <c r="B538">
        <v>1366677777.7778001</v>
      </c>
      <c r="C538">
        <v>-78.512649999999994</v>
      </c>
      <c r="D538">
        <v>-70.74118</v>
      </c>
      <c r="F538" s="86">
        <f t="shared" si="90"/>
        <v>2.5333666666667001</v>
      </c>
      <c r="G538" s="86">
        <f t="shared" si="88"/>
        <v>-94.217467999999997</v>
      </c>
      <c r="J538">
        <v>1366677777.7778001</v>
      </c>
      <c r="K538">
        <v>-78.512649999999994</v>
      </c>
      <c r="L538">
        <v>-69.716316000000006</v>
      </c>
      <c r="N538" s="86">
        <f t="shared" si="91"/>
        <v>2.5333666666667001</v>
      </c>
      <c r="O538" s="86">
        <f t="shared" si="89"/>
        <v>-88.611473000000004</v>
      </c>
    </row>
    <row r="539" spans="2:16" x14ac:dyDescent="0.25">
      <c r="B539">
        <v>1733355555.5555999</v>
      </c>
      <c r="C539">
        <v>-94.545974999999999</v>
      </c>
      <c r="D539">
        <v>-87.270286999999996</v>
      </c>
      <c r="F539" s="86">
        <f t="shared" si="90"/>
        <v>3.0444888888888997</v>
      </c>
      <c r="G539" s="86">
        <f t="shared" si="88"/>
        <v>-103.48898</v>
      </c>
      <c r="J539">
        <v>1733355555.5555999</v>
      </c>
      <c r="K539">
        <v>-94.545974999999999</v>
      </c>
      <c r="L539">
        <v>-87.202385000000007</v>
      </c>
      <c r="N539" s="86">
        <f t="shared" si="91"/>
        <v>3.0444888888888997</v>
      </c>
      <c r="O539" s="86">
        <f t="shared" si="89"/>
        <v>-100.80569</v>
      </c>
    </row>
    <row r="540" spans="2:16" x14ac:dyDescent="0.25">
      <c r="B540">
        <v>2100033333.3333001</v>
      </c>
      <c r="C540">
        <v>-102.57867</v>
      </c>
      <c r="D540">
        <v>-95.467026000000004</v>
      </c>
      <c r="F540" s="86">
        <f t="shared" si="90"/>
        <v>3.5556111111111002</v>
      </c>
      <c r="G540" s="86">
        <f t="shared" si="88"/>
        <v>-82.280602000000002</v>
      </c>
      <c r="J540">
        <v>2100033333.3333001</v>
      </c>
      <c r="K540">
        <v>-102.57867</v>
      </c>
      <c r="L540">
        <v>-95.568343999999996</v>
      </c>
      <c r="N540" s="86">
        <f t="shared" si="91"/>
        <v>3.5556111111111002</v>
      </c>
      <c r="O540" s="86">
        <f t="shared" si="89"/>
        <v>-94.605620999999999</v>
      </c>
    </row>
    <row r="541" spans="2:16" x14ac:dyDescent="0.25">
      <c r="B541">
        <v>2466711111.1111002</v>
      </c>
      <c r="C541">
        <v>-97.498062000000004</v>
      </c>
      <c r="D541">
        <v>-90.161750999999995</v>
      </c>
      <c r="F541" s="86">
        <f t="shared" si="90"/>
        <v>4.0667333333332998</v>
      </c>
      <c r="G541" s="86">
        <f t="shared" si="88"/>
        <v>-89.166054000000003</v>
      </c>
      <c r="J541">
        <v>2466711111.1111002</v>
      </c>
      <c r="K541">
        <v>-97.498062000000004</v>
      </c>
      <c r="L541">
        <v>-90.458449999999999</v>
      </c>
      <c r="N541" s="86">
        <f t="shared" si="91"/>
        <v>4.0667333333332998</v>
      </c>
      <c r="O541" s="86">
        <f t="shared" si="89"/>
        <v>-100.63042</v>
      </c>
    </row>
    <row r="542" spans="2:16" x14ac:dyDescent="0.25">
      <c r="B542">
        <v>2833388888.8888998</v>
      </c>
      <c r="C542">
        <v>-102.6643</v>
      </c>
      <c r="D542">
        <v>-94.544219999999996</v>
      </c>
      <c r="F542" s="86">
        <f t="shared" si="90"/>
        <v>4.5778555555556002</v>
      </c>
      <c r="G542" s="86">
        <f t="shared" si="88"/>
        <v>-100.74666999999999</v>
      </c>
      <c r="J542">
        <v>2833388888.8888998</v>
      </c>
      <c r="K542">
        <v>-102.6643</v>
      </c>
      <c r="L542">
        <v>-95.368804999999995</v>
      </c>
      <c r="N542" s="86">
        <f t="shared" si="91"/>
        <v>4.5778555555556002</v>
      </c>
      <c r="O542" s="86">
        <f t="shared" si="89"/>
        <v>-92.168075999999999</v>
      </c>
    </row>
    <row r="543" spans="2:16" x14ac:dyDescent="0.25">
      <c r="B543">
        <v>3200066666.6666999</v>
      </c>
      <c r="C543">
        <v>-94.952918999999994</v>
      </c>
      <c r="D543">
        <v>-87.116798000000003</v>
      </c>
      <c r="F543" s="86">
        <f t="shared" si="90"/>
        <v>5.0889777777777994</v>
      </c>
      <c r="G543" s="86">
        <f t="shared" si="88"/>
        <v>-95.650329999999997</v>
      </c>
      <c r="J543">
        <v>3200066666.6666999</v>
      </c>
      <c r="K543">
        <v>-94.952918999999994</v>
      </c>
      <c r="L543">
        <v>-87.332863000000003</v>
      </c>
      <c r="N543" s="86">
        <f t="shared" si="91"/>
        <v>5.0889777777777994</v>
      </c>
      <c r="O543" s="86">
        <f t="shared" si="89"/>
        <v>-99.738274000000004</v>
      </c>
    </row>
    <row r="544" spans="2:16" x14ac:dyDescent="0.25">
      <c r="B544">
        <v>3566744444.4443998</v>
      </c>
      <c r="C544">
        <v>-107.73351</v>
      </c>
      <c r="D544">
        <v>-100.23832</v>
      </c>
      <c r="F544" s="86">
        <f t="shared" si="90"/>
        <v>5.6001000000000003</v>
      </c>
      <c r="G544" s="86">
        <f t="shared" si="88"/>
        <v>-95.007178999999994</v>
      </c>
      <c r="J544">
        <v>3566744444.4443998</v>
      </c>
      <c r="K544">
        <v>-107.73351</v>
      </c>
      <c r="L544">
        <v>-100.24799</v>
      </c>
      <c r="N544" s="86">
        <f t="shared" si="91"/>
        <v>5.6001000000000003</v>
      </c>
      <c r="O544" s="86">
        <f t="shared" si="89"/>
        <v>-96.229957999999996</v>
      </c>
    </row>
    <row r="545" spans="2:16" x14ac:dyDescent="0.25">
      <c r="B545">
        <v>3933422222.2221999</v>
      </c>
      <c r="C545">
        <v>-104.65855000000001</v>
      </c>
      <c r="D545">
        <v>-97.297989000000001</v>
      </c>
      <c r="F545" s="86">
        <f t="shared" si="90"/>
        <v>6.1112222222222004</v>
      </c>
      <c r="G545" s="86">
        <f t="shared" si="88"/>
        <v>-97.151138000000003</v>
      </c>
      <c r="J545">
        <v>3933422222.2221999</v>
      </c>
      <c r="K545">
        <v>-104.65855000000001</v>
      </c>
      <c r="L545">
        <v>-97.249184</v>
      </c>
      <c r="N545" s="86">
        <f t="shared" si="91"/>
        <v>6.1112222222222004</v>
      </c>
      <c r="O545" s="86">
        <f t="shared" si="89"/>
        <v>-91.859618999999995</v>
      </c>
    </row>
    <row r="546" spans="2:16" x14ac:dyDescent="0.25">
      <c r="B546">
        <v>4300100000</v>
      </c>
      <c r="C546">
        <v>-105.31591</v>
      </c>
      <c r="D546">
        <v>-97.861960999999994</v>
      </c>
      <c r="F546" s="86">
        <f t="shared" si="90"/>
        <v>6.6223444444443995</v>
      </c>
      <c r="G546" s="86">
        <f t="shared" si="88"/>
        <v>-92.428993000000006</v>
      </c>
      <c r="J546">
        <v>4300100000</v>
      </c>
      <c r="K546">
        <v>-105.31591</v>
      </c>
      <c r="L546">
        <v>-97.829864999999998</v>
      </c>
      <c r="N546" s="86">
        <f t="shared" si="91"/>
        <v>6.6223444444443995</v>
      </c>
      <c r="O546" s="86">
        <f t="shared" si="89"/>
        <v>-100.87275</v>
      </c>
    </row>
    <row r="547" spans="2:16" x14ac:dyDescent="0.25">
      <c r="B547">
        <v>4666777777.7777996</v>
      </c>
      <c r="C547">
        <v>-97.919632000000007</v>
      </c>
      <c r="D547">
        <v>-89.964873999999995</v>
      </c>
      <c r="F547" s="86">
        <f t="shared" si="90"/>
        <v>7.1334666666666999</v>
      </c>
      <c r="G547" s="86">
        <f t="shared" si="88"/>
        <v>-85.985397000000006</v>
      </c>
      <c r="J547">
        <v>4666777777.7777996</v>
      </c>
      <c r="K547">
        <v>-97.919632000000007</v>
      </c>
      <c r="L547">
        <v>-90.207053999999999</v>
      </c>
      <c r="N547" s="86">
        <f t="shared" si="91"/>
        <v>7.1334666666666999</v>
      </c>
      <c r="O547" s="86">
        <f t="shared" si="89"/>
        <v>-89.666877999999997</v>
      </c>
    </row>
    <row r="548" spans="2:16" x14ac:dyDescent="0.25">
      <c r="B548">
        <v>5033455555.5556002</v>
      </c>
      <c r="C548">
        <v>-101.3541</v>
      </c>
      <c r="D548">
        <v>-93.053451999999993</v>
      </c>
      <c r="F548" s="86">
        <f t="shared" si="90"/>
        <v>7.6445888888889</v>
      </c>
      <c r="G548" s="86">
        <f t="shared" si="88"/>
        <v>-82.970245000000006</v>
      </c>
      <c r="J548">
        <v>5033455555.5556002</v>
      </c>
      <c r="K548">
        <v>-101.3541</v>
      </c>
      <c r="L548">
        <v>-93.379242000000005</v>
      </c>
      <c r="N548" s="86">
        <f t="shared" si="91"/>
        <v>7.6445888888889</v>
      </c>
      <c r="O548" s="86">
        <f t="shared" si="89"/>
        <v>-86.097831999999997</v>
      </c>
    </row>
    <row r="549" spans="2:16" x14ac:dyDescent="0.25">
      <c r="B549">
        <v>5400133333.3332996</v>
      </c>
      <c r="C549">
        <v>-86.386673000000002</v>
      </c>
      <c r="D549">
        <v>-78.373076999999995</v>
      </c>
      <c r="F549" s="86">
        <f t="shared" si="90"/>
        <v>8.1557111111111009</v>
      </c>
      <c r="G549" s="86">
        <f t="shared" si="88"/>
        <v>-96.233185000000006</v>
      </c>
      <c r="J549">
        <v>5400133333.3332996</v>
      </c>
      <c r="K549">
        <v>-86.386673000000002</v>
      </c>
      <c r="L549">
        <v>-77.973243999999994</v>
      </c>
      <c r="N549" s="86">
        <f t="shared" si="91"/>
        <v>8.1557111111111009</v>
      </c>
      <c r="O549" s="86">
        <f t="shared" si="89"/>
        <v>-90.510138999999995</v>
      </c>
    </row>
    <row r="550" spans="2:16" x14ac:dyDescent="0.25">
      <c r="B550">
        <v>5766811111.1111002</v>
      </c>
      <c r="C550">
        <v>-100.38665</v>
      </c>
      <c r="D550">
        <v>-91.989304000000004</v>
      </c>
      <c r="F550" s="86">
        <f t="shared" si="90"/>
        <v>8.6668333333332992</v>
      </c>
      <c r="G550" s="86">
        <f t="shared" si="88"/>
        <v>-99.028236000000007</v>
      </c>
      <c r="J550">
        <v>5766811111.1111002</v>
      </c>
      <c r="K550">
        <v>-100.38665</v>
      </c>
      <c r="L550">
        <v>-91.645133999999999</v>
      </c>
      <c r="N550" s="86">
        <f t="shared" si="91"/>
        <v>8.6668333333332992</v>
      </c>
      <c r="O550" s="86">
        <f t="shared" si="89"/>
        <v>-88.866844</v>
      </c>
    </row>
    <row r="551" spans="2:16" x14ac:dyDescent="0.25">
      <c r="B551">
        <v>6133488888.8888998</v>
      </c>
      <c r="C551">
        <v>-99.108970999999997</v>
      </c>
      <c r="D551">
        <v>-90.349509999999995</v>
      </c>
      <c r="F551" s="86">
        <f t="shared" si="90"/>
        <v>9.1779555555555987</v>
      </c>
      <c r="G551" s="86">
        <f t="shared" si="88"/>
        <v>-87.663505999999998</v>
      </c>
      <c r="J551">
        <v>6133488888.8888998</v>
      </c>
      <c r="K551">
        <v>-99.108970999999997</v>
      </c>
      <c r="L551">
        <v>-90.384604999999993</v>
      </c>
      <c r="N551" s="86">
        <f t="shared" si="91"/>
        <v>9.1779555555555987</v>
      </c>
      <c r="O551" s="86">
        <f t="shared" si="89"/>
        <v>-96.586158999999995</v>
      </c>
    </row>
    <row r="552" spans="2:16" x14ac:dyDescent="0.25">
      <c r="B552">
        <v>6500166666.6667004</v>
      </c>
      <c r="C552">
        <v>-94.026664999999994</v>
      </c>
      <c r="D552">
        <v>-85.304114999999996</v>
      </c>
      <c r="F552" s="86">
        <f t="shared" si="90"/>
        <v>9.6890777777777988</v>
      </c>
      <c r="G552" s="86">
        <f t="shared" si="88"/>
        <v>-80.337967000000006</v>
      </c>
      <c r="J552">
        <v>6500166666.6667004</v>
      </c>
      <c r="K552">
        <v>-94.026664999999994</v>
      </c>
      <c r="L552">
        <v>-85.088898</v>
      </c>
      <c r="N552" s="86">
        <f t="shared" si="91"/>
        <v>9.6890777777777988</v>
      </c>
      <c r="O552" s="86">
        <f t="shared" si="89"/>
        <v>-86.078491</v>
      </c>
    </row>
    <row r="553" spans="2:16" x14ac:dyDescent="0.25">
      <c r="B553">
        <v>6866844444.4443998</v>
      </c>
      <c r="C553">
        <v>-83.019829000000001</v>
      </c>
      <c r="D553">
        <v>-74.221985000000004</v>
      </c>
      <c r="F553" s="86">
        <f t="shared" si="90"/>
        <v>10.200200000000001</v>
      </c>
      <c r="G553" s="86">
        <f t="shared" si="88"/>
        <v>-101.28841</v>
      </c>
      <c r="J553">
        <v>6866844444.4443998</v>
      </c>
      <c r="K553">
        <v>-83.019829000000001</v>
      </c>
      <c r="L553">
        <v>-74.051368999999994</v>
      </c>
      <c r="N553" s="86">
        <f t="shared" si="91"/>
        <v>10.200200000000001</v>
      </c>
      <c r="O553" s="86">
        <f t="shared" si="89"/>
        <v>-79.756202999999999</v>
      </c>
    </row>
    <row r="554" spans="2:16" x14ac:dyDescent="0.25">
      <c r="B554">
        <v>7233522222.2222004</v>
      </c>
      <c r="C554">
        <v>-89.727897999999996</v>
      </c>
      <c r="D554">
        <v>-80.616462999999996</v>
      </c>
      <c r="F554" s="86" t="s">
        <v>25</v>
      </c>
      <c r="J554">
        <v>7233522222.2222004</v>
      </c>
      <c r="K554">
        <v>-89.727897999999996</v>
      </c>
      <c r="L554">
        <v>-80.457390000000004</v>
      </c>
      <c r="N554" s="86" t="s">
        <v>25</v>
      </c>
    </row>
    <row r="555" spans="2:16" x14ac:dyDescent="0.25">
      <c r="B555">
        <v>7600200000</v>
      </c>
      <c r="C555">
        <v>-89.326781999999994</v>
      </c>
      <c r="D555">
        <v>-79.446860999999998</v>
      </c>
      <c r="J555">
        <v>7600200000</v>
      </c>
      <c r="K555">
        <v>-89.326781999999994</v>
      </c>
      <c r="L555">
        <v>-79.646004000000005</v>
      </c>
    </row>
    <row r="556" spans="2:16" x14ac:dyDescent="0.25">
      <c r="B556" t="s">
        <v>25</v>
      </c>
      <c r="J556" t="s">
        <v>25</v>
      </c>
    </row>
    <row r="557" spans="2:16" x14ac:dyDescent="0.25">
      <c r="F557" s="86" t="s">
        <v>75</v>
      </c>
      <c r="N557" s="86" t="s">
        <v>75</v>
      </c>
    </row>
    <row r="558" spans="2:16" ht="15.75" x14ac:dyDescent="0.25">
      <c r="F558" s="86" t="s">
        <v>23</v>
      </c>
      <c r="G558" s="86" t="str">
        <f t="shared" ref="G558:G577" si="92">D584</f>
        <v>5Rx5L dBc Log Mag(dB)</v>
      </c>
      <c r="H558" s="35">
        <v>5</v>
      </c>
      <c r="N558" s="86" t="s">
        <v>23</v>
      </c>
      <c r="O558" s="8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86">
        <f t="shared" ref="F559:F577" si="94">B585/1000000000</f>
        <v>1</v>
      </c>
      <c r="G559" s="86">
        <f t="shared" si="92"/>
        <v>-62.247653999999997</v>
      </c>
      <c r="H559" s="36">
        <f>ABS(AVERAGE(G559:G577)-(H558-1)*19)</f>
        <v>159.87227210526316</v>
      </c>
      <c r="J559" t="s">
        <v>73</v>
      </c>
      <c r="N559" s="86">
        <f t="shared" ref="N559:N577" si="95">J585/1000000000</f>
        <v>1</v>
      </c>
      <c r="O559" s="86">
        <f t="shared" si="93"/>
        <v>-96.409790000000001</v>
      </c>
      <c r="P559" s="36">
        <f>ABS(AVERAGE(O559:O577)-(P558-1)*19)</f>
        <v>164.7474497368421</v>
      </c>
    </row>
    <row r="560" spans="2:16" x14ac:dyDescent="0.25">
      <c r="B560" t="s">
        <v>23</v>
      </c>
      <c r="C560" t="s">
        <v>154</v>
      </c>
      <c r="D560" t="s">
        <v>74</v>
      </c>
      <c r="F560" s="86">
        <f t="shared" si="94"/>
        <v>1.6555666666666999</v>
      </c>
      <c r="G560" s="86">
        <f t="shared" si="92"/>
        <v>-70.160697999999996</v>
      </c>
      <c r="J560" t="s">
        <v>23</v>
      </c>
      <c r="K560" t="s">
        <v>154</v>
      </c>
      <c r="L560" t="s">
        <v>74</v>
      </c>
      <c r="N560" s="86">
        <f t="shared" si="95"/>
        <v>1.6555666666666999</v>
      </c>
      <c r="O560" s="86">
        <f t="shared" si="93"/>
        <v>-100.34301000000001</v>
      </c>
    </row>
    <row r="561" spans="2:15" x14ac:dyDescent="0.25">
      <c r="B561">
        <v>1000000000</v>
      </c>
      <c r="C561">
        <v>-92.059807000000006</v>
      </c>
      <c r="D561">
        <v>-80.885445000000004</v>
      </c>
      <c r="F561" s="86">
        <f t="shared" si="94"/>
        <v>2.3111333333333</v>
      </c>
      <c r="G561" s="86">
        <f t="shared" si="92"/>
        <v>-72.665740999999997</v>
      </c>
      <c r="J561">
        <v>1000000000</v>
      </c>
      <c r="K561">
        <v>-111.98005999999999</v>
      </c>
      <c r="L561">
        <v>-99.784133999999995</v>
      </c>
      <c r="N561" s="86">
        <f t="shared" si="95"/>
        <v>2.3111333333333</v>
      </c>
      <c r="O561" s="86">
        <f t="shared" si="93"/>
        <v>-97.013503999999998</v>
      </c>
    </row>
    <row r="562" spans="2:15" x14ac:dyDescent="0.25">
      <c r="B562">
        <v>1511122222.2221999</v>
      </c>
      <c r="C562">
        <v>-82.205460000000002</v>
      </c>
      <c r="D562">
        <v>-74.433989999999994</v>
      </c>
      <c r="F562" s="86">
        <f t="shared" si="94"/>
        <v>2.9666999999999999</v>
      </c>
      <c r="G562" s="86">
        <f t="shared" si="92"/>
        <v>-85.902968999999999</v>
      </c>
      <c r="J562">
        <v>1511122222.2221999</v>
      </c>
      <c r="K562">
        <v>-102.99666999999999</v>
      </c>
      <c r="L562">
        <v>-94.200339999999997</v>
      </c>
      <c r="N562" s="86">
        <f t="shared" si="95"/>
        <v>2.9666999999999999</v>
      </c>
      <c r="O562" s="86">
        <f t="shared" si="93"/>
        <v>-91.171616</v>
      </c>
    </row>
    <row r="563" spans="2:15" x14ac:dyDescent="0.25">
      <c r="B563">
        <v>2022244444.4444001</v>
      </c>
      <c r="C563">
        <v>-81.496337999999994</v>
      </c>
      <c r="D563">
        <v>-74.220641999999998</v>
      </c>
      <c r="F563" s="86">
        <f t="shared" si="94"/>
        <v>3.6222666666666998</v>
      </c>
      <c r="G563" s="86">
        <f t="shared" si="92"/>
        <v>-95.270409000000001</v>
      </c>
      <c r="J563">
        <v>2022244444.4444001</v>
      </c>
      <c r="K563">
        <v>-109.77502</v>
      </c>
      <c r="L563">
        <v>-102.43143000000001</v>
      </c>
      <c r="N563" s="86">
        <f t="shared" si="95"/>
        <v>3.6222666666666998</v>
      </c>
      <c r="O563" s="86">
        <f t="shared" si="93"/>
        <v>-83.787193000000002</v>
      </c>
    </row>
    <row r="564" spans="2:15" x14ac:dyDescent="0.25">
      <c r="B564">
        <v>2533366666.6666999</v>
      </c>
      <c r="C564">
        <v>-101.3291</v>
      </c>
      <c r="D564">
        <v>-94.217467999999997</v>
      </c>
      <c r="F564" s="86">
        <f t="shared" si="94"/>
        <v>4.2778333333332998</v>
      </c>
      <c r="G564" s="86">
        <f t="shared" si="92"/>
        <v>-103.70723</v>
      </c>
      <c r="J564">
        <v>2533366666.6666999</v>
      </c>
      <c r="K564">
        <v>-95.621796000000003</v>
      </c>
      <c r="L564">
        <v>-88.611473000000004</v>
      </c>
      <c r="N564" s="86">
        <f t="shared" si="95"/>
        <v>4.2778333333332998</v>
      </c>
      <c r="O564" s="86">
        <f t="shared" si="93"/>
        <v>-87.247344999999996</v>
      </c>
    </row>
    <row r="565" spans="2:15" x14ac:dyDescent="0.25">
      <c r="B565">
        <v>3044488888.8888998</v>
      </c>
      <c r="C565">
        <v>-110.82529</v>
      </c>
      <c r="D565">
        <v>-103.48898</v>
      </c>
      <c r="F565" s="86">
        <f t="shared" si="94"/>
        <v>4.9333999999999998</v>
      </c>
      <c r="G565" s="86">
        <f t="shared" si="92"/>
        <v>-85.157341000000002</v>
      </c>
      <c r="J565">
        <v>3044488888.8888998</v>
      </c>
      <c r="K565">
        <v>-107.84531</v>
      </c>
      <c r="L565">
        <v>-100.80569</v>
      </c>
      <c r="N565" s="86">
        <f t="shared" si="95"/>
        <v>4.9333999999999998</v>
      </c>
      <c r="O565" s="86">
        <f t="shared" si="93"/>
        <v>-90.212997000000001</v>
      </c>
    </row>
    <row r="566" spans="2:15" x14ac:dyDescent="0.25">
      <c r="B566">
        <v>3555611111.1111002</v>
      </c>
      <c r="C566">
        <v>-90.400681000000006</v>
      </c>
      <c r="D566">
        <v>-82.280602000000002</v>
      </c>
      <c r="F566" s="86">
        <f t="shared" si="94"/>
        <v>5.5889666666667006</v>
      </c>
      <c r="G566" s="86">
        <f t="shared" si="92"/>
        <v>-77.890670999999998</v>
      </c>
      <c r="J566">
        <v>3555611111.1111002</v>
      </c>
      <c r="K566">
        <v>-101.90112000000001</v>
      </c>
      <c r="L566">
        <v>-94.605620999999999</v>
      </c>
      <c r="N566" s="86">
        <f t="shared" si="95"/>
        <v>5.5889666666667006</v>
      </c>
      <c r="O566" s="86">
        <f t="shared" si="93"/>
        <v>-90.707313999999997</v>
      </c>
    </row>
    <row r="567" spans="2:15" x14ac:dyDescent="0.25">
      <c r="B567">
        <v>4066733333.3333001</v>
      </c>
      <c r="C567">
        <v>-97.002173999999997</v>
      </c>
      <c r="D567">
        <v>-89.166054000000003</v>
      </c>
      <c r="F567" s="86">
        <f t="shared" si="94"/>
        <v>6.2445333333332993</v>
      </c>
      <c r="G567" s="86">
        <f t="shared" si="92"/>
        <v>-90.505768000000003</v>
      </c>
      <c r="J567">
        <v>4066733333.3333001</v>
      </c>
      <c r="K567">
        <v>-108.25047000000001</v>
      </c>
      <c r="L567">
        <v>-100.63042</v>
      </c>
      <c r="N567" s="86">
        <f t="shared" si="95"/>
        <v>6.2445333333332993</v>
      </c>
      <c r="O567" s="86">
        <f t="shared" si="93"/>
        <v>-85.570098999999999</v>
      </c>
    </row>
    <row r="568" spans="2:15" x14ac:dyDescent="0.25">
      <c r="B568">
        <v>4577855555.5556002</v>
      </c>
      <c r="C568">
        <v>-108.24186</v>
      </c>
      <c r="D568">
        <v>-100.74666999999999</v>
      </c>
      <c r="F568" s="86">
        <f t="shared" si="94"/>
        <v>6.9001000000000001</v>
      </c>
      <c r="G568" s="86">
        <f t="shared" si="92"/>
        <v>-94.332451000000006</v>
      </c>
      <c r="J568">
        <v>4577855555.5556002</v>
      </c>
      <c r="K568">
        <v>-99.653587000000002</v>
      </c>
      <c r="L568">
        <v>-92.168075999999999</v>
      </c>
      <c r="N568" s="86">
        <f t="shared" si="95"/>
        <v>6.9001000000000001</v>
      </c>
      <c r="O568" s="86">
        <f t="shared" si="93"/>
        <v>-90.550255000000007</v>
      </c>
    </row>
    <row r="569" spans="2:15" x14ac:dyDescent="0.25">
      <c r="B569">
        <v>5088977777.7777996</v>
      </c>
      <c r="C569">
        <v>-103.01089</v>
      </c>
      <c r="D569">
        <v>-95.650329999999997</v>
      </c>
      <c r="F569" s="86">
        <f t="shared" si="94"/>
        <v>7.5556666666667001</v>
      </c>
      <c r="G569" s="86">
        <f t="shared" si="92"/>
        <v>-90.479118</v>
      </c>
      <c r="J569">
        <v>5088977777.7777996</v>
      </c>
      <c r="K569">
        <v>-107.14763000000001</v>
      </c>
      <c r="L569">
        <v>-99.738274000000004</v>
      </c>
      <c r="N569" s="86">
        <f t="shared" si="95"/>
        <v>7.5556666666667001</v>
      </c>
      <c r="O569" s="86">
        <f t="shared" si="93"/>
        <v>-88.975516999999996</v>
      </c>
    </row>
    <row r="570" spans="2:15" x14ac:dyDescent="0.25">
      <c r="B570">
        <v>5600100000</v>
      </c>
      <c r="C570">
        <v>-102.46111999999999</v>
      </c>
      <c r="D570">
        <v>-95.007178999999994</v>
      </c>
      <c r="F570" s="86">
        <f t="shared" si="94"/>
        <v>8.2112333333333005</v>
      </c>
      <c r="G570" s="86">
        <f t="shared" si="92"/>
        <v>-73.744079999999997</v>
      </c>
      <c r="J570">
        <v>5600100000</v>
      </c>
      <c r="K570">
        <v>-103.71599999999999</v>
      </c>
      <c r="L570">
        <v>-96.229957999999996</v>
      </c>
      <c r="N570" s="86">
        <f t="shared" si="95"/>
        <v>8.2112333333333005</v>
      </c>
      <c r="O570" s="86">
        <f t="shared" si="93"/>
        <v>-84.218185000000005</v>
      </c>
    </row>
    <row r="571" spans="2:15" x14ac:dyDescent="0.25">
      <c r="B571">
        <v>6111222222.2222004</v>
      </c>
      <c r="C571">
        <v>-105.10589</v>
      </c>
      <c r="D571">
        <v>-97.151138000000003</v>
      </c>
      <c r="F571" s="86">
        <f t="shared" si="94"/>
        <v>8.8667999999999996</v>
      </c>
      <c r="G571" s="86">
        <f t="shared" si="92"/>
        <v>-74.328575000000001</v>
      </c>
      <c r="J571">
        <v>6111222222.2222004</v>
      </c>
      <c r="K571">
        <v>-99.572188999999995</v>
      </c>
      <c r="L571">
        <v>-91.859618999999995</v>
      </c>
      <c r="N571" s="86">
        <f t="shared" si="95"/>
        <v>8.8667999999999996</v>
      </c>
      <c r="O571" s="86">
        <f t="shared" si="93"/>
        <v>-80.701674999999994</v>
      </c>
    </row>
    <row r="572" spans="2:15" x14ac:dyDescent="0.25">
      <c r="B572">
        <v>6622344444.4443998</v>
      </c>
      <c r="C572">
        <v>-100.72965000000001</v>
      </c>
      <c r="D572">
        <v>-92.428993000000006</v>
      </c>
      <c r="F572" s="86">
        <f t="shared" si="94"/>
        <v>9.5223666666667004</v>
      </c>
      <c r="G572" s="86">
        <f t="shared" si="92"/>
        <v>-81.590430999999995</v>
      </c>
      <c r="J572">
        <v>6622344444.4443998</v>
      </c>
      <c r="K572">
        <v>-108.84761</v>
      </c>
      <c r="L572">
        <v>-100.87275</v>
      </c>
      <c r="N572" s="86">
        <f t="shared" si="95"/>
        <v>9.5223666666667004</v>
      </c>
      <c r="O572" s="86">
        <f t="shared" si="93"/>
        <v>-84.248717999999997</v>
      </c>
    </row>
    <row r="573" spans="2:15" x14ac:dyDescent="0.25">
      <c r="B573">
        <v>7133466666.6667004</v>
      </c>
      <c r="C573">
        <v>-93.998992999999999</v>
      </c>
      <c r="D573">
        <v>-85.985397000000006</v>
      </c>
      <c r="F573" s="86">
        <f t="shared" si="94"/>
        <v>10.177933333333</v>
      </c>
      <c r="G573" s="86">
        <f t="shared" si="92"/>
        <v>-100.64610999999999</v>
      </c>
      <c r="J573">
        <v>7133466666.6667004</v>
      </c>
      <c r="K573">
        <v>-98.080298999999997</v>
      </c>
      <c r="L573">
        <v>-89.666877999999997</v>
      </c>
      <c r="N573" s="86">
        <f t="shared" si="95"/>
        <v>10.177933333333</v>
      </c>
      <c r="O573" s="86">
        <f t="shared" si="93"/>
        <v>-82.789253000000002</v>
      </c>
    </row>
    <row r="574" spans="2:15" x14ac:dyDescent="0.25">
      <c r="B574">
        <v>7644588888.8888998</v>
      </c>
      <c r="C574">
        <v>-91.367598999999998</v>
      </c>
      <c r="D574">
        <v>-82.970245000000006</v>
      </c>
      <c r="F574" s="86">
        <f t="shared" si="94"/>
        <v>10.833500000000001</v>
      </c>
      <c r="G574" s="86">
        <f t="shared" si="92"/>
        <v>-81.246016999999995</v>
      </c>
      <c r="J574">
        <v>7644588888.8888998</v>
      </c>
      <c r="K574">
        <v>-94.839348000000001</v>
      </c>
      <c r="L574">
        <v>-86.097831999999997</v>
      </c>
      <c r="N574" s="86">
        <f t="shared" si="95"/>
        <v>10.833500000000001</v>
      </c>
      <c r="O574" s="86">
        <f t="shared" si="93"/>
        <v>-91.587333999999998</v>
      </c>
    </row>
    <row r="575" spans="2:15" x14ac:dyDescent="0.25">
      <c r="B575">
        <v>8155711111.1111002</v>
      </c>
      <c r="C575">
        <v>-104.99265</v>
      </c>
      <c r="D575">
        <v>-96.233185000000006</v>
      </c>
      <c r="F575" s="86">
        <f t="shared" si="94"/>
        <v>11.489066666667</v>
      </c>
      <c r="G575" s="86">
        <f t="shared" si="92"/>
        <v>-84.310715000000002</v>
      </c>
      <c r="J575">
        <v>8155711111.1111002</v>
      </c>
      <c r="K575">
        <v>-99.234504999999999</v>
      </c>
      <c r="L575">
        <v>-90.510138999999995</v>
      </c>
      <c r="N575" s="86">
        <f t="shared" si="95"/>
        <v>11.489066666667</v>
      </c>
      <c r="O575" s="86">
        <f t="shared" si="93"/>
        <v>-88.526909000000003</v>
      </c>
    </row>
    <row r="576" spans="2:15" x14ac:dyDescent="0.25">
      <c r="B576">
        <v>8666833333.3332996</v>
      </c>
      <c r="C576">
        <v>-107.75078999999999</v>
      </c>
      <c r="D576">
        <v>-99.028236000000007</v>
      </c>
      <c r="F576" s="86">
        <f t="shared" si="94"/>
        <v>12.144633333333001</v>
      </c>
      <c r="G576" s="86">
        <f t="shared" si="92"/>
        <v>-87.733733999999998</v>
      </c>
      <c r="J576">
        <v>8666833333.3332996</v>
      </c>
      <c r="K576">
        <v>-97.804610999999994</v>
      </c>
      <c r="L576">
        <v>-88.866844</v>
      </c>
      <c r="N576" s="86">
        <f t="shared" si="95"/>
        <v>12.144633333333001</v>
      </c>
      <c r="O576" s="86">
        <f t="shared" si="93"/>
        <v>-84.264221000000006</v>
      </c>
    </row>
    <row r="577" spans="2:15" x14ac:dyDescent="0.25">
      <c r="B577">
        <v>9177955555.5555992</v>
      </c>
      <c r="C577">
        <v>-96.461348999999998</v>
      </c>
      <c r="D577">
        <v>-87.663505999999998</v>
      </c>
      <c r="F577" s="86">
        <f t="shared" si="94"/>
        <v>12.8002</v>
      </c>
      <c r="G577" s="86">
        <f t="shared" si="92"/>
        <v>-81.653458000000001</v>
      </c>
      <c r="J577">
        <v>9177955555.5555992</v>
      </c>
      <c r="K577">
        <v>-105.55461</v>
      </c>
      <c r="L577">
        <v>-96.586158999999995</v>
      </c>
      <c r="N577" s="86">
        <f t="shared" si="95"/>
        <v>12.8002</v>
      </c>
      <c r="O577" s="86">
        <f t="shared" si="93"/>
        <v>-87.876609999999999</v>
      </c>
    </row>
    <row r="578" spans="2:15" x14ac:dyDescent="0.25">
      <c r="B578">
        <v>9689077777.7777996</v>
      </c>
      <c r="C578">
        <v>-89.449402000000006</v>
      </c>
      <c r="D578">
        <v>-80.337967000000006</v>
      </c>
      <c r="F578" s="86" t="s">
        <v>25</v>
      </c>
      <c r="J578">
        <v>9689077777.7777996</v>
      </c>
      <c r="K578">
        <v>-95.348999000000006</v>
      </c>
      <c r="L578">
        <v>-86.078491</v>
      </c>
      <c r="N578" s="86" t="s">
        <v>25</v>
      </c>
    </row>
    <row r="579" spans="2:15" x14ac:dyDescent="0.25">
      <c r="B579">
        <v>10200200000</v>
      </c>
      <c r="C579">
        <v>-111.16833</v>
      </c>
      <c r="D579">
        <v>-101.28841</v>
      </c>
      <c r="J579">
        <v>10200200000</v>
      </c>
      <c r="K579">
        <v>-89.436981000000003</v>
      </c>
      <c r="L579">
        <v>-79.756202999999999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155</v>
      </c>
      <c r="D584" t="s">
        <v>76</v>
      </c>
      <c r="J584" t="s">
        <v>23</v>
      </c>
      <c r="K584" t="s">
        <v>155</v>
      </c>
      <c r="L584" t="s">
        <v>76</v>
      </c>
    </row>
    <row r="585" spans="2:15" x14ac:dyDescent="0.25">
      <c r="B585">
        <v>1000000000</v>
      </c>
      <c r="C585">
        <v>-73.422020000000003</v>
      </c>
      <c r="D585">
        <v>-62.247653999999997</v>
      </c>
      <c r="J585">
        <v>1000000000</v>
      </c>
      <c r="K585">
        <v>-108.60572000000001</v>
      </c>
      <c r="L585">
        <v>-96.409790000000001</v>
      </c>
    </row>
    <row r="586" spans="2:15" x14ac:dyDescent="0.25">
      <c r="B586">
        <v>1655566666.6666999</v>
      </c>
      <c r="C586">
        <v>-77.932167000000007</v>
      </c>
      <c r="D586">
        <v>-70.160697999999996</v>
      </c>
      <c r="J586">
        <v>1655566666.6666999</v>
      </c>
      <c r="K586">
        <v>-109.13934</v>
      </c>
      <c r="L586">
        <v>-100.34301000000001</v>
      </c>
    </row>
    <row r="587" spans="2:15" x14ac:dyDescent="0.25">
      <c r="B587">
        <v>2311133333.3333001</v>
      </c>
      <c r="C587">
        <v>-79.941428999999999</v>
      </c>
      <c r="D587">
        <v>-72.665740999999997</v>
      </c>
      <c r="J587">
        <v>2311133333.3333001</v>
      </c>
      <c r="K587">
        <v>-104.3571</v>
      </c>
      <c r="L587">
        <v>-97.013503999999998</v>
      </c>
    </row>
    <row r="588" spans="2:15" x14ac:dyDescent="0.25">
      <c r="B588">
        <v>2966700000</v>
      </c>
      <c r="C588">
        <v>-93.014610000000005</v>
      </c>
      <c r="D588">
        <v>-85.902968999999999</v>
      </c>
      <c r="J588">
        <v>2966700000</v>
      </c>
      <c r="K588">
        <v>-98.181938000000002</v>
      </c>
      <c r="L588">
        <v>-91.171616</v>
      </c>
    </row>
    <row r="589" spans="2:15" x14ac:dyDescent="0.25">
      <c r="B589">
        <v>3622266666.6666999</v>
      </c>
      <c r="C589">
        <v>-102.60671000000001</v>
      </c>
      <c r="D589">
        <v>-95.270409000000001</v>
      </c>
      <c r="J589">
        <v>3622266666.6666999</v>
      </c>
      <c r="K589">
        <v>-90.826804999999993</v>
      </c>
      <c r="L589">
        <v>-83.787193000000002</v>
      </c>
    </row>
    <row r="590" spans="2:15" x14ac:dyDescent="0.25">
      <c r="B590">
        <v>4277833333.3333001</v>
      </c>
      <c r="C590">
        <v>-111.82731</v>
      </c>
      <c r="D590">
        <v>-103.70723</v>
      </c>
      <c r="J590">
        <v>4277833333.3333001</v>
      </c>
      <c r="K590">
        <v>-94.542839000000001</v>
      </c>
      <c r="L590">
        <v>-87.247344999999996</v>
      </c>
    </row>
    <row r="591" spans="2:15" x14ac:dyDescent="0.25">
      <c r="B591">
        <v>4933400000</v>
      </c>
      <c r="C591">
        <v>-92.993469000000005</v>
      </c>
      <c r="D591">
        <v>-85.157341000000002</v>
      </c>
      <c r="J591">
        <v>4933400000</v>
      </c>
      <c r="K591">
        <v>-97.833054000000004</v>
      </c>
      <c r="L591">
        <v>-90.212997000000001</v>
      </c>
    </row>
    <row r="592" spans="2:15" x14ac:dyDescent="0.25">
      <c r="B592">
        <v>5588966666.6667004</v>
      </c>
      <c r="C592">
        <v>-85.385863999999998</v>
      </c>
      <c r="D592">
        <v>-77.890670999999998</v>
      </c>
      <c r="J592">
        <v>5588966666.6667004</v>
      </c>
      <c r="K592">
        <v>-98.192824999999999</v>
      </c>
      <c r="L592">
        <v>-90.707313999999997</v>
      </c>
    </row>
    <row r="593" spans="2:12" x14ac:dyDescent="0.25">
      <c r="B593">
        <v>6244533333.3332996</v>
      </c>
      <c r="C593">
        <v>-97.866325000000003</v>
      </c>
      <c r="D593">
        <v>-90.505768000000003</v>
      </c>
      <c r="J593">
        <v>6244533333.3332996</v>
      </c>
      <c r="K593">
        <v>-92.979461999999998</v>
      </c>
      <c r="L593">
        <v>-85.570098999999999</v>
      </c>
    </row>
    <row r="594" spans="2:12" x14ac:dyDescent="0.25">
      <c r="B594">
        <v>6900100000</v>
      </c>
      <c r="C594">
        <v>-101.7864</v>
      </c>
      <c r="D594">
        <v>-94.332451000000006</v>
      </c>
      <c r="J594">
        <v>6900100000</v>
      </c>
      <c r="K594">
        <v>-98.036300999999995</v>
      </c>
      <c r="L594">
        <v>-90.550255000000007</v>
      </c>
    </row>
    <row r="595" spans="2:12" x14ac:dyDescent="0.25">
      <c r="B595">
        <v>7555666666.6667004</v>
      </c>
      <c r="C595">
        <v>-98.433868000000004</v>
      </c>
      <c r="D595">
        <v>-90.479118</v>
      </c>
      <c r="J595">
        <v>7555666666.6667004</v>
      </c>
      <c r="K595">
        <v>-96.688095000000004</v>
      </c>
      <c r="L595">
        <v>-88.975516999999996</v>
      </c>
    </row>
    <row r="596" spans="2:12" x14ac:dyDescent="0.25">
      <c r="B596">
        <v>8211233333.3332996</v>
      </c>
      <c r="C596">
        <v>-82.044730999999999</v>
      </c>
      <c r="D596">
        <v>-73.744079999999997</v>
      </c>
      <c r="J596">
        <v>8211233333.3332996</v>
      </c>
      <c r="K596">
        <v>-92.193038999999999</v>
      </c>
      <c r="L596">
        <v>-84.218185000000005</v>
      </c>
    </row>
    <row r="597" spans="2:12" x14ac:dyDescent="0.25">
      <c r="B597">
        <v>8866800000</v>
      </c>
      <c r="C597">
        <v>-82.342162999999999</v>
      </c>
      <c r="D597">
        <v>-74.328575000000001</v>
      </c>
      <c r="J597">
        <v>8866800000</v>
      </c>
      <c r="K597">
        <v>-89.115105</v>
      </c>
      <c r="L597">
        <v>-80.701674999999994</v>
      </c>
    </row>
    <row r="598" spans="2:12" x14ac:dyDescent="0.25">
      <c r="B598">
        <v>9522366666.6667004</v>
      </c>
      <c r="C598">
        <v>-89.987778000000006</v>
      </c>
      <c r="D598">
        <v>-81.590430999999995</v>
      </c>
      <c r="J598">
        <v>9522366666.6667004</v>
      </c>
      <c r="K598">
        <v>-92.990234000000001</v>
      </c>
      <c r="L598">
        <v>-84.248717999999997</v>
      </c>
    </row>
    <row r="599" spans="2:12" x14ac:dyDescent="0.25">
      <c r="B599">
        <v>10177933333.333</v>
      </c>
      <c r="C599">
        <v>-109.40557</v>
      </c>
      <c r="D599">
        <v>-100.64610999999999</v>
      </c>
      <c r="J599">
        <v>10177933333.333</v>
      </c>
      <c r="K599">
        <v>-91.513626000000002</v>
      </c>
      <c r="L599">
        <v>-82.789253000000002</v>
      </c>
    </row>
    <row r="600" spans="2:12" x14ac:dyDescent="0.25">
      <c r="B600">
        <v>10833500000</v>
      </c>
      <c r="C600">
        <v>-89.968558999999999</v>
      </c>
      <c r="D600">
        <v>-81.246016999999995</v>
      </c>
      <c r="J600">
        <v>10833500000</v>
      </c>
      <c r="K600">
        <v>-100.52509000000001</v>
      </c>
      <c r="L600">
        <v>-91.587333999999998</v>
      </c>
    </row>
    <row r="601" spans="2:12" x14ac:dyDescent="0.25">
      <c r="B601">
        <v>11489066666.667</v>
      </c>
      <c r="C601">
        <v>-93.108559</v>
      </c>
      <c r="D601">
        <v>-84.310715000000002</v>
      </c>
      <c r="J601">
        <v>11489066666.667</v>
      </c>
      <c r="K601">
        <v>-97.495368999999997</v>
      </c>
      <c r="L601">
        <v>-88.526909000000003</v>
      </c>
    </row>
    <row r="602" spans="2:12" x14ac:dyDescent="0.25">
      <c r="B602">
        <v>12144633333.333</v>
      </c>
      <c r="C602">
        <v>-96.845168999999999</v>
      </c>
      <c r="D602">
        <v>-87.733733999999998</v>
      </c>
      <c r="J602">
        <v>12144633333.333</v>
      </c>
      <c r="K602">
        <v>-93.534721000000005</v>
      </c>
      <c r="L602">
        <v>-84.264221000000006</v>
      </c>
    </row>
    <row r="603" spans="2:12" x14ac:dyDescent="0.25">
      <c r="B603">
        <v>12800200000</v>
      </c>
      <c r="C603">
        <v>-91.533371000000002</v>
      </c>
      <c r="D603">
        <v>-81.653458000000001</v>
      </c>
      <c r="J603">
        <v>12800200000</v>
      </c>
      <c r="K603">
        <v>-97.557388000000003</v>
      </c>
      <c r="L603">
        <v>-87.876609999999999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48"/>
  <sheetViews>
    <sheetView workbookViewId="0">
      <selection activeCell="H1" sqref="H1:H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5" t="s">
        <v>342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5" t="s">
        <v>342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225</v>
      </c>
      <c r="C4" t="s">
        <v>310</v>
      </c>
      <c r="D4" t="s">
        <v>343</v>
      </c>
      <c r="E4" s="10"/>
      <c r="G4" s="41" t="s">
        <v>24</v>
      </c>
      <c r="J4" t="s">
        <v>225</v>
      </c>
      <c r="K4" t="s">
        <v>310</v>
      </c>
      <c r="L4" t="s">
        <v>344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H5" s="88"/>
      <c r="J5" t="s">
        <v>106</v>
      </c>
      <c r="M5" s="10"/>
      <c r="N5" s="6" t="s">
        <v>22</v>
      </c>
      <c r="P5" s="88"/>
      <c r="Q5" s="10"/>
    </row>
    <row r="6" spans="1:17" ht="15.75" x14ac:dyDescent="0.25">
      <c r="E6" s="10"/>
      <c r="F6" s="6" t="s">
        <v>23</v>
      </c>
      <c r="G6" s="6" t="str">
        <f t="shared" ref="G6:G25" si="0">D32</f>
        <v>1Ix0L dBc Log Mag(dB)</v>
      </c>
      <c r="H6" s="35">
        <v>1</v>
      </c>
      <c r="M6" s="10"/>
      <c r="N6" s="6" t="s">
        <v>23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-10.095179</v>
      </c>
      <c r="H7" s="36">
        <f>ABS(AVERAGE(G7:G25)-(H6-1)*5)</f>
        <v>21.589401947368422</v>
      </c>
      <c r="J7" t="s">
        <v>107</v>
      </c>
      <c r="M7" s="10"/>
      <c r="N7" s="6">
        <f t="shared" ref="N7:N25" si="3">J33/1000000000</f>
        <v>1</v>
      </c>
      <c r="O7" s="6">
        <f t="shared" si="1"/>
        <v>-18.432006999999999</v>
      </c>
      <c r="P7" s="36">
        <f>ABS(AVERAGE(O7:O25)-(P6-1)*5)</f>
        <v>27.292696999999993</v>
      </c>
      <c r="Q7" s="10"/>
    </row>
    <row r="8" spans="1:17" x14ac:dyDescent="0.25">
      <c r="B8" t="s">
        <v>23</v>
      </c>
      <c r="C8" t="s">
        <v>126</v>
      </c>
      <c r="E8" s="10"/>
      <c r="F8" s="6">
        <f t="shared" si="2"/>
        <v>1.6666666666666998</v>
      </c>
      <c r="G8" s="6">
        <f t="shared" si="0"/>
        <v>-14.916347999999999</v>
      </c>
      <c r="H8" s="88"/>
      <c r="J8" t="s">
        <v>23</v>
      </c>
      <c r="K8" t="s">
        <v>126</v>
      </c>
      <c r="M8" s="10"/>
      <c r="N8" s="6">
        <f t="shared" si="3"/>
        <v>1.6666666666666998</v>
      </c>
      <c r="O8" s="6">
        <f t="shared" si="1"/>
        <v>-24.014779999999998</v>
      </c>
      <c r="P8" s="88"/>
      <c r="Q8" s="10"/>
    </row>
    <row r="9" spans="1:17" x14ac:dyDescent="0.25">
      <c r="B9">
        <v>999000000</v>
      </c>
      <c r="C9">
        <v>-11.232538999999999</v>
      </c>
      <c r="E9" s="10"/>
      <c r="F9" s="6">
        <f t="shared" si="2"/>
        <v>2.3333333333333002</v>
      </c>
      <c r="G9" s="6">
        <f t="shared" si="0"/>
        <v>-19.135666000000001</v>
      </c>
      <c r="H9" s="88"/>
      <c r="J9">
        <v>999000000</v>
      </c>
      <c r="K9">
        <v>-10.828639000000001</v>
      </c>
      <c r="M9" s="10"/>
      <c r="N9" s="6">
        <f t="shared" si="3"/>
        <v>2.3333333333333002</v>
      </c>
      <c r="O9" s="6">
        <f t="shared" si="1"/>
        <v>-26.199532000000001</v>
      </c>
      <c r="P9" s="88"/>
      <c r="Q9" s="10"/>
    </row>
    <row r="10" spans="1:17" x14ac:dyDescent="0.25">
      <c r="B10">
        <v>1610166666.6666999</v>
      </c>
      <c r="C10">
        <v>-10.771637</v>
      </c>
      <c r="E10" s="10"/>
      <c r="F10" s="6">
        <f t="shared" si="2"/>
        <v>3</v>
      </c>
      <c r="G10" s="6">
        <f t="shared" si="0"/>
        <v>-21.698633000000001</v>
      </c>
      <c r="H10" s="88"/>
      <c r="J10">
        <v>1610166666.6666999</v>
      </c>
      <c r="K10">
        <v>-10.381815</v>
      </c>
      <c r="M10" s="10"/>
      <c r="N10" s="6">
        <f t="shared" si="3"/>
        <v>3</v>
      </c>
      <c r="O10" s="6">
        <f t="shared" si="1"/>
        <v>-26.800765999999999</v>
      </c>
      <c r="P10" s="88"/>
      <c r="Q10" s="10"/>
    </row>
    <row r="11" spans="1:17" x14ac:dyDescent="0.25">
      <c r="B11">
        <v>2221333333.3333001</v>
      </c>
      <c r="C11">
        <v>-10.753043999999999</v>
      </c>
      <c r="E11" s="10"/>
      <c r="F11" s="6">
        <f t="shared" si="2"/>
        <v>3.6666666666666998</v>
      </c>
      <c r="G11" s="6">
        <f t="shared" si="0"/>
        <v>-22.894832999999998</v>
      </c>
      <c r="H11" s="88"/>
      <c r="J11">
        <v>2221333333.3333001</v>
      </c>
      <c r="K11">
        <v>-10.731788999999999</v>
      </c>
      <c r="M11" s="10"/>
      <c r="N11" s="6">
        <f t="shared" si="3"/>
        <v>3.6666666666666998</v>
      </c>
      <c r="O11" s="6">
        <f t="shared" si="1"/>
        <v>-26.959734000000001</v>
      </c>
      <c r="P11" s="88"/>
      <c r="Q11" s="10"/>
    </row>
    <row r="12" spans="1:17" x14ac:dyDescent="0.25">
      <c r="B12">
        <v>2832500000</v>
      </c>
      <c r="C12">
        <v>-11.096128</v>
      </c>
      <c r="E12" s="10"/>
      <c r="F12" s="6">
        <f t="shared" si="2"/>
        <v>4.3333333333332993</v>
      </c>
      <c r="G12" s="6">
        <f t="shared" si="0"/>
        <v>-22.976213000000001</v>
      </c>
      <c r="H12" s="88"/>
      <c r="J12">
        <v>2832500000</v>
      </c>
      <c r="K12">
        <v>-10.853823</v>
      </c>
      <c r="M12" s="10"/>
      <c r="N12" s="6">
        <f t="shared" si="3"/>
        <v>4.3333333333332993</v>
      </c>
      <c r="O12" s="6">
        <f t="shared" si="1"/>
        <v>-27.396968999999999</v>
      </c>
      <c r="P12" s="88"/>
      <c r="Q12" s="10"/>
    </row>
    <row r="13" spans="1:17" x14ac:dyDescent="0.25">
      <c r="B13">
        <v>3443666666.6666999</v>
      </c>
      <c r="C13">
        <v>-11.675642</v>
      </c>
      <c r="E13" s="10"/>
      <c r="F13" s="6">
        <f t="shared" si="2"/>
        <v>5</v>
      </c>
      <c r="G13" s="6">
        <f t="shared" si="0"/>
        <v>-23.871476999999999</v>
      </c>
      <c r="H13" s="88"/>
      <c r="J13">
        <v>3443666666.6666999</v>
      </c>
      <c r="K13">
        <v>-11.146794999999999</v>
      </c>
      <c r="M13" s="10"/>
      <c r="N13" s="6">
        <f t="shared" si="3"/>
        <v>5</v>
      </c>
      <c r="O13" s="6">
        <f t="shared" si="1"/>
        <v>-28.443335000000001</v>
      </c>
      <c r="P13" s="88"/>
      <c r="Q13" s="10"/>
    </row>
    <row r="14" spans="1:17" x14ac:dyDescent="0.25">
      <c r="B14">
        <v>4054833333.3333001</v>
      </c>
      <c r="C14">
        <v>-12.087024</v>
      </c>
      <c r="E14" s="10"/>
      <c r="F14" s="6">
        <f t="shared" si="2"/>
        <v>5.6666666666667007</v>
      </c>
      <c r="G14" s="6">
        <f t="shared" si="0"/>
        <v>-23.300228000000001</v>
      </c>
      <c r="H14" s="88"/>
      <c r="J14">
        <v>4054833333.3333001</v>
      </c>
      <c r="K14">
        <v>-11.333705</v>
      </c>
      <c r="M14" s="10"/>
      <c r="N14" s="6">
        <f t="shared" si="3"/>
        <v>5.6666666666667007</v>
      </c>
      <c r="O14" s="6">
        <f t="shared" si="1"/>
        <v>-43.430484999999997</v>
      </c>
      <c r="P14" s="88"/>
      <c r="Q14" s="10"/>
    </row>
    <row r="15" spans="1:17" x14ac:dyDescent="0.25">
      <c r="B15">
        <v>4666000000</v>
      </c>
      <c r="C15">
        <v>-11.945024</v>
      </c>
      <c r="E15" s="10"/>
      <c r="F15" s="6">
        <f t="shared" si="2"/>
        <v>6.3333333333332993</v>
      </c>
      <c r="G15" s="6">
        <f t="shared" si="0"/>
        <v>-30.309138999999998</v>
      </c>
      <c r="H15" s="88"/>
      <c r="J15">
        <v>4666000000</v>
      </c>
      <c r="K15">
        <v>-11.473076000000001</v>
      </c>
      <c r="M15" s="10"/>
      <c r="N15" s="6">
        <f t="shared" si="3"/>
        <v>6.3333333333332993</v>
      </c>
      <c r="O15" s="6">
        <f t="shared" si="1"/>
        <v>-31.465969000000001</v>
      </c>
      <c r="P15" s="88"/>
      <c r="Q15" s="10"/>
    </row>
    <row r="16" spans="1:17" x14ac:dyDescent="0.25">
      <c r="B16">
        <v>5277166666.6667004</v>
      </c>
      <c r="C16">
        <v>-12.086629</v>
      </c>
      <c r="E16" s="10"/>
      <c r="F16" s="6">
        <f t="shared" si="2"/>
        <v>7</v>
      </c>
      <c r="G16" s="6">
        <f t="shared" si="0"/>
        <v>-34.673889000000003</v>
      </c>
      <c r="H16" s="88"/>
      <c r="J16">
        <v>5277166666.6667004</v>
      </c>
      <c r="K16">
        <v>-12.074310000000001</v>
      </c>
      <c r="M16" s="10"/>
      <c r="N16" s="6">
        <f t="shared" si="3"/>
        <v>7</v>
      </c>
      <c r="O16" s="6">
        <f t="shared" si="1"/>
        <v>-40.145611000000002</v>
      </c>
      <c r="P16" s="88"/>
      <c r="Q16" s="10"/>
    </row>
    <row r="17" spans="2:17" x14ac:dyDescent="0.25">
      <c r="B17">
        <v>5888333333.3332996</v>
      </c>
      <c r="C17">
        <v>-12.410593</v>
      </c>
      <c r="E17" s="10"/>
      <c r="F17" s="6">
        <f t="shared" si="2"/>
        <v>7.6666666666667007</v>
      </c>
      <c r="G17" s="6">
        <f t="shared" si="0"/>
        <v>-21.817276</v>
      </c>
      <c r="H17" s="88"/>
      <c r="J17">
        <v>5888333333.3332996</v>
      </c>
      <c r="K17">
        <v>-11.985134</v>
      </c>
      <c r="M17" s="10"/>
      <c r="N17" s="6">
        <f t="shared" si="3"/>
        <v>7.6666666666667007</v>
      </c>
      <c r="O17" s="6">
        <f t="shared" si="1"/>
        <v>-28.294394</v>
      </c>
      <c r="P17" s="88"/>
      <c r="Q17" s="10"/>
    </row>
    <row r="18" spans="2:17" x14ac:dyDescent="0.25">
      <c r="B18">
        <v>6499500000</v>
      </c>
      <c r="C18">
        <v>-11.838977</v>
      </c>
      <c r="E18" s="10"/>
      <c r="F18" s="6">
        <f t="shared" si="2"/>
        <v>8.3333333333333002</v>
      </c>
      <c r="G18" s="6">
        <f t="shared" si="0"/>
        <v>-17.313227000000001</v>
      </c>
      <c r="H18" s="88"/>
      <c r="J18">
        <v>6499500000</v>
      </c>
      <c r="K18">
        <v>-11.538935</v>
      </c>
      <c r="M18" s="10"/>
      <c r="N18" s="6">
        <f t="shared" si="3"/>
        <v>8.3333333333333002</v>
      </c>
      <c r="O18" s="6">
        <f t="shared" si="1"/>
        <v>-24.801048000000002</v>
      </c>
      <c r="P18" s="88"/>
      <c r="Q18" s="10"/>
    </row>
    <row r="19" spans="2:17" x14ac:dyDescent="0.25">
      <c r="B19">
        <v>7110666666.6667004</v>
      </c>
      <c r="C19">
        <v>-12.630300999999999</v>
      </c>
      <c r="E19" s="10"/>
      <c r="F19" s="6">
        <f t="shared" si="2"/>
        <v>9</v>
      </c>
      <c r="G19" s="6">
        <f t="shared" si="0"/>
        <v>-15.486281</v>
      </c>
      <c r="H19" s="88"/>
      <c r="J19">
        <v>7110666666.6667004</v>
      </c>
      <c r="K19">
        <v>-12.351065</v>
      </c>
      <c r="M19" s="10"/>
      <c r="N19" s="6">
        <f t="shared" si="3"/>
        <v>9</v>
      </c>
      <c r="O19" s="6">
        <f t="shared" si="1"/>
        <v>-23.565951999999999</v>
      </c>
      <c r="P19" s="88"/>
      <c r="Q19" s="10"/>
    </row>
    <row r="20" spans="2:17" x14ac:dyDescent="0.25">
      <c r="B20">
        <v>7721833333.3332996</v>
      </c>
      <c r="C20">
        <v>-13.491256999999999</v>
      </c>
      <c r="E20" s="10"/>
      <c r="F20" s="6">
        <f t="shared" si="2"/>
        <v>9.6666666666666998</v>
      </c>
      <c r="G20" s="6">
        <f t="shared" si="0"/>
        <v>-15.499542999999999</v>
      </c>
      <c r="H20" s="88"/>
      <c r="J20">
        <v>7721833333.3332996</v>
      </c>
      <c r="K20">
        <v>-13.065712</v>
      </c>
      <c r="M20" s="10"/>
      <c r="N20" s="6">
        <f t="shared" si="3"/>
        <v>9.6666666666666998</v>
      </c>
      <c r="O20" s="6">
        <f t="shared" si="1"/>
        <v>-23.199363999999999</v>
      </c>
      <c r="P20" s="88"/>
      <c r="Q20" s="10"/>
    </row>
    <row r="21" spans="2:17" x14ac:dyDescent="0.25">
      <c r="B21">
        <v>8333000000</v>
      </c>
      <c r="C21">
        <v>-13.482245000000001</v>
      </c>
      <c r="E21" s="10"/>
      <c r="F21" s="6">
        <f t="shared" si="2"/>
        <v>10.333333333333</v>
      </c>
      <c r="G21" s="6">
        <f t="shared" si="0"/>
        <v>-16.814900999999999</v>
      </c>
      <c r="H21" s="88"/>
      <c r="J21">
        <v>8333000000</v>
      </c>
      <c r="K21">
        <v>-13.425795000000001</v>
      </c>
      <c r="M21" s="10"/>
      <c r="N21" s="6">
        <f t="shared" si="3"/>
        <v>10.333333333333</v>
      </c>
      <c r="O21" s="6">
        <f t="shared" si="1"/>
        <v>-23.197969000000001</v>
      </c>
      <c r="P21" s="88"/>
      <c r="Q21" s="10"/>
    </row>
    <row r="22" spans="2:17" x14ac:dyDescent="0.25">
      <c r="B22">
        <v>8944166666.6667004</v>
      </c>
      <c r="C22">
        <v>-14.156402999999999</v>
      </c>
      <c r="E22" s="10"/>
      <c r="F22" s="6">
        <f t="shared" si="2"/>
        <v>11</v>
      </c>
      <c r="G22" s="6">
        <f t="shared" si="0"/>
        <v>-19.760241000000001</v>
      </c>
      <c r="H22" s="88"/>
      <c r="J22">
        <v>8944166666.6667004</v>
      </c>
      <c r="K22">
        <v>-14.068322999999999</v>
      </c>
      <c r="M22" s="10"/>
      <c r="N22" s="6">
        <f t="shared" si="3"/>
        <v>11</v>
      </c>
      <c r="O22" s="6">
        <f t="shared" si="1"/>
        <v>-24.068476</v>
      </c>
      <c r="P22" s="88"/>
      <c r="Q22" s="10"/>
    </row>
    <row r="23" spans="2:17" x14ac:dyDescent="0.25">
      <c r="B23">
        <v>9555333333.3332996</v>
      </c>
      <c r="C23">
        <v>-14.4564</v>
      </c>
      <c r="E23" s="10"/>
      <c r="F23" s="6">
        <f t="shared" si="2"/>
        <v>11.666666666667</v>
      </c>
      <c r="G23" s="6">
        <f t="shared" si="0"/>
        <v>-23.414277999999999</v>
      </c>
      <c r="H23" s="88"/>
      <c r="J23">
        <v>9555333333.3332996</v>
      </c>
      <c r="K23">
        <v>-14.259729</v>
      </c>
      <c r="M23" s="10"/>
      <c r="N23" s="6">
        <f t="shared" si="3"/>
        <v>11.666666666667</v>
      </c>
      <c r="O23" s="6">
        <f t="shared" si="1"/>
        <v>-22.575861</v>
      </c>
      <c r="P23" s="88"/>
      <c r="Q23" s="10"/>
    </row>
    <row r="24" spans="2:17" x14ac:dyDescent="0.25">
      <c r="B24">
        <v>10166500000</v>
      </c>
      <c r="C24">
        <v>-14.586786999999999</v>
      </c>
      <c r="E24" s="10"/>
      <c r="F24" s="6">
        <f t="shared" si="2"/>
        <v>12.333333333333</v>
      </c>
      <c r="G24" s="6">
        <f t="shared" si="0"/>
        <v>-27.409345999999999</v>
      </c>
      <c r="H24" s="88"/>
      <c r="J24">
        <v>10166500000</v>
      </c>
      <c r="K24">
        <v>-14.387838</v>
      </c>
      <c r="M24" s="10"/>
      <c r="N24" s="6">
        <f t="shared" si="3"/>
        <v>12.333333333333</v>
      </c>
      <c r="O24" s="6">
        <f t="shared" si="1"/>
        <v>-27.266753999999999</v>
      </c>
      <c r="P24" s="88"/>
      <c r="Q24" s="10"/>
    </row>
    <row r="25" spans="2:17" x14ac:dyDescent="0.25">
      <c r="B25">
        <v>10777666666.667</v>
      </c>
      <c r="C25">
        <v>-15.020154</v>
      </c>
      <c r="E25" s="10"/>
      <c r="F25" s="6">
        <f t="shared" si="2"/>
        <v>13</v>
      </c>
      <c r="G25" s="6">
        <f t="shared" si="0"/>
        <v>-28.811938999999999</v>
      </c>
      <c r="H25" s="88"/>
      <c r="J25">
        <v>10777666666.667</v>
      </c>
      <c r="K25">
        <v>-14.751626999999999</v>
      </c>
      <c r="M25" s="10"/>
      <c r="N25" s="6">
        <f t="shared" si="3"/>
        <v>13</v>
      </c>
      <c r="O25" s="6">
        <f t="shared" si="1"/>
        <v>-28.302237000000002</v>
      </c>
      <c r="P25" s="88"/>
      <c r="Q25" s="10"/>
    </row>
    <row r="26" spans="2:17" x14ac:dyDescent="0.25">
      <c r="B26">
        <v>11388833333.333</v>
      </c>
      <c r="C26">
        <v>-15.442868000000001</v>
      </c>
      <c r="E26" s="10"/>
      <c r="F26" s="6" t="s">
        <v>25</v>
      </c>
      <c r="H26" s="88"/>
      <c r="J26">
        <v>11388833333.333</v>
      </c>
      <c r="K26">
        <v>-14.862588000000001</v>
      </c>
      <c r="M26" s="10"/>
      <c r="N26" s="6" t="s">
        <v>25</v>
      </c>
      <c r="P26" s="88"/>
      <c r="Q26" s="10"/>
    </row>
    <row r="27" spans="2:17" x14ac:dyDescent="0.25">
      <c r="B27">
        <v>12000000000</v>
      </c>
      <c r="C27">
        <v>-16.658671999999999</v>
      </c>
      <c r="E27" s="10"/>
      <c r="H27" s="88"/>
      <c r="J27">
        <v>12000000000</v>
      </c>
      <c r="K27">
        <v>-15.425943</v>
      </c>
      <c r="M27" s="10"/>
      <c r="P27" s="88"/>
      <c r="Q27" s="10"/>
    </row>
    <row r="28" spans="2:17" x14ac:dyDescent="0.25">
      <c r="B28" t="s">
        <v>25</v>
      </c>
      <c r="E28" s="10"/>
      <c r="H28" s="88"/>
      <c r="J28" t="s">
        <v>25</v>
      </c>
      <c r="M28" s="10"/>
      <c r="P28" s="88"/>
      <c r="Q28" s="10"/>
    </row>
    <row r="29" spans="2:17" x14ac:dyDescent="0.25">
      <c r="E29" s="10"/>
      <c r="F29" s="6" t="s">
        <v>26</v>
      </c>
      <c r="H29" s="88"/>
      <c r="M29" s="10"/>
      <c r="N29" s="6" t="s">
        <v>26</v>
      </c>
      <c r="P29" s="88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2Ix0L dBc Log Mag(dB)</v>
      </c>
      <c r="H30" s="35">
        <v>2</v>
      </c>
      <c r="M30" s="10"/>
      <c r="N30" s="6" t="s">
        <v>23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0.999</v>
      </c>
      <c r="G31" s="6">
        <f t="shared" si="4"/>
        <v>-59.674408</v>
      </c>
      <c r="H31" s="36">
        <f>ABS(AVERAGE(G31:G49)-(H30-1)*5)</f>
        <v>68.605810631578947</v>
      </c>
      <c r="J31" t="s">
        <v>22</v>
      </c>
      <c r="M31" s="10"/>
      <c r="N31" s="6">
        <f t="shared" ref="N31:N49" si="7">J57/1000000000</f>
        <v>0.999</v>
      </c>
      <c r="O31" s="6">
        <f t="shared" si="5"/>
        <v>-56.939025999999998</v>
      </c>
      <c r="P31" s="36">
        <f>ABS(AVERAGE(O31:O49)-(P30-1)*5)</f>
        <v>61.120668473684212</v>
      </c>
      <c r="Q31" s="10"/>
    </row>
    <row r="32" spans="2:17" x14ac:dyDescent="0.25">
      <c r="B32" t="s">
        <v>23</v>
      </c>
      <c r="C32" t="s">
        <v>128</v>
      </c>
      <c r="D32" t="s">
        <v>30</v>
      </c>
      <c r="E32" s="10"/>
      <c r="F32" s="6">
        <f t="shared" si="6"/>
        <v>1.3046111111111001</v>
      </c>
      <c r="G32" s="6">
        <f t="shared" si="4"/>
        <v>-56.997973999999999</v>
      </c>
      <c r="H32" s="88"/>
      <c r="J32" t="s">
        <v>23</v>
      </c>
      <c r="K32" t="s">
        <v>128</v>
      </c>
      <c r="L32" t="s">
        <v>30</v>
      </c>
      <c r="M32" s="10"/>
      <c r="N32" s="6">
        <f t="shared" si="7"/>
        <v>1.3046111111111001</v>
      </c>
      <c r="O32" s="6">
        <f t="shared" si="5"/>
        <v>-52.302376000000002</v>
      </c>
      <c r="P32" s="88"/>
      <c r="Q32" s="10"/>
    </row>
    <row r="33" spans="2:17" x14ac:dyDescent="0.25">
      <c r="B33">
        <v>1000000000</v>
      </c>
      <c r="C33">
        <v>-21.327717</v>
      </c>
      <c r="D33">
        <v>-10.095179</v>
      </c>
      <c r="E33" s="10"/>
      <c r="F33" s="6">
        <f t="shared" si="6"/>
        <v>1.6102222222222</v>
      </c>
      <c r="G33" s="6">
        <f t="shared" si="4"/>
        <v>-58.660507000000003</v>
      </c>
      <c r="H33" s="88"/>
      <c r="J33">
        <v>1000000000</v>
      </c>
      <c r="K33">
        <v>-29.260645</v>
      </c>
      <c r="L33">
        <v>-18.432006999999999</v>
      </c>
      <c r="M33" s="10"/>
      <c r="N33" s="6">
        <f t="shared" si="7"/>
        <v>1.6102222222222</v>
      </c>
      <c r="O33" s="6">
        <f t="shared" si="5"/>
        <v>-56.345821000000001</v>
      </c>
      <c r="P33" s="88"/>
      <c r="Q33" s="10"/>
    </row>
    <row r="34" spans="2:17" x14ac:dyDescent="0.25">
      <c r="B34">
        <v>1666666666.6666999</v>
      </c>
      <c r="C34">
        <v>-25.687984</v>
      </c>
      <c r="D34">
        <v>-14.916347999999999</v>
      </c>
      <c r="E34" s="10"/>
      <c r="F34" s="6">
        <f t="shared" si="6"/>
        <v>1.9158333333333002</v>
      </c>
      <c r="G34" s="6">
        <f t="shared" si="4"/>
        <v>-55.878605</v>
      </c>
      <c r="H34" s="88"/>
      <c r="J34">
        <v>1666666666.6666999</v>
      </c>
      <c r="K34">
        <v>-34.396594999999998</v>
      </c>
      <c r="L34">
        <v>-24.014779999999998</v>
      </c>
      <c r="M34" s="10"/>
      <c r="N34" s="6">
        <f t="shared" si="7"/>
        <v>1.9158333333333002</v>
      </c>
      <c r="O34" s="6">
        <f t="shared" si="5"/>
        <v>-53.731144</v>
      </c>
      <c r="P34" s="88"/>
      <c r="Q34" s="10"/>
    </row>
    <row r="35" spans="2:17" x14ac:dyDescent="0.25">
      <c r="B35">
        <v>2333333333.3333001</v>
      </c>
      <c r="C35">
        <v>-29.88871</v>
      </c>
      <c r="D35">
        <v>-19.135666000000001</v>
      </c>
      <c r="E35" s="10"/>
      <c r="F35" s="6">
        <f t="shared" si="6"/>
        <v>2.2214444444443999</v>
      </c>
      <c r="G35" s="6">
        <f t="shared" si="4"/>
        <v>-55.745831000000003</v>
      </c>
      <c r="H35" s="88"/>
      <c r="J35">
        <v>2333333333.3333001</v>
      </c>
      <c r="K35">
        <v>-36.931319999999999</v>
      </c>
      <c r="L35">
        <v>-26.199532000000001</v>
      </c>
      <c r="M35" s="10"/>
      <c r="N35" s="6">
        <f t="shared" si="7"/>
        <v>2.2214444444443999</v>
      </c>
      <c r="O35" s="6">
        <f t="shared" si="5"/>
        <v>-58.381523000000001</v>
      </c>
      <c r="P35" s="88"/>
      <c r="Q35" s="10"/>
    </row>
    <row r="36" spans="2:17" x14ac:dyDescent="0.25">
      <c r="B36">
        <v>3000000000</v>
      </c>
      <c r="C36">
        <v>-32.794761999999999</v>
      </c>
      <c r="D36">
        <v>-21.698633000000001</v>
      </c>
      <c r="E36" s="10"/>
      <c r="F36" s="6">
        <f t="shared" si="6"/>
        <v>2.5270555555556</v>
      </c>
      <c r="G36" s="6">
        <f t="shared" si="4"/>
        <v>-56.378143000000001</v>
      </c>
      <c r="H36" s="88"/>
      <c r="J36">
        <v>3000000000</v>
      </c>
      <c r="K36">
        <v>-37.654591000000003</v>
      </c>
      <c r="L36">
        <v>-26.800765999999999</v>
      </c>
      <c r="M36" s="10"/>
      <c r="N36" s="6">
        <f t="shared" si="7"/>
        <v>2.5270555555556</v>
      </c>
      <c r="O36" s="6">
        <f t="shared" si="5"/>
        <v>-54.261482000000001</v>
      </c>
      <c r="P36" s="88"/>
      <c r="Q36" s="10"/>
    </row>
    <row r="37" spans="2:17" x14ac:dyDescent="0.25">
      <c r="B37">
        <v>3666666666.6666999</v>
      </c>
      <c r="C37">
        <v>-34.570473</v>
      </c>
      <c r="D37">
        <v>-22.894832999999998</v>
      </c>
      <c r="E37" s="10"/>
      <c r="F37" s="6">
        <f t="shared" si="6"/>
        <v>2.8326666666666998</v>
      </c>
      <c r="G37" s="6">
        <f t="shared" si="4"/>
        <v>-59.377960000000002</v>
      </c>
      <c r="H37" s="88"/>
      <c r="J37">
        <v>3666666666.6666999</v>
      </c>
      <c r="K37">
        <v>-38.106529000000002</v>
      </c>
      <c r="L37">
        <v>-26.959734000000001</v>
      </c>
      <c r="M37" s="10"/>
      <c r="N37" s="6">
        <f t="shared" si="7"/>
        <v>2.8326666666666998</v>
      </c>
      <c r="O37" s="6">
        <f t="shared" si="5"/>
        <v>-58.518585000000002</v>
      </c>
      <c r="P37" s="88"/>
      <c r="Q37" s="10"/>
    </row>
    <row r="38" spans="2:17" x14ac:dyDescent="0.25">
      <c r="B38">
        <v>4333333333.3332996</v>
      </c>
      <c r="C38">
        <v>-35.063236000000003</v>
      </c>
      <c r="D38">
        <v>-22.976213000000001</v>
      </c>
      <c r="E38" s="10"/>
      <c r="F38" s="6">
        <f t="shared" si="6"/>
        <v>3.1382777777777999</v>
      </c>
      <c r="G38" s="6">
        <f t="shared" si="4"/>
        <v>-57.005329000000003</v>
      </c>
      <c r="H38" s="88"/>
      <c r="J38">
        <v>4333333333.3332996</v>
      </c>
      <c r="K38">
        <v>-38.730674999999998</v>
      </c>
      <c r="L38">
        <v>-27.396968999999999</v>
      </c>
      <c r="M38" s="10"/>
      <c r="N38" s="6">
        <f t="shared" si="7"/>
        <v>3.1382777777777999</v>
      </c>
      <c r="O38" s="6">
        <f t="shared" si="5"/>
        <v>-51.205253999999996</v>
      </c>
      <c r="P38" s="88"/>
      <c r="Q38" s="10"/>
    </row>
    <row r="39" spans="2:17" x14ac:dyDescent="0.25">
      <c r="B39">
        <v>5000000000</v>
      </c>
      <c r="C39">
        <v>-35.816502</v>
      </c>
      <c r="D39">
        <v>-23.871476999999999</v>
      </c>
      <c r="E39" s="10"/>
      <c r="F39" s="6">
        <f t="shared" si="6"/>
        <v>3.4438888888888997</v>
      </c>
      <c r="G39" s="6">
        <f t="shared" si="4"/>
        <v>-66.664565999999994</v>
      </c>
      <c r="H39" s="88"/>
      <c r="J39">
        <v>5000000000</v>
      </c>
      <c r="K39">
        <v>-39.916412000000001</v>
      </c>
      <c r="L39">
        <v>-28.443335000000001</v>
      </c>
      <c r="M39" s="10"/>
      <c r="N39" s="6">
        <f t="shared" si="7"/>
        <v>3.4438888888888997</v>
      </c>
      <c r="O39" s="6">
        <f t="shared" si="5"/>
        <v>-56.633426999999998</v>
      </c>
      <c r="P39" s="88"/>
      <c r="Q39" s="10"/>
    </row>
    <row r="40" spans="2:17" x14ac:dyDescent="0.25">
      <c r="B40">
        <v>5666666666.6667004</v>
      </c>
      <c r="C40">
        <v>-35.386856000000002</v>
      </c>
      <c r="D40">
        <v>-23.300228000000001</v>
      </c>
      <c r="E40" s="10"/>
      <c r="F40" s="6">
        <f t="shared" si="6"/>
        <v>3.7494999999999998</v>
      </c>
      <c r="G40" s="6">
        <f t="shared" si="4"/>
        <v>-87.309539999999998</v>
      </c>
      <c r="H40" s="88"/>
      <c r="J40">
        <v>5666666666.6667004</v>
      </c>
      <c r="K40">
        <v>-55.504795000000001</v>
      </c>
      <c r="L40">
        <v>-43.430484999999997</v>
      </c>
      <c r="M40" s="10"/>
      <c r="N40" s="6">
        <f t="shared" si="7"/>
        <v>3.7494999999999998</v>
      </c>
      <c r="O40" s="6">
        <f t="shared" si="5"/>
        <v>-60.313048999999999</v>
      </c>
      <c r="P40" s="88"/>
      <c r="Q40" s="10"/>
    </row>
    <row r="41" spans="2:17" x14ac:dyDescent="0.25">
      <c r="B41">
        <v>6333333333.3332996</v>
      </c>
      <c r="C41">
        <v>-42.719734000000003</v>
      </c>
      <c r="D41">
        <v>-30.309138999999998</v>
      </c>
      <c r="E41" s="10"/>
      <c r="F41" s="6">
        <f t="shared" si="6"/>
        <v>4.0551111111111</v>
      </c>
      <c r="G41" s="6">
        <f t="shared" si="4"/>
        <v>-73.792168000000004</v>
      </c>
      <c r="H41" s="88"/>
      <c r="J41">
        <v>6333333333.3332996</v>
      </c>
      <c r="K41">
        <v>-43.451103000000003</v>
      </c>
      <c r="L41">
        <v>-31.465969000000001</v>
      </c>
      <c r="M41" s="10"/>
      <c r="N41" s="6">
        <f t="shared" si="7"/>
        <v>4.0551111111111</v>
      </c>
      <c r="O41" s="6">
        <f t="shared" si="5"/>
        <v>-54.912601000000002</v>
      </c>
      <c r="P41" s="88"/>
      <c r="Q41" s="10"/>
    </row>
    <row r="42" spans="2:17" x14ac:dyDescent="0.25">
      <c r="B42">
        <v>7000000000</v>
      </c>
      <c r="C42">
        <v>-46.512867</v>
      </c>
      <c r="D42">
        <v>-34.673889000000003</v>
      </c>
      <c r="E42" s="10"/>
      <c r="F42" s="6">
        <f t="shared" si="6"/>
        <v>4.3607222222222006</v>
      </c>
      <c r="G42" s="6">
        <f t="shared" si="4"/>
        <v>-67.272437999999994</v>
      </c>
      <c r="H42" s="88"/>
      <c r="J42">
        <v>7000000000</v>
      </c>
      <c r="K42">
        <v>-51.684547000000002</v>
      </c>
      <c r="L42">
        <v>-40.145611000000002</v>
      </c>
      <c r="M42" s="10"/>
      <c r="N42" s="6">
        <f t="shared" si="7"/>
        <v>4.3607222222222006</v>
      </c>
      <c r="O42" s="6">
        <f t="shared" si="5"/>
        <v>-55.509357000000001</v>
      </c>
      <c r="P42" s="88"/>
      <c r="Q42" s="10"/>
    </row>
    <row r="43" spans="2:17" x14ac:dyDescent="0.25">
      <c r="B43">
        <v>7666666666.6667004</v>
      </c>
      <c r="C43">
        <v>-34.447578</v>
      </c>
      <c r="D43">
        <v>-21.817276</v>
      </c>
      <c r="E43" s="10"/>
      <c r="F43" s="6">
        <f t="shared" si="6"/>
        <v>4.6663333333332995</v>
      </c>
      <c r="G43" s="6">
        <f t="shared" si="4"/>
        <v>-67.132095000000007</v>
      </c>
      <c r="H43" s="88"/>
      <c r="J43">
        <v>7666666666.6667004</v>
      </c>
      <c r="K43">
        <v>-40.645457999999998</v>
      </c>
      <c r="L43">
        <v>-28.294394</v>
      </c>
      <c r="M43" s="10"/>
      <c r="N43" s="6">
        <f t="shared" si="7"/>
        <v>4.6663333333332995</v>
      </c>
      <c r="O43" s="6">
        <f t="shared" si="5"/>
        <v>-54.639214000000003</v>
      </c>
      <c r="P43" s="88"/>
      <c r="Q43" s="10"/>
    </row>
    <row r="44" spans="2:17" x14ac:dyDescent="0.25">
      <c r="B44">
        <v>8333333333.3332996</v>
      </c>
      <c r="C44">
        <v>-30.804482</v>
      </c>
      <c r="D44">
        <v>-17.313227000000001</v>
      </c>
      <c r="E44" s="10"/>
      <c r="F44" s="6">
        <f t="shared" si="6"/>
        <v>4.9719444444444001</v>
      </c>
      <c r="G44" s="6">
        <f t="shared" si="4"/>
        <v>-72.909430999999998</v>
      </c>
      <c r="H44" s="88"/>
      <c r="J44">
        <v>8333333333.3332996</v>
      </c>
      <c r="K44">
        <v>-37.866759999999999</v>
      </c>
      <c r="L44">
        <v>-24.801048000000002</v>
      </c>
      <c r="M44" s="10"/>
      <c r="N44" s="6">
        <f t="shared" si="7"/>
        <v>4.9719444444444001</v>
      </c>
      <c r="O44" s="6">
        <f t="shared" si="5"/>
        <v>-56.383389000000001</v>
      </c>
      <c r="P44" s="88"/>
      <c r="Q44" s="10"/>
    </row>
    <row r="45" spans="2:17" x14ac:dyDescent="0.25">
      <c r="B45">
        <v>9000000000</v>
      </c>
      <c r="C45">
        <v>-28.968527000000002</v>
      </c>
      <c r="D45">
        <v>-15.486281</v>
      </c>
      <c r="E45" s="10"/>
      <c r="F45" s="6">
        <f t="shared" si="6"/>
        <v>5.2775555555556002</v>
      </c>
      <c r="G45" s="6">
        <f t="shared" si="4"/>
        <v>-72.353386</v>
      </c>
      <c r="H45" s="88"/>
      <c r="J45">
        <v>9000000000</v>
      </c>
      <c r="K45">
        <v>-36.991748999999999</v>
      </c>
      <c r="L45">
        <v>-23.565951999999999</v>
      </c>
      <c r="M45" s="10"/>
      <c r="N45" s="6">
        <f t="shared" si="7"/>
        <v>5.2775555555556002</v>
      </c>
      <c r="O45" s="6">
        <f t="shared" si="5"/>
        <v>-59.354790000000001</v>
      </c>
      <c r="P45" s="88"/>
      <c r="Q45" s="10"/>
    </row>
    <row r="46" spans="2:17" x14ac:dyDescent="0.25">
      <c r="B46">
        <v>9666666666.6667004</v>
      </c>
      <c r="C46">
        <v>-29.655947000000001</v>
      </c>
      <c r="D46">
        <v>-15.499542999999999</v>
      </c>
      <c r="E46" s="10"/>
      <c r="F46" s="6">
        <f t="shared" si="6"/>
        <v>5.5831666666667008</v>
      </c>
      <c r="G46" s="6">
        <f t="shared" si="4"/>
        <v>-62.173988000000001</v>
      </c>
      <c r="H46" s="88"/>
      <c r="J46">
        <v>9666666666.6667004</v>
      </c>
      <c r="K46">
        <v>-37.267685</v>
      </c>
      <c r="L46">
        <v>-23.199363999999999</v>
      </c>
      <c r="M46" s="10"/>
      <c r="N46" s="6">
        <f t="shared" si="7"/>
        <v>5.5831666666667008</v>
      </c>
      <c r="O46" s="6">
        <f t="shared" si="5"/>
        <v>-59.438873000000001</v>
      </c>
      <c r="P46" s="88"/>
      <c r="Q46" s="10"/>
    </row>
    <row r="47" spans="2:17" x14ac:dyDescent="0.25">
      <c r="B47">
        <v>10333333333.333</v>
      </c>
      <c r="C47">
        <v>-31.271301000000001</v>
      </c>
      <c r="D47">
        <v>-16.814900999999999</v>
      </c>
      <c r="E47" s="10"/>
      <c r="F47" s="6">
        <f t="shared" si="6"/>
        <v>5.8887777777777996</v>
      </c>
      <c r="G47" s="6">
        <f t="shared" si="4"/>
        <v>-63.146622000000001</v>
      </c>
      <c r="H47" s="88"/>
      <c r="J47">
        <v>10333333333.333</v>
      </c>
      <c r="K47">
        <v>-37.457698999999998</v>
      </c>
      <c r="L47">
        <v>-23.197969000000001</v>
      </c>
      <c r="M47" s="10"/>
      <c r="N47" s="6">
        <f t="shared" si="7"/>
        <v>5.8887777777777996</v>
      </c>
      <c r="O47" s="6">
        <f t="shared" si="5"/>
        <v>-57.305542000000003</v>
      </c>
      <c r="P47" s="88"/>
      <c r="Q47" s="10"/>
    </row>
    <row r="48" spans="2:17" x14ac:dyDescent="0.25">
      <c r="B48">
        <v>11000000000</v>
      </c>
      <c r="C48">
        <v>-34.347026999999997</v>
      </c>
      <c r="D48">
        <v>-19.760241000000001</v>
      </c>
      <c r="E48" s="10"/>
      <c r="F48" s="6">
        <f t="shared" si="6"/>
        <v>6.1943888888888994</v>
      </c>
      <c r="G48" s="6">
        <f t="shared" si="4"/>
        <v>-59.422688000000001</v>
      </c>
      <c r="H48" s="88"/>
      <c r="J48">
        <v>11000000000</v>
      </c>
      <c r="K48">
        <v>-38.456313999999999</v>
      </c>
      <c r="L48">
        <v>-24.068476</v>
      </c>
      <c r="M48" s="10"/>
      <c r="N48" s="6">
        <f t="shared" si="7"/>
        <v>6.1943888888888994</v>
      </c>
      <c r="O48" s="6">
        <f t="shared" si="5"/>
        <v>-55.930984000000002</v>
      </c>
      <c r="P48" s="88"/>
      <c r="Q48" s="10"/>
    </row>
    <row r="49" spans="2:17" x14ac:dyDescent="0.25">
      <c r="B49">
        <v>11666666666.667</v>
      </c>
      <c r="C49">
        <v>-38.434432999999999</v>
      </c>
      <c r="D49">
        <v>-23.414277999999999</v>
      </c>
      <c r="E49" s="10"/>
      <c r="F49" s="6">
        <f t="shared" si="6"/>
        <v>6.5</v>
      </c>
      <c r="G49" s="6">
        <f t="shared" si="4"/>
        <v>-56.614722999999998</v>
      </c>
      <c r="H49" s="88"/>
      <c r="J49">
        <v>11666666666.667</v>
      </c>
      <c r="K49">
        <v>-37.327488000000002</v>
      </c>
      <c r="L49">
        <v>-22.575861</v>
      </c>
      <c r="M49" s="10"/>
      <c r="N49" s="6">
        <f t="shared" si="7"/>
        <v>6.5</v>
      </c>
      <c r="O49" s="6">
        <f t="shared" si="5"/>
        <v>-54.186264000000001</v>
      </c>
      <c r="P49" s="88"/>
      <c r="Q49" s="10"/>
    </row>
    <row r="50" spans="2:17" x14ac:dyDescent="0.25">
      <c r="B50">
        <v>12333333333.333</v>
      </c>
      <c r="C50">
        <v>-42.852215000000001</v>
      </c>
      <c r="D50">
        <v>-27.409345999999999</v>
      </c>
      <c r="E50" s="10"/>
      <c r="F50" s="6" t="s">
        <v>25</v>
      </c>
      <c r="H50" s="88"/>
      <c r="J50">
        <v>12333333333.333</v>
      </c>
      <c r="K50">
        <v>-42.129340999999997</v>
      </c>
      <c r="L50">
        <v>-27.266753999999999</v>
      </c>
      <c r="M50" s="10"/>
      <c r="N50" s="6" t="s">
        <v>25</v>
      </c>
      <c r="P50" s="88"/>
      <c r="Q50" s="10"/>
    </row>
    <row r="51" spans="2:17" x14ac:dyDescent="0.25">
      <c r="B51">
        <v>13000000000</v>
      </c>
      <c r="C51">
        <v>-45.470612000000003</v>
      </c>
      <c r="D51">
        <v>-28.811938999999999</v>
      </c>
      <c r="E51" s="10"/>
      <c r="H51" s="88"/>
      <c r="J51">
        <v>13000000000</v>
      </c>
      <c r="K51">
        <v>-43.728180000000002</v>
      </c>
      <c r="L51">
        <v>-28.302237000000002</v>
      </c>
      <c r="M51" s="10"/>
      <c r="P51" s="88"/>
      <c r="Q51" s="10"/>
    </row>
    <row r="52" spans="2:17" x14ac:dyDescent="0.25">
      <c r="B52" t="s">
        <v>25</v>
      </c>
      <c r="E52" s="8"/>
      <c r="H52" s="88"/>
      <c r="J52" t="s">
        <v>25</v>
      </c>
      <c r="M52" s="8"/>
      <c r="P52" s="88"/>
      <c r="Q52" s="8"/>
    </row>
    <row r="53" spans="2:17" x14ac:dyDescent="0.25">
      <c r="E53" s="8"/>
      <c r="F53" s="6" t="s">
        <v>27</v>
      </c>
      <c r="H53" s="88"/>
      <c r="M53" s="8"/>
      <c r="N53" s="6" t="s">
        <v>27</v>
      </c>
      <c r="P53" s="88"/>
      <c r="Q53" s="8"/>
    </row>
    <row r="54" spans="2:17" ht="15.75" x14ac:dyDescent="0.25">
      <c r="E54" s="8"/>
      <c r="F54" s="6" t="s">
        <v>23</v>
      </c>
      <c r="G54" s="6" t="str">
        <f>D80</f>
        <v>3Ix0L dBc Log Mag(dB)</v>
      </c>
      <c r="H54" s="35">
        <v>3</v>
      </c>
      <c r="M54" s="8"/>
      <c r="N54" s="6" t="s">
        <v>23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0.999</v>
      </c>
      <c r="G55" s="6">
        <f>D81</f>
        <v>-61.181091000000002</v>
      </c>
      <c r="H55" s="36">
        <f>ABS(AVERAGE(G55:G73)-(H54-1)*10)</f>
        <v>92.423089052631582</v>
      </c>
      <c r="J55" t="s">
        <v>26</v>
      </c>
      <c r="M55" s="8"/>
      <c r="N55" s="6">
        <f>J81/1000000000</f>
        <v>0.999</v>
      </c>
      <c r="O55" s="6">
        <f>L81</f>
        <v>-52.513111000000002</v>
      </c>
      <c r="P55" s="36">
        <f>ABS(AVERAGE(O55:O73)-(P54-1)*10)</f>
        <v>78.244924052631575</v>
      </c>
      <c r="Q55" s="8"/>
    </row>
    <row r="56" spans="2:17" x14ac:dyDescent="0.25">
      <c r="B56" t="s">
        <v>23</v>
      </c>
      <c r="C56" t="s">
        <v>129</v>
      </c>
      <c r="D56" t="s">
        <v>31</v>
      </c>
      <c r="E56" s="8"/>
      <c r="F56" s="6">
        <v>19805555555.556</v>
      </c>
      <c r="G56" s="82">
        <f t="shared" ref="G56:G73" si="8">D82</f>
        <v>-60.398524999999999</v>
      </c>
      <c r="H56" s="88"/>
      <c r="J56" t="s">
        <v>23</v>
      </c>
      <c r="K56" t="s">
        <v>129</v>
      </c>
      <c r="L56" t="s">
        <v>31</v>
      </c>
      <c r="M56" s="8"/>
      <c r="N56" s="6">
        <v>19805555555.556</v>
      </c>
      <c r="O56" s="82">
        <f t="shared" ref="O56:O73" si="9">L82</f>
        <v>-53.243237000000001</v>
      </c>
      <c r="P56" s="88"/>
      <c r="Q56" s="8"/>
    </row>
    <row r="57" spans="2:17" x14ac:dyDescent="0.25">
      <c r="B57">
        <v>999000000</v>
      </c>
      <c r="C57">
        <v>-70.906943999999996</v>
      </c>
      <c r="D57">
        <v>-59.674408</v>
      </c>
      <c r="E57" s="8"/>
      <c r="F57" s="6">
        <v>20111111111.111</v>
      </c>
      <c r="G57" s="82">
        <f t="shared" si="8"/>
        <v>-58.346671999999998</v>
      </c>
      <c r="H57" s="88"/>
      <c r="J57">
        <v>999000000</v>
      </c>
      <c r="K57">
        <v>-67.767662000000001</v>
      </c>
      <c r="L57">
        <v>-56.939025999999998</v>
      </c>
      <c r="M57" s="8"/>
      <c r="N57" s="6">
        <v>20111111111.111</v>
      </c>
      <c r="O57" s="82">
        <f t="shared" si="9"/>
        <v>-52.811118999999998</v>
      </c>
      <c r="P57" s="88"/>
      <c r="Q57" s="8"/>
    </row>
    <row r="58" spans="2:17" x14ac:dyDescent="0.25">
      <c r="B58">
        <v>1304611111.1111</v>
      </c>
      <c r="C58">
        <v>-67.769608000000005</v>
      </c>
      <c r="D58">
        <v>-56.997973999999999</v>
      </c>
      <c r="E58" s="8"/>
      <c r="F58" s="6">
        <v>20416666666.667</v>
      </c>
      <c r="G58" s="82">
        <f t="shared" si="8"/>
        <v>-57.592598000000002</v>
      </c>
      <c r="H58" s="88"/>
      <c r="J58">
        <v>1304611111.1111</v>
      </c>
      <c r="K58">
        <v>-62.684193</v>
      </c>
      <c r="L58">
        <v>-52.302376000000002</v>
      </c>
      <c r="M58" s="8"/>
      <c r="N58" s="6">
        <v>20416666666.667</v>
      </c>
      <c r="O58" s="82">
        <f t="shared" si="9"/>
        <v>-55.363548000000002</v>
      </c>
      <c r="P58" s="88"/>
      <c r="Q58" s="8"/>
    </row>
    <row r="59" spans="2:17" x14ac:dyDescent="0.25">
      <c r="B59">
        <v>1610222222.2221999</v>
      </c>
      <c r="C59">
        <v>-69.413550999999998</v>
      </c>
      <c r="D59">
        <v>-58.660507000000003</v>
      </c>
      <c r="E59" s="8"/>
      <c r="F59" s="6">
        <v>20722222222.222</v>
      </c>
      <c r="G59" s="82">
        <f t="shared" si="8"/>
        <v>-57.106316</v>
      </c>
      <c r="H59" s="88"/>
      <c r="J59">
        <v>1610222222.2221999</v>
      </c>
      <c r="K59">
        <v>-67.077613999999997</v>
      </c>
      <c r="L59">
        <v>-56.345821000000001</v>
      </c>
      <c r="M59" s="8"/>
      <c r="N59" s="6">
        <v>20722222222.222</v>
      </c>
      <c r="O59" s="82">
        <f t="shared" si="9"/>
        <v>-62.412517999999999</v>
      </c>
      <c r="P59" s="88"/>
      <c r="Q59" s="8"/>
    </row>
    <row r="60" spans="2:17" x14ac:dyDescent="0.25">
      <c r="B60">
        <v>1915833333.3333001</v>
      </c>
      <c r="C60">
        <v>-66.974731000000006</v>
      </c>
      <c r="D60">
        <v>-55.878605</v>
      </c>
      <c r="E60" s="8"/>
      <c r="F60" s="6">
        <v>21027777777.778</v>
      </c>
      <c r="G60" s="82">
        <f t="shared" si="8"/>
        <v>-65.025002000000001</v>
      </c>
      <c r="H60" s="88"/>
      <c r="J60">
        <v>1915833333.3333001</v>
      </c>
      <c r="K60">
        <v>-64.584969000000001</v>
      </c>
      <c r="L60">
        <v>-53.731144</v>
      </c>
      <c r="M60" s="8"/>
      <c r="N60" s="6">
        <v>21027777777.778</v>
      </c>
      <c r="O60" s="82">
        <f t="shared" si="9"/>
        <v>-62.188445999999999</v>
      </c>
      <c r="P60" s="88"/>
      <c r="Q60" s="8"/>
    </row>
    <row r="61" spans="2:17" x14ac:dyDescent="0.25">
      <c r="B61">
        <v>2221444444.4443998</v>
      </c>
      <c r="C61">
        <v>-67.421470999999997</v>
      </c>
      <c r="D61">
        <v>-55.745831000000003</v>
      </c>
      <c r="E61" s="8"/>
      <c r="F61" s="6">
        <v>21333333333.333</v>
      </c>
      <c r="G61" s="82">
        <f t="shared" si="8"/>
        <v>-65.390204999999995</v>
      </c>
      <c r="H61" s="88"/>
      <c r="J61">
        <v>2221444444.4443998</v>
      </c>
      <c r="K61">
        <v>-69.528319999999994</v>
      </c>
      <c r="L61">
        <v>-58.381523000000001</v>
      </c>
      <c r="M61" s="8"/>
      <c r="N61" s="6">
        <v>21333333333.333</v>
      </c>
      <c r="O61" s="82">
        <f t="shared" si="9"/>
        <v>-63.477226000000002</v>
      </c>
      <c r="P61" s="88"/>
      <c r="Q61" s="8"/>
    </row>
    <row r="62" spans="2:17" x14ac:dyDescent="0.25">
      <c r="B62">
        <v>2527055555.5556002</v>
      </c>
      <c r="C62">
        <v>-68.465171999999995</v>
      </c>
      <c r="D62">
        <v>-56.378143000000001</v>
      </c>
      <c r="E62" s="8"/>
      <c r="F62" s="6">
        <v>21638888888.889</v>
      </c>
      <c r="G62" s="82">
        <f t="shared" si="8"/>
        <v>-67.809134999999998</v>
      </c>
      <c r="H62" s="88"/>
      <c r="J62">
        <v>2527055555.5556002</v>
      </c>
      <c r="K62">
        <v>-65.595184000000003</v>
      </c>
      <c r="L62">
        <v>-54.261482000000001</v>
      </c>
      <c r="M62" s="8"/>
      <c r="N62" s="6">
        <v>21638888888.889</v>
      </c>
      <c r="O62" s="82">
        <f t="shared" si="9"/>
        <v>-58.619765999999998</v>
      </c>
      <c r="P62" s="88"/>
      <c r="Q62" s="8"/>
    </row>
    <row r="63" spans="2:17" x14ac:dyDescent="0.25">
      <c r="B63">
        <v>2832666666.6666999</v>
      </c>
      <c r="C63">
        <v>-71.322982999999994</v>
      </c>
      <c r="D63">
        <v>-59.377960000000002</v>
      </c>
      <c r="E63" s="8"/>
      <c r="F63" s="6">
        <v>21944444444.444</v>
      </c>
      <c r="G63" s="82">
        <f t="shared" si="8"/>
        <v>-76.878524999999996</v>
      </c>
      <c r="H63" s="88"/>
      <c r="J63">
        <v>2832666666.6666999</v>
      </c>
      <c r="K63">
        <v>-69.991660999999993</v>
      </c>
      <c r="L63">
        <v>-58.518585000000002</v>
      </c>
      <c r="M63" s="8"/>
      <c r="N63" s="6">
        <v>21944444444.444</v>
      </c>
      <c r="O63" s="82">
        <f t="shared" si="9"/>
        <v>-57.892837999999998</v>
      </c>
      <c r="P63" s="88"/>
      <c r="Q63" s="8"/>
    </row>
    <row r="64" spans="2:17" x14ac:dyDescent="0.25">
      <c r="B64">
        <v>3138277777.7778001</v>
      </c>
      <c r="C64">
        <v>-69.091956999999994</v>
      </c>
      <c r="D64">
        <v>-57.005329000000003</v>
      </c>
      <c r="E64" s="8"/>
      <c r="F64" s="6">
        <v>22250000000</v>
      </c>
      <c r="G64" s="82">
        <f t="shared" si="8"/>
        <v>-81.162209000000004</v>
      </c>
      <c r="H64" s="88"/>
      <c r="J64">
        <v>3138277777.7778001</v>
      </c>
      <c r="K64">
        <v>-63.279564000000001</v>
      </c>
      <c r="L64">
        <v>-51.205253999999996</v>
      </c>
      <c r="M64" s="8"/>
      <c r="N64" s="6">
        <v>22250000000</v>
      </c>
      <c r="O64" s="82">
        <f t="shared" si="9"/>
        <v>-57.302010000000003</v>
      </c>
      <c r="P64" s="88"/>
      <c r="Q64" s="8"/>
    </row>
    <row r="65" spans="2:17" x14ac:dyDescent="0.25">
      <c r="B65">
        <v>3443888888.8888998</v>
      </c>
      <c r="C65">
        <v>-79.075157000000004</v>
      </c>
      <c r="D65">
        <v>-66.664565999999994</v>
      </c>
      <c r="E65" s="8"/>
      <c r="F65" s="6">
        <v>22555555555.556</v>
      </c>
      <c r="G65" s="82">
        <f t="shared" si="8"/>
        <v>-77.332092000000003</v>
      </c>
      <c r="H65" s="88"/>
      <c r="J65">
        <v>3443888888.8888998</v>
      </c>
      <c r="K65">
        <v>-68.618561</v>
      </c>
      <c r="L65">
        <v>-56.633426999999998</v>
      </c>
      <c r="M65" s="8"/>
      <c r="N65" s="6">
        <v>22555555555.556</v>
      </c>
      <c r="O65" s="82">
        <f t="shared" si="9"/>
        <v>-56.90493</v>
      </c>
      <c r="P65" s="88"/>
      <c r="Q65" s="8"/>
    </row>
    <row r="66" spans="2:17" x14ac:dyDescent="0.25">
      <c r="B66">
        <v>3749500000</v>
      </c>
      <c r="C66">
        <v>-99.148521000000002</v>
      </c>
      <c r="D66">
        <v>-87.309539999999998</v>
      </c>
      <c r="E66" s="8"/>
      <c r="F66" s="6">
        <v>22861111111.111</v>
      </c>
      <c r="G66" s="82">
        <f t="shared" si="8"/>
        <v>-95.671463000000003</v>
      </c>
      <c r="H66" s="88"/>
      <c r="J66">
        <v>3749500000</v>
      </c>
      <c r="K66">
        <v>-71.851982000000007</v>
      </c>
      <c r="L66">
        <v>-60.313048999999999</v>
      </c>
      <c r="M66" s="8"/>
      <c r="N66" s="6">
        <v>22861111111.111</v>
      </c>
      <c r="O66" s="82">
        <f t="shared" si="9"/>
        <v>-55.888961999999999</v>
      </c>
      <c r="P66" s="88"/>
      <c r="Q66" s="8"/>
    </row>
    <row r="67" spans="2:17" x14ac:dyDescent="0.25">
      <c r="B67">
        <v>4055111111.1111002</v>
      </c>
      <c r="C67">
        <v>-86.422470000000004</v>
      </c>
      <c r="D67">
        <v>-73.792168000000004</v>
      </c>
      <c r="E67" s="8"/>
      <c r="F67" s="6">
        <v>23166666666.667</v>
      </c>
      <c r="G67" s="82">
        <f t="shared" si="8"/>
        <v>-81.077163999999996</v>
      </c>
      <c r="H67" s="88"/>
      <c r="J67">
        <v>4055111111.1111002</v>
      </c>
      <c r="K67">
        <v>-67.263664000000006</v>
      </c>
      <c r="L67">
        <v>-54.912601000000002</v>
      </c>
      <c r="M67" s="8"/>
      <c r="N67" s="6">
        <v>23166666666.667</v>
      </c>
      <c r="O67" s="82">
        <f t="shared" si="9"/>
        <v>-57.280949</v>
      </c>
      <c r="P67" s="88"/>
      <c r="Q67" s="8"/>
    </row>
    <row r="68" spans="2:17" x14ac:dyDescent="0.25">
      <c r="B68">
        <v>4360722222.2222004</v>
      </c>
      <c r="C68">
        <v>-80.763694999999998</v>
      </c>
      <c r="D68">
        <v>-67.272437999999994</v>
      </c>
      <c r="E68" s="8"/>
      <c r="F68" s="6">
        <v>23472222222.222</v>
      </c>
      <c r="G68" s="82">
        <f t="shared" si="8"/>
        <v>-77.872878999999998</v>
      </c>
      <c r="H68" s="88"/>
      <c r="J68">
        <v>4360722222.2222004</v>
      </c>
      <c r="K68">
        <v>-68.575073000000003</v>
      </c>
      <c r="L68">
        <v>-55.509357000000001</v>
      </c>
      <c r="M68" s="8"/>
      <c r="N68" s="6">
        <v>23472222222.222</v>
      </c>
      <c r="O68" s="82">
        <f t="shared" si="9"/>
        <v>-58.079948000000002</v>
      </c>
      <c r="P68" s="88"/>
      <c r="Q68" s="8"/>
    </row>
    <row r="69" spans="2:17" x14ac:dyDescent="0.25">
      <c r="B69">
        <v>4666333333.3332996</v>
      </c>
      <c r="C69">
        <v>-80.614341999999994</v>
      </c>
      <c r="D69">
        <v>-67.132095000000007</v>
      </c>
      <c r="E69" s="8"/>
      <c r="F69" s="6">
        <v>23777777777.778</v>
      </c>
      <c r="G69" s="82">
        <f t="shared" si="8"/>
        <v>-80.273987000000005</v>
      </c>
      <c r="H69" s="88"/>
      <c r="J69">
        <v>4666333333.3332996</v>
      </c>
      <c r="K69">
        <v>-68.065010000000001</v>
      </c>
      <c r="L69">
        <v>-54.639214000000003</v>
      </c>
      <c r="M69" s="8"/>
      <c r="N69" s="6">
        <v>23777777777.778</v>
      </c>
      <c r="O69" s="82">
        <f t="shared" si="9"/>
        <v>-58.534179999999999</v>
      </c>
      <c r="P69" s="88"/>
      <c r="Q69" s="8"/>
    </row>
    <row r="70" spans="2:17" x14ac:dyDescent="0.25">
      <c r="B70">
        <v>4971944444.4443998</v>
      </c>
      <c r="C70">
        <v>-87.065833999999995</v>
      </c>
      <c r="D70">
        <v>-72.909430999999998</v>
      </c>
      <c r="E70" s="8"/>
      <c r="F70" s="6">
        <v>24083333333.333</v>
      </c>
      <c r="G70" s="82">
        <f t="shared" si="8"/>
        <v>-78.745414999999994</v>
      </c>
      <c r="H70" s="88"/>
      <c r="J70">
        <v>4971944444.4443998</v>
      </c>
      <c r="K70">
        <v>-70.451713999999996</v>
      </c>
      <c r="L70">
        <v>-56.383389000000001</v>
      </c>
      <c r="M70" s="8"/>
      <c r="N70" s="6">
        <v>24083333333.333</v>
      </c>
      <c r="O70" s="82">
        <f t="shared" si="9"/>
        <v>-58.824553999999999</v>
      </c>
      <c r="P70" s="88"/>
      <c r="Q70" s="8"/>
    </row>
    <row r="71" spans="2:17" x14ac:dyDescent="0.25">
      <c r="B71">
        <v>5277555555.5556002</v>
      </c>
      <c r="C71">
        <v>-86.809783999999993</v>
      </c>
      <c r="D71">
        <v>-72.353386</v>
      </c>
      <c r="E71" s="8"/>
      <c r="F71" s="6">
        <v>24388888888.889</v>
      </c>
      <c r="G71" s="82">
        <f t="shared" si="8"/>
        <v>-78.580855999999997</v>
      </c>
      <c r="H71" s="88"/>
      <c r="J71">
        <v>5277555555.5556002</v>
      </c>
      <c r="K71">
        <v>-73.614517000000006</v>
      </c>
      <c r="L71">
        <v>-59.354790000000001</v>
      </c>
      <c r="M71" s="8"/>
      <c r="N71" s="6">
        <v>24388888888.889</v>
      </c>
      <c r="O71" s="82">
        <f t="shared" si="9"/>
        <v>-60.456955000000001</v>
      </c>
      <c r="P71" s="88"/>
      <c r="Q71" s="8"/>
    </row>
    <row r="72" spans="2:17" x14ac:dyDescent="0.25">
      <c r="B72">
        <v>5583166666.6667004</v>
      </c>
      <c r="C72">
        <v>-76.760773</v>
      </c>
      <c r="D72">
        <v>-62.173988000000001</v>
      </c>
      <c r="E72" s="8"/>
      <c r="F72" s="6">
        <v>24694444444.444</v>
      </c>
      <c r="G72" s="82">
        <f t="shared" si="8"/>
        <v>-78.289458999999994</v>
      </c>
      <c r="H72" s="88"/>
      <c r="J72">
        <v>5583166666.6667004</v>
      </c>
      <c r="K72">
        <v>-73.826713999999996</v>
      </c>
      <c r="L72">
        <v>-59.438873000000001</v>
      </c>
      <c r="M72" s="8"/>
      <c r="N72" s="6">
        <v>24694444444.444</v>
      </c>
      <c r="O72" s="82">
        <f t="shared" si="9"/>
        <v>-61.301890999999998</v>
      </c>
      <c r="P72" s="88"/>
      <c r="Q72" s="8"/>
    </row>
    <row r="73" spans="2:17" x14ac:dyDescent="0.25">
      <c r="B73">
        <v>5888777777.7777996</v>
      </c>
      <c r="C73">
        <v>-78.166779000000005</v>
      </c>
      <c r="D73">
        <v>-63.146622000000001</v>
      </c>
      <c r="E73" s="8"/>
      <c r="F73" s="6">
        <v>25000000000</v>
      </c>
      <c r="G73" s="82">
        <f t="shared" si="8"/>
        <v>-77.305098999999998</v>
      </c>
      <c r="H73" s="88"/>
      <c r="J73">
        <v>5888777777.7777996</v>
      </c>
      <c r="K73">
        <v>-72.057167000000007</v>
      </c>
      <c r="L73">
        <v>-57.305542000000003</v>
      </c>
      <c r="M73" s="8"/>
      <c r="N73" s="6">
        <v>25000000000</v>
      </c>
      <c r="O73" s="82">
        <f t="shared" si="9"/>
        <v>-63.557369000000001</v>
      </c>
      <c r="P73" s="88"/>
      <c r="Q73" s="8"/>
    </row>
    <row r="74" spans="2:17" x14ac:dyDescent="0.25">
      <c r="B74">
        <v>6194388888.8888998</v>
      </c>
      <c r="C74">
        <v>-74.865555000000001</v>
      </c>
      <c r="D74">
        <v>-59.422688000000001</v>
      </c>
      <c r="E74" s="8"/>
      <c r="F74" s="6" t="s">
        <v>25</v>
      </c>
      <c r="H74" s="88"/>
      <c r="J74">
        <v>6194388888.8888998</v>
      </c>
      <c r="K74">
        <v>-70.793571</v>
      </c>
      <c r="L74">
        <v>-55.930984000000002</v>
      </c>
      <c r="M74" s="8"/>
      <c r="N74" s="6" t="s">
        <v>25</v>
      </c>
      <c r="P74" s="88"/>
      <c r="Q74" s="8"/>
    </row>
    <row r="75" spans="2:17" x14ac:dyDescent="0.25">
      <c r="B75">
        <v>6500000000</v>
      </c>
      <c r="C75">
        <v>-73.273398999999998</v>
      </c>
      <c r="D75">
        <v>-56.614722999999998</v>
      </c>
      <c r="H75" s="88"/>
      <c r="J75">
        <v>6500000000</v>
      </c>
      <c r="K75">
        <v>-69.612206</v>
      </c>
      <c r="L75">
        <v>-54.186264000000001</v>
      </c>
      <c r="P75" s="88"/>
    </row>
    <row r="76" spans="2:17" x14ac:dyDescent="0.25">
      <c r="B76" t="s">
        <v>25</v>
      </c>
      <c r="H76" s="88"/>
      <c r="J76" t="s">
        <v>25</v>
      </c>
      <c r="P76" s="88"/>
    </row>
    <row r="77" spans="2:17" x14ac:dyDescent="0.25">
      <c r="F77" s="6" t="s">
        <v>28</v>
      </c>
      <c r="H77" s="88"/>
      <c r="N77" s="6" t="s">
        <v>28</v>
      </c>
      <c r="P77" s="88"/>
    </row>
    <row r="78" spans="2:17" ht="15.75" x14ac:dyDescent="0.25">
      <c r="F78" s="6" t="s">
        <v>23</v>
      </c>
      <c r="G78" s="6" t="str">
        <f t="shared" ref="G78:G97" si="10">D104</f>
        <v>4Ix0L dBc Log Mag(dB)</v>
      </c>
      <c r="H78" s="35">
        <v>4</v>
      </c>
      <c r="N78" s="6" t="s">
        <v>23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0.999</v>
      </c>
      <c r="G79" s="6">
        <f t="shared" si="10"/>
        <v>-70.775940000000006</v>
      </c>
      <c r="H79" s="36">
        <f>ABS(AVERAGE(G79:G97)-(H78-1)*15)</f>
        <v>119.47604689473684</v>
      </c>
      <c r="J79" t="s">
        <v>27</v>
      </c>
      <c r="N79" s="6">
        <f t="shared" ref="N79:N97" si="13">J105/1000000000</f>
        <v>0.999</v>
      </c>
      <c r="O79" s="6">
        <f t="shared" si="11"/>
        <v>-69.703963999999999</v>
      </c>
      <c r="P79" s="36">
        <f>ABS(AVERAGE(O79:O97)-(P78-1)*15)</f>
        <v>116.02149515789473</v>
      </c>
    </row>
    <row r="80" spans="2:17" x14ac:dyDescent="0.25">
      <c r="B80" t="s">
        <v>23</v>
      </c>
      <c r="C80" t="s">
        <v>130</v>
      </c>
      <c r="D80" t="s">
        <v>32</v>
      </c>
      <c r="F80" s="6">
        <f t="shared" si="12"/>
        <v>1.1240555555556</v>
      </c>
      <c r="G80" s="6">
        <f t="shared" si="10"/>
        <v>-72.810706999999994</v>
      </c>
      <c r="H80" s="88"/>
      <c r="J80" t="s">
        <v>23</v>
      </c>
      <c r="K80" t="s">
        <v>130</v>
      </c>
      <c r="L80" t="s">
        <v>32</v>
      </c>
      <c r="N80" s="6">
        <f t="shared" si="13"/>
        <v>1.1240555555556</v>
      </c>
      <c r="O80" s="6">
        <f t="shared" si="11"/>
        <v>-76.510811000000004</v>
      </c>
      <c r="P80" s="88"/>
    </row>
    <row r="81" spans="2:16" x14ac:dyDescent="0.25">
      <c r="B81">
        <v>999000000</v>
      </c>
      <c r="C81">
        <v>-72.413628000000003</v>
      </c>
      <c r="D81">
        <v>-61.181091000000002</v>
      </c>
      <c r="F81" s="6">
        <f t="shared" si="12"/>
        <v>1.2491111111111</v>
      </c>
      <c r="G81" s="6">
        <f t="shared" si="10"/>
        <v>-73.548843000000005</v>
      </c>
      <c r="H81" s="88"/>
      <c r="J81">
        <v>999000000</v>
      </c>
      <c r="K81">
        <v>-63.341751000000002</v>
      </c>
      <c r="L81">
        <v>-52.513111000000002</v>
      </c>
      <c r="N81" s="6">
        <f t="shared" si="13"/>
        <v>1.2491111111111</v>
      </c>
      <c r="O81" s="6">
        <f t="shared" si="11"/>
        <v>-75.373221999999998</v>
      </c>
      <c r="P81" s="88"/>
    </row>
    <row r="82" spans="2:16" x14ac:dyDescent="0.25">
      <c r="B82">
        <v>1184240740.7407</v>
      </c>
      <c r="C82">
        <v>-71.170158000000001</v>
      </c>
      <c r="D82">
        <v>-60.398524999999999</v>
      </c>
      <c r="F82" s="6">
        <f t="shared" si="12"/>
        <v>1.3741666666666998</v>
      </c>
      <c r="G82" s="6">
        <f t="shared" si="10"/>
        <v>-72.489127999999994</v>
      </c>
      <c r="H82" s="88"/>
      <c r="J82">
        <v>1184240740.7407</v>
      </c>
      <c r="K82">
        <v>-63.625053000000001</v>
      </c>
      <c r="L82">
        <v>-53.243237000000001</v>
      </c>
      <c r="N82" s="6">
        <f t="shared" si="13"/>
        <v>1.3741666666666998</v>
      </c>
      <c r="O82" s="6">
        <f t="shared" si="11"/>
        <v>-74.458861999999996</v>
      </c>
      <c r="P82" s="88"/>
    </row>
    <row r="83" spans="2:16" x14ac:dyDescent="0.25">
      <c r="B83">
        <v>1369481481.4814999</v>
      </c>
      <c r="C83">
        <v>-69.099716000000001</v>
      </c>
      <c r="D83">
        <v>-58.346671999999998</v>
      </c>
      <c r="F83" s="6">
        <f t="shared" si="12"/>
        <v>1.4992222222221998</v>
      </c>
      <c r="G83" s="6">
        <f t="shared" si="10"/>
        <v>-72.831542999999996</v>
      </c>
      <c r="H83" s="88"/>
      <c r="J83">
        <v>1369481481.4814999</v>
      </c>
      <c r="K83">
        <v>-63.542907999999997</v>
      </c>
      <c r="L83">
        <v>-52.811118999999998</v>
      </c>
      <c r="N83" s="6">
        <f t="shared" si="13"/>
        <v>1.4992222222221998</v>
      </c>
      <c r="O83" s="6">
        <f t="shared" si="11"/>
        <v>-69.094009</v>
      </c>
      <c r="P83" s="88"/>
    </row>
    <row r="84" spans="2:16" x14ac:dyDescent="0.25">
      <c r="B84">
        <v>1554722222.2221999</v>
      </c>
      <c r="C84">
        <v>-68.688721000000001</v>
      </c>
      <c r="D84">
        <v>-57.592598000000002</v>
      </c>
      <c r="F84" s="6">
        <f t="shared" si="12"/>
        <v>1.6242777777778001</v>
      </c>
      <c r="G84" s="6">
        <f t="shared" si="10"/>
        <v>-70.284019000000001</v>
      </c>
      <c r="H84" s="88"/>
      <c r="J84">
        <v>1554722222.2221999</v>
      </c>
      <c r="K84">
        <v>-66.217369000000005</v>
      </c>
      <c r="L84">
        <v>-55.363548000000002</v>
      </c>
      <c r="N84" s="6">
        <f t="shared" si="13"/>
        <v>1.6242777777778001</v>
      </c>
      <c r="O84" s="6">
        <f t="shared" si="11"/>
        <v>-67.610870000000006</v>
      </c>
      <c r="P84" s="88"/>
    </row>
    <row r="85" spans="2:16" x14ac:dyDescent="0.25">
      <c r="B85">
        <v>1739962962.9630001</v>
      </c>
      <c r="C85">
        <v>-68.781959999999998</v>
      </c>
      <c r="D85">
        <v>-57.106316</v>
      </c>
      <c r="F85" s="6">
        <f t="shared" si="12"/>
        <v>1.7493333333333001</v>
      </c>
      <c r="G85" s="6">
        <f t="shared" si="10"/>
        <v>-73.312163999999996</v>
      </c>
      <c r="H85" s="88"/>
      <c r="J85">
        <v>1739962962.9630001</v>
      </c>
      <c r="K85">
        <v>-73.559310999999994</v>
      </c>
      <c r="L85">
        <v>-62.412517999999999</v>
      </c>
      <c r="N85" s="6">
        <f t="shared" si="13"/>
        <v>1.7493333333333001</v>
      </c>
      <c r="O85" s="6">
        <f t="shared" si="11"/>
        <v>-68.689423000000005</v>
      </c>
      <c r="P85" s="88"/>
    </row>
    <row r="86" spans="2:16" x14ac:dyDescent="0.25">
      <c r="B86">
        <v>1925203703.7037001</v>
      </c>
      <c r="C86">
        <v>-77.112030000000004</v>
      </c>
      <c r="D86">
        <v>-65.025002000000001</v>
      </c>
      <c r="F86" s="6">
        <f t="shared" si="12"/>
        <v>1.8743888888889</v>
      </c>
      <c r="G86" s="6">
        <f t="shared" si="10"/>
        <v>-71.879020999999995</v>
      </c>
      <c r="H86" s="88"/>
      <c r="J86">
        <v>1925203703.7037001</v>
      </c>
      <c r="K86">
        <v>-73.522148000000001</v>
      </c>
      <c r="L86">
        <v>-62.188445999999999</v>
      </c>
      <c r="N86" s="6">
        <f t="shared" si="13"/>
        <v>1.8743888888889</v>
      </c>
      <c r="O86" s="6">
        <f t="shared" si="11"/>
        <v>-65.752578999999997</v>
      </c>
      <c r="P86" s="88"/>
    </row>
    <row r="87" spans="2:16" x14ac:dyDescent="0.25">
      <c r="B87">
        <v>2110444444.4444001</v>
      </c>
      <c r="C87">
        <v>-77.335228000000001</v>
      </c>
      <c r="D87">
        <v>-65.390204999999995</v>
      </c>
      <c r="F87" s="6">
        <f t="shared" si="12"/>
        <v>1.9994444444444002</v>
      </c>
      <c r="G87" s="6">
        <f t="shared" si="10"/>
        <v>-73.942847999999998</v>
      </c>
      <c r="H87" s="88"/>
      <c r="J87">
        <v>2110444444.4444001</v>
      </c>
      <c r="K87">
        <v>-74.950301999999994</v>
      </c>
      <c r="L87">
        <v>-63.477226000000002</v>
      </c>
      <c r="N87" s="6">
        <f t="shared" si="13"/>
        <v>1.9994444444444002</v>
      </c>
      <c r="O87" s="6">
        <f t="shared" si="11"/>
        <v>-66.466942000000003</v>
      </c>
      <c r="P87" s="88"/>
    </row>
    <row r="88" spans="2:16" x14ac:dyDescent="0.25">
      <c r="B88">
        <v>2295685185.1852002</v>
      </c>
      <c r="C88">
        <v>-79.895767000000006</v>
      </c>
      <c r="D88">
        <v>-67.809134999999998</v>
      </c>
      <c r="F88" s="6">
        <f t="shared" si="12"/>
        <v>2.1244999999999998</v>
      </c>
      <c r="G88" s="6">
        <f t="shared" si="10"/>
        <v>-73.224975999999998</v>
      </c>
      <c r="H88" s="88"/>
      <c r="J88">
        <v>2295685185.1852002</v>
      </c>
      <c r="K88">
        <v>-70.694076999999993</v>
      </c>
      <c r="L88">
        <v>-58.619765999999998</v>
      </c>
      <c r="N88" s="6">
        <f t="shared" si="13"/>
        <v>2.1244999999999998</v>
      </c>
      <c r="O88" s="6">
        <f t="shared" si="11"/>
        <v>-69.479111000000003</v>
      </c>
      <c r="P88" s="88"/>
    </row>
    <row r="89" spans="2:16" x14ac:dyDescent="0.25">
      <c r="B89">
        <v>2480925925.9259</v>
      </c>
      <c r="C89">
        <v>-89.289116000000007</v>
      </c>
      <c r="D89">
        <v>-76.878524999999996</v>
      </c>
      <c r="F89" s="6">
        <f t="shared" si="12"/>
        <v>2.2495555555556002</v>
      </c>
      <c r="G89" s="6">
        <f t="shared" si="10"/>
        <v>-73.371346000000003</v>
      </c>
      <c r="H89" s="88"/>
      <c r="J89">
        <v>2480925925.9259</v>
      </c>
      <c r="K89">
        <v>-69.877967999999996</v>
      </c>
      <c r="L89">
        <v>-57.892837999999998</v>
      </c>
      <c r="N89" s="6">
        <f t="shared" si="13"/>
        <v>2.2495555555556002</v>
      </c>
      <c r="O89" s="6">
        <f t="shared" si="11"/>
        <v>-68.564079000000007</v>
      </c>
      <c r="P89" s="88"/>
    </row>
    <row r="90" spans="2:16" x14ac:dyDescent="0.25">
      <c r="B90">
        <v>2666166666.6666999</v>
      </c>
      <c r="C90">
        <v>-93.001182999999997</v>
      </c>
      <c r="D90">
        <v>-81.162209000000004</v>
      </c>
      <c r="F90" s="6">
        <f t="shared" si="12"/>
        <v>2.3746111111111001</v>
      </c>
      <c r="G90" s="6">
        <f t="shared" si="10"/>
        <v>-74.190146999999996</v>
      </c>
      <c r="H90" s="88"/>
      <c r="J90">
        <v>2666166666.6666999</v>
      </c>
      <c r="K90">
        <v>-68.840941999999998</v>
      </c>
      <c r="L90">
        <v>-57.302010000000003</v>
      </c>
      <c r="N90" s="6">
        <f t="shared" si="13"/>
        <v>2.3746111111111001</v>
      </c>
      <c r="O90" s="6">
        <f t="shared" si="11"/>
        <v>-69.224227999999997</v>
      </c>
      <c r="P90" s="88"/>
    </row>
    <row r="91" spans="2:16" x14ac:dyDescent="0.25">
      <c r="B91">
        <v>2851407407.4074001</v>
      </c>
      <c r="C91">
        <v>-89.962395000000001</v>
      </c>
      <c r="D91">
        <v>-77.332092000000003</v>
      </c>
      <c r="F91" s="6">
        <f t="shared" si="12"/>
        <v>2.4996666666667</v>
      </c>
      <c r="G91" s="6">
        <f t="shared" si="10"/>
        <v>-72.782607999999996</v>
      </c>
      <c r="H91" s="88"/>
      <c r="J91">
        <v>2851407407.4074001</v>
      </c>
      <c r="K91">
        <v>-69.255996999999994</v>
      </c>
      <c r="L91">
        <v>-56.90493</v>
      </c>
      <c r="N91" s="6">
        <f t="shared" si="13"/>
        <v>2.4996666666667</v>
      </c>
      <c r="O91" s="6">
        <f t="shared" si="11"/>
        <v>-71.478508000000005</v>
      </c>
      <c r="P91" s="88"/>
    </row>
    <row r="92" spans="2:16" x14ac:dyDescent="0.25">
      <c r="B92">
        <v>3036648148.1480999</v>
      </c>
      <c r="C92">
        <v>-109.16271999999999</v>
      </c>
      <c r="D92">
        <v>-95.671463000000003</v>
      </c>
      <c r="F92" s="6">
        <f t="shared" si="12"/>
        <v>2.6247222222222</v>
      </c>
      <c r="G92" s="6">
        <f t="shared" si="10"/>
        <v>-76.090286000000006</v>
      </c>
      <c r="H92" s="88"/>
      <c r="J92">
        <v>3036648148.1480999</v>
      </c>
      <c r="K92">
        <v>-68.954673999999997</v>
      </c>
      <c r="L92">
        <v>-55.888961999999999</v>
      </c>
      <c r="N92" s="6">
        <f t="shared" si="13"/>
        <v>2.6247222222222</v>
      </c>
      <c r="O92" s="6">
        <f t="shared" si="11"/>
        <v>-72.134048000000007</v>
      </c>
      <c r="P92" s="88"/>
    </row>
    <row r="93" spans="2:16" x14ac:dyDescent="0.25">
      <c r="B93">
        <v>3221888888.8888998</v>
      </c>
      <c r="C93">
        <v>-94.55941</v>
      </c>
      <c r="D93">
        <v>-81.077163999999996</v>
      </c>
      <c r="F93" s="6">
        <f t="shared" si="12"/>
        <v>2.7497777777778003</v>
      </c>
      <c r="G93" s="6">
        <f t="shared" si="10"/>
        <v>-75.277161000000007</v>
      </c>
      <c r="H93" s="88"/>
      <c r="J93">
        <v>3221888888.8888998</v>
      </c>
      <c r="K93">
        <v>-70.706740999999994</v>
      </c>
      <c r="L93">
        <v>-57.280949</v>
      </c>
      <c r="N93" s="6">
        <f t="shared" si="13"/>
        <v>2.7497777777778003</v>
      </c>
      <c r="O93" s="6">
        <f t="shared" si="11"/>
        <v>-70.262626999999995</v>
      </c>
      <c r="P93" s="88"/>
    </row>
    <row r="94" spans="2:16" x14ac:dyDescent="0.25">
      <c r="B94">
        <v>3407129629.6296</v>
      </c>
      <c r="C94">
        <v>-92.029281999999995</v>
      </c>
      <c r="D94">
        <v>-77.872878999999998</v>
      </c>
      <c r="F94" s="6">
        <f t="shared" si="12"/>
        <v>2.8748333333333003</v>
      </c>
      <c r="G94" s="6">
        <f t="shared" si="10"/>
        <v>-77.195732000000007</v>
      </c>
      <c r="H94" s="88"/>
      <c r="J94">
        <v>3407129629.6296</v>
      </c>
      <c r="K94">
        <v>-72.148269999999997</v>
      </c>
      <c r="L94">
        <v>-58.079948000000002</v>
      </c>
      <c r="N94" s="6">
        <f t="shared" si="13"/>
        <v>2.8748333333333003</v>
      </c>
      <c r="O94" s="6">
        <f t="shared" si="11"/>
        <v>-71.352371000000005</v>
      </c>
      <c r="P94" s="88"/>
    </row>
    <row r="95" spans="2:16" x14ac:dyDescent="0.25">
      <c r="B95">
        <v>3592370370.3704</v>
      </c>
      <c r="C95">
        <v>-94.730384999999998</v>
      </c>
      <c r="D95">
        <v>-80.273987000000005</v>
      </c>
      <c r="F95" s="6">
        <f t="shared" si="12"/>
        <v>2.9998888888888997</v>
      </c>
      <c r="G95" s="6">
        <f t="shared" si="10"/>
        <v>-75.045936999999995</v>
      </c>
      <c r="H95" s="88"/>
      <c r="J95">
        <v>3592370370.3704</v>
      </c>
      <c r="K95">
        <v>-72.793907000000004</v>
      </c>
      <c r="L95">
        <v>-58.534179999999999</v>
      </c>
      <c r="N95" s="6">
        <f t="shared" si="13"/>
        <v>2.9998888888888997</v>
      </c>
      <c r="O95" s="6">
        <f t="shared" si="11"/>
        <v>-72.767180999999994</v>
      </c>
      <c r="P95" s="88"/>
    </row>
    <row r="96" spans="2:16" x14ac:dyDescent="0.25">
      <c r="B96">
        <v>3777611111.1111002</v>
      </c>
      <c r="C96">
        <v>-93.332206999999997</v>
      </c>
      <c r="D96">
        <v>-78.745414999999994</v>
      </c>
      <c r="F96" s="6">
        <f t="shared" si="12"/>
        <v>3.1249444444443997</v>
      </c>
      <c r="G96" s="6">
        <f t="shared" si="10"/>
        <v>-82.827110000000005</v>
      </c>
      <c r="H96" s="88"/>
      <c r="J96">
        <v>3777611111.1111002</v>
      </c>
      <c r="K96">
        <v>-73.212395000000001</v>
      </c>
      <c r="L96">
        <v>-58.824553999999999</v>
      </c>
      <c r="N96" s="6">
        <f t="shared" si="13"/>
        <v>3.1249444444443997</v>
      </c>
      <c r="O96" s="6">
        <f t="shared" si="11"/>
        <v>-75.574387000000002</v>
      </c>
      <c r="P96" s="88"/>
    </row>
    <row r="97" spans="2:16" x14ac:dyDescent="0.25">
      <c r="B97">
        <v>3962851851.8519001</v>
      </c>
      <c r="C97">
        <v>-93.601012999999995</v>
      </c>
      <c r="D97">
        <v>-78.580855999999997</v>
      </c>
      <c r="F97" s="6">
        <f t="shared" si="12"/>
        <v>3.25</v>
      </c>
      <c r="G97" s="6">
        <f t="shared" si="10"/>
        <v>-83.165374999999997</v>
      </c>
      <c r="H97" s="88"/>
      <c r="J97">
        <v>3962851851.8519001</v>
      </c>
      <c r="K97">
        <v>-75.208579999999998</v>
      </c>
      <c r="L97">
        <v>-60.456955000000001</v>
      </c>
      <c r="N97" s="6">
        <f t="shared" si="13"/>
        <v>3.25</v>
      </c>
      <c r="O97" s="6">
        <f t="shared" si="11"/>
        <v>-74.911186000000001</v>
      </c>
      <c r="P97" s="88"/>
    </row>
    <row r="98" spans="2:16" x14ac:dyDescent="0.25">
      <c r="B98">
        <v>4148092592.5925999</v>
      </c>
      <c r="C98">
        <v>-93.732322999999994</v>
      </c>
      <c r="D98">
        <v>-78.289458999999994</v>
      </c>
      <c r="F98" s="6" t="s">
        <v>25</v>
      </c>
      <c r="H98" s="88"/>
      <c r="J98">
        <v>4148092592.5925999</v>
      </c>
      <c r="K98">
        <v>-76.164473999999998</v>
      </c>
      <c r="L98">
        <v>-61.301890999999998</v>
      </c>
      <c r="N98" s="6" t="s">
        <v>25</v>
      </c>
      <c r="P98" s="88"/>
    </row>
    <row r="99" spans="2:16" x14ac:dyDescent="0.25">
      <c r="B99">
        <v>4333333333.3332996</v>
      </c>
      <c r="C99">
        <v>-93.963775999999996</v>
      </c>
      <c r="D99">
        <v>-77.305098999999998</v>
      </c>
      <c r="H99" s="88"/>
      <c r="J99">
        <v>4333333333.3332996</v>
      </c>
      <c r="K99">
        <v>-78.983315000000005</v>
      </c>
      <c r="L99">
        <v>-63.557369000000001</v>
      </c>
      <c r="P99" s="88"/>
    </row>
    <row r="100" spans="2:16" x14ac:dyDescent="0.25">
      <c r="B100" t="s">
        <v>25</v>
      </c>
      <c r="H100" s="88"/>
      <c r="J100" t="s">
        <v>25</v>
      </c>
      <c r="P100" s="88"/>
    </row>
    <row r="101" spans="2:16" x14ac:dyDescent="0.25">
      <c r="F101" s="6" t="s">
        <v>29</v>
      </c>
      <c r="H101" s="88"/>
      <c r="N101" s="6" t="s">
        <v>29</v>
      </c>
      <c r="P101" s="88"/>
    </row>
    <row r="102" spans="2:16" ht="15.75" x14ac:dyDescent="0.25">
      <c r="F102" s="6" t="s">
        <v>23</v>
      </c>
      <c r="G102" s="6" t="str">
        <f t="shared" ref="G102:G121" si="14">D128</f>
        <v>5Ix0L dBc Log Mag(dB)</v>
      </c>
      <c r="H102" s="35">
        <v>5</v>
      </c>
      <c r="N102" s="6" t="s">
        <v>23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0.999</v>
      </c>
      <c r="G103" s="6">
        <f t="shared" si="14"/>
        <v>-83.696556000000001</v>
      </c>
      <c r="H103" s="36">
        <f>ABS(AVERAGE(G103:G121)-(H102-1)*15)</f>
        <v>148.58744210526316</v>
      </c>
      <c r="J103" t="s">
        <v>28</v>
      </c>
      <c r="N103" s="6">
        <f t="shared" ref="N103:N121" si="17">J129/1000000000</f>
        <v>0.999</v>
      </c>
      <c r="O103" s="6">
        <f t="shared" si="15"/>
        <v>-77.133033999999995</v>
      </c>
      <c r="P103" s="36">
        <f>ABS(AVERAGE(O103:O121)-(P102-1)*15)</f>
        <v>140.04193278947366</v>
      </c>
    </row>
    <row r="104" spans="2:16" x14ac:dyDescent="0.25">
      <c r="B104" t="s">
        <v>23</v>
      </c>
      <c r="C104" t="s">
        <v>131</v>
      </c>
      <c r="D104" t="s">
        <v>33</v>
      </c>
      <c r="F104" s="6">
        <f t="shared" si="16"/>
        <v>1.0879444444444</v>
      </c>
      <c r="G104" s="6">
        <f t="shared" si="14"/>
        <v>-83.477051000000003</v>
      </c>
      <c r="J104" t="s">
        <v>23</v>
      </c>
      <c r="K104" t="s">
        <v>131</v>
      </c>
      <c r="L104" t="s">
        <v>33</v>
      </c>
      <c r="N104" s="6">
        <f t="shared" si="17"/>
        <v>1.0879444444444</v>
      </c>
      <c r="O104" s="6">
        <f t="shared" si="15"/>
        <v>-77.137100000000004</v>
      </c>
    </row>
    <row r="105" spans="2:16" x14ac:dyDescent="0.25">
      <c r="B105">
        <v>999000000</v>
      </c>
      <c r="C105">
        <v>-82.008483999999996</v>
      </c>
      <c r="D105">
        <v>-70.775940000000006</v>
      </c>
      <c r="F105" s="6">
        <f t="shared" si="16"/>
        <v>1.1768888888889</v>
      </c>
      <c r="G105" s="6">
        <f t="shared" si="14"/>
        <v>-90.622664999999998</v>
      </c>
      <c r="J105">
        <v>999000000</v>
      </c>
      <c r="K105">
        <v>-80.532607999999996</v>
      </c>
      <c r="L105">
        <v>-69.703963999999999</v>
      </c>
      <c r="N105" s="6">
        <f t="shared" si="17"/>
        <v>1.1768888888889</v>
      </c>
      <c r="O105" s="6">
        <f t="shared" si="15"/>
        <v>-90.065239000000005</v>
      </c>
    </row>
    <row r="106" spans="2:16" x14ac:dyDescent="0.25">
      <c r="B106">
        <v>1124055555.5555999</v>
      </c>
      <c r="C106">
        <v>-83.582344000000006</v>
      </c>
      <c r="D106">
        <v>-72.810706999999994</v>
      </c>
      <c r="F106" s="6">
        <f t="shared" si="16"/>
        <v>1.2658333333333001</v>
      </c>
      <c r="G106" s="6">
        <f t="shared" si="14"/>
        <v>-86.761764999999997</v>
      </c>
      <c r="J106">
        <v>1124055555.5555999</v>
      </c>
      <c r="K106">
        <v>-86.892623999999998</v>
      </c>
      <c r="L106">
        <v>-76.510811000000004</v>
      </c>
      <c r="N106" s="6">
        <f t="shared" si="17"/>
        <v>1.2658333333333001</v>
      </c>
      <c r="O106" s="6">
        <f t="shared" si="15"/>
        <v>-79.499770999999996</v>
      </c>
    </row>
    <row r="107" spans="2:16" x14ac:dyDescent="0.25">
      <c r="B107">
        <v>1249111111.1111</v>
      </c>
      <c r="C107">
        <v>-84.301888000000005</v>
      </c>
      <c r="D107">
        <v>-73.548843000000005</v>
      </c>
      <c r="F107" s="6">
        <f t="shared" si="16"/>
        <v>1.3547777777778001</v>
      </c>
      <c r="G107" s="6">
        <f t="shared" si="14"/>
        <v>-83.863594000000006</v>
      </c>
      <c r="J107">
        <v>1249111111.1111</v>
      </c>
      <c r="K107">
        <v>-86.105011000000005</v>
      </c>
      <c r="L107">
        <v>-75.373221999999998</v>
      </c>
      <c r="N107" s="6">
        <f t="shared" si="17"/>
        <v>1.3547777777778001</v>
      </c>
      <c r="O107" s="6">
        <f t="shared" si="15"/>
        <v>-81.131293999999997</v>
      </c>
    </row>
    <row r="108" spans="2:16" x14ac:dyDescent="0.25">
      <c r="B108">
        <v>1374166666.6666999</v>
      </c>
      <c r="C108">
        <v>-83.585257999999996</v>
      </c>
      <c r="D108">
        <v>-72.489127999999994</v>
      </c>
      <c r="F108" s="6">
        <f t="shared" si="16"/>
        <v>1.4437222222221999</v>
      </c>
      <c r="G108" s="6">
        <f t="shared" si="14"/>
        <v>-83.934989999999999</v>
      </c>
      <c r="J108">
        <v>1374166666.6666999</v>
      </c>
      <c r="K108">
        <v>-85.312683000000007</v>
      </c>
      <c r="L108">
        <v>-74.458861999999996</v>
      </c>
      <c r="N108" s="6">
        <f t="shared" si="17"/>
        <v>1.4437222222221999</v>
      </c>
      <c r="O108" s="6">
        <f t="shared" si="15"/>
        <v>-84.057120999999995</v>
      </c>
    </row>
    <row r="109" spans="2:16" x14ac:dyDescent="0.25">
      <c r="B109">
        <v>1499222222.2221999</v>
      </c>
      <c r="C109">
        <v>-84.507178999999994</v>
      </c>
      <c r="D109">
        <v>-72.831542999999996</v>
      </c>
      <c r="F109" s="6">
        <f t="shared" si="16"/>
        <v>1.5326666666666999</v>
      </c>
      <c r="G109" s="6">
        <f t="shared" si="14"/>
        <v>-85.644195999999994</v>
      </c>
      <c r="J109">
        <v>1499222222.2221999</v>
      </c>
      <c r="K109">
        <v>-80.240807000000004</v>
      </c>
      <c r="L109">
        <v>-69.094009</v>
      </c>
      <c r="N109" s="6">
        <f t="shared" si="17"/>
        <v>1.5326666666666999</v>
      </c>
      <c r="O109" s="6">
        <f t="shared" si="15"/>
        <v>-80.204398999999995</v>
      </c>
    </row>
    <row r="110" spans="2:16" x14ac:dyDescent="0.25">
      <c r="B110">
        <v>1624277777.7778001</v>
      </c>
      <c r="C110">
        <v>-82.371039999999994</v>
      </c>
      <c r="D110">
        <v>-70.284019000000001</v>
      </c>
      <c r="F110" s="6">
        <f t="shared" si="16"/>
        <v>1.6216111111111</v>
      </c>
      <c r="G110" s="6">
        <f t="shared" si="14"/>
        <v>-95.029105999999999</v>
      </c>
      <c r="J110">
        <v>1624277777.7778001</v>
      </c>
      <c r="K110">
        <v>-78.944580000000002</v>
      </c>
      <c r="L110">
        <v>-67.610870000000006</v>
      </c>
      <c r="N110" s="6">
        <f t="shared" si="17"/>
        <v>1.6216111111111</v>
      </c>
      <c r="O110" s="6">
        <f t="shared" si="15"/>
        <v>-85.149704</v>
      </c>
    </row>
    <row r="111" spans="2:16" x14ac:dyDescent="0.25">
      <c r="B111">
        <v>1749333333.3333001</v>
      </c>
      <c r="C111">
        <v>-85.257187000000002</v>
      </c>
      <c r="D111">
        <v>-73.312163999999996</v>
      </c>
      <c r="F111" s="6">
        <f t="shared" si="16"/>
        <v>1.7105555555556</v>
      </c>
      <c r="G111" s="6">
        <f t="shared" si="14"/>
        <v>-93.924812000000003</v>
      </c>
      <c r="J111">
        <v>1749333333.3333001</v>
      </c>
      <c r="K111">
        <v>-80.162497999999999</v>
      </c>
      <c r="L111">
        <v>-68.689423000000005</v>
      </c>
      <c r="N111" s="6">
        <f t="shared" si="17"/>
        <v>1.7105555555556</v>
      </c>
      <c r="O111" s="6">
        <f t="shared" si="15"/>
        <v>-80.505516</v>
      </c>
    </row>
    <row r="112" spans="2:16" x14ac:dyDescent="0.25">
      <c r="B112">
        <v>1874388888.8889</v>
      </c>
      <c r="C112">
        <v>-83.965652000000006</v>
      </c>
      <c r="D112">
        <v>-71.879020999999995</v>
      </c>
      <c r="F112" s="6">
        <f t="shared" si="16"/>
        <v>1.7995000000000001</v>
      </c>
      <c r="G112" s="6">
        <f t="shared" si="14"/>
        <v>-93.935531999999995</v>
      </c>
      <c r="J112">
        <v>1874388888.8889</v>
      </c>
      <c r="K112">
        <v>-77.826888999999994</v>
      </c>
      <c r="L112">
        <v>-65.752578999999997</v>
      </c>
      <c r="N112" s="6">
        <f t="shared" si="17"/>
        <v>1.7995000000000001</v>
      </c>
      <c r="O112" s="6">
        <f t="shared" si="15"/>
        <v>-79.118401000000006</v>
      </c>
    </row>
    <row r="113" spans="2:15" x14ac:dyDescent="0.25">
      <c r="B113">
        <v>1999444444.4444001</v>
      </c>
      <c r="C113">
        <v>-86.353438999999995</v>
      </c>
      <c r="D113">
        <v>-73.942847999999998</v>
      </c>
      <c r="F113" s="6">
        <f t="shared" si="16"/>
        <v>1.8884444444444</v>
      </c>
      <c r="G113" s="6">
        <f t="shared" si="14"/>
        <v>-103.32589</v>
      </c>
      <c r="J113">
        <v>1999444444.4444001</v>
      </c>
      <c r="K113">
        <v>-78.452072000000001</v>
      </c>
      <c r="L113">
        <v>-66.466942000000003</v>
      </c>
      <c r="N113" s="6">
        <f t="shared" si="17"/>
        <v>1.8884444444444</v>
      </c>
      <c r="O113" s="6">
        <f t="shared" si="15"/>
        <v>-81.140015000000005</v>
      </c>
    </row>
    <row r="114" spans="2:15" x14ac:dyDescent="0.25">
      <c r="B114">
        <v>2124500000</v>
      </c>
      <c r="C114">
        <v>-85.063950000000006</v>
      </c>
      <c r="D114">
        <v>-73.224975999999998</v>
      </c>
      <c r="F114" s="6">
        <f t="shared" si="16"/>
        <v>1.9773888888889</v>
      </c>
      <c r="G114" s="6">
        <f t="shared" si="14"/>
        <v>-85.711547999999993</v>
      </c>
      <c r="J114">
        <v>2124500000</v>
      </c>
      <c r="K114">
        <v>-81.018044000000003</v>
      </c>
      <c r="L114">
        <v>-69.479111000000003</v>
      </c>
      <c r="N114" s="6">
        <f t="shared" si="17"/>
        <v>1.9773888888889</v>
      </c>
      <c r="O114" s="6">
        <f t="shared" si="15"/>
        <v>-77.93383</v>
      </c>
    </row>
    <row r="115" spans="2:15" x14ac:dyDescent="0.25">
      <c r="B115">
        <v>2249555555.5556002</v>
      </c>
      <c r="C115">
        <v>-86.001648000000003</v>
      </c>
      <c r="D115">
        <v>-73.371346000000003</v>
      </c>
      <c r="F115" s="6">
        <f t="shared" si="16"/>
        <v>2.0663333333333003</v>
      </c>
      <c r="G115" s="6">
        <f t="shared" si="14"/>
        <v>-87.710800000000006</v>
      </c>
      <c r="J115">
        <v>2249555555.5556002</v>
      </c>
      <c r="K115">
        <v>-80.915145999999993</v>
      </c>
      <c r="L115">
        <v>-68.564079000000007</v>
      </c>
      <c r="N115" s="6">
        <f t="shared" si="17"/>
        <v>2.0663333333333003</v>
      </c>
      <c r="O115" s="6">
        <f t="shared" si="15"/>
        <v>-76.534737000000007</v>
      </c>
    </row>
    <row r="116" spans="2:15" x14ac:dyDescent="0.25">
      <c r="B116">
        <v>2374611111.1111002</v>
      </c>
      <c r="C116">
        <v>-87.681404000000001</v>
      </c>
      <c r="D116">
        <v>-74.190146999999996</v>
      </c>
      <c r="F116" s="6">
        <f t="shared" si="16"/>
        <v>2.1552777777778003</v>
      </c>
      <c r="G116" s="6">
        <f t="shared" si="14"/>
        <v>-86.828140000000005</v>
      </c>
      <c r="J116">
        <v>2374611111.1111002</v>
      </c>
      <c r="K116">
        <v>-82.289940000000001</v>
      </c>
      <c r="L116">
        <v>-69.224227999999997</v>
      </c>
      <c r="N116" s="6">
        <f t="shared" si="17"/>
        <v>2.1552777777778003</v>
      </c>
      <c r="O116" s="6">
        <f t="shared" si="15"/>
        <v>-78.866523999999998</v>
      </c>
    </row>
    <row r="117" spans="2:15" x14ac:dyDescent="0.25">
      <c r="B117">
        <v>2499666666.6666999</v>
      </c>
      <c r="C117">
        <v>-86.264854</v>
      </c>
      <c r="D117">
        <v>-72.782607999999996</v>
      </c>
      <c r="F117" s="6">
        <f t="shared" si="16"/>
        <v>2.2442222222221999</v>
      </c>
      <c r="G117" s="6">
        <f t="shared" si="14"/>
        <v>-86.585182000000003</v>
      </c>
      <c r="J117">
        <v>2499666666.6666999</v>
      </c>
      <c r="K117">
        <v>-84.904304999999994</v>
      </c>
      <c r="L117">
        <v>-71.478508000000005</v>
      </c>
      <c r="N117" s="6">
        <f t="shared" si="17"/>
        <v>2.2442222222221999</v>
      </c>
      <c r="O117" s="6">
        <f t="shared" si="15"/>
        <v>-78.391921999999994</v>
      </c>
    </row>
    <row r="118" spans="2:15" x14ac:dyDescent="0.25">
      <c r="B118">
        <v>2624722222.2221999</v>
      </c>
      <c r="C118">
        <v>-90.246689000000003</v>
      </c>
      <c r="D118">
        <v>-76.090286000000006</v>
      </c>
      <c r="F118" s="6">
        <f t="shared" si="16"/>
        <v>2.3331666666666999</v>
      </c>
      <c r="G118" s="6">
        <f t="shared" si="14"/>
        <v>-94.250359000000003</v>
      </c>
      <c r="J118">
        <v>2624722222.2221999</v>
      </c>
      <c r="K118">
        <v>-86.202370000000002</v>
      </c>
      <c r="L118">
        <v>-72.134048000000007</v>
      </c>
      <c r="N118" s="6">
        <f t="shared" si="17"/>
        <v>2.3331666666666999</v>
      </c>
      <c r="O118" s="6">
        <f t="shared" si="15"/>
        <v>-79.040656999999996</v>
      </c>
    </row>
    <row r="119" spans="2:15" x14ac:dyDescent="0.25">
      <c r="B119">
        <v>2749777777.7778001</v>
      </c>
      <c r="C119">
        <v>-89.733559</v>
      </c>
      <c r="D119">
        <v>-75.277161000000007</v>
      </c>
      <c r="F119" s="6">
        <f t="shared" si="16"/>
        <v>2.4221111111111</v>
      </c>
      <c r="G119" s="6">
        <f t="shared" si="14"/>
        <v>-86.006293999999997</v>
      </c>
      <c r="J119">
        <v>2749777777.7778001</v>
      </c>
      <c r="K119">
        <v>-84.522354000000007</v>
      </c>
      <c r="L119">
        <v>-70.262626999999995</v>
      </c>
      <c r="N119" s="6">
        <f t="shared" si="17"/>
        <v>2.4221111111111</v>
      </c>
      <c r="O119" s="6">
        <f t="shared" si="15"/>
        <v>-78.072913999999997</v>
      </c>
    </row>
    <row r="120" spans="2:15" x14ac:dyDescent="0.25">
      <c r="B120">
        <v>2874833333.3333001</v>
      </c>
      <c r="C120">
        <v>-91.782516000000001</v>
      </c>
      <c r="D120">
        <v>-77.195732000000007</v>
      </c>
      <c r="F120" s="6">
        <f t="shared" si="16"/>
        <v>2.5110555555556</v>
      </c>
      <c r="G120" s="6">
        <f t="shared" si="14"/>
        <v>-82.686629999999994</v>
      </c>
      <c r="J120">
        <v>2874833333.3333001</v>
      </c>
      <c r="K120">
        <v>-85.740204000000006</v>
      </c>
      <c r="L120">
        <v>-71.352371000000005</v>
      </c>
      <c r="N120" s="6">
        <f t="shared" si="17"/>
        <v>2.5110555555556</v>
      </c>
      <c r="O120" s="6">
        <f t="shared" si="15"/>
        <v>-76.814910999999995</v>
      </c>
    </row>
    <row r="121" spans="2:15" x14ac:dyDescent="0.25">
      <c r="B121">
        <v>2999888888.8888998</v>
      </c>
      <c r="C121">
        <v>-90.066085999999999</v>
      </c>
      <c r="D121">
        <v>-75.045936999999995</v>
      </c>
      <c r="F121" s="6">
        <f t="shared" si="16"/>
        <v>2.6</v>
      </c>
      <c r="G121" s="6">
        <f t="shared" si="14"/>
        <v>-89.166290000000004</v>
      </c>
      <c r="J121">
        <v>2999888888.8888998</v>
      </c>
      <c r="K121">
        <v>-87.518805999999998</v>
      </c>
      <c r="L121">
        <v>-72.767180999999994</v>
      </c>
      <c r="N121" s="6">
        <f t="shared" si="17"/>
        <v>2.6</v>
      </c>
      <c r="O121" s="6">
        <f t="shared" si="15"/>
        <v>-79.999634</v>
      </c>
    </row>
    <row r="122" spans="2:15" x14ac:dyDescent="0.25">
      <c r="B122">
        <v>3124944444.4443998</v>
      </c>
      <c r="C122">
        <v>-98.269974000000005</v>
      </c>
      <c r="D122">
        <v>-82.827110000000005</v>
      </c>
      <c r="F122" s="6" t="s">
        <v>25</v>
      </c>
      <c r="J122">
        <v>3124944444.4443998</v>
      </c>
      <c r="K122">
        <v>-90.436974000000006</v>
      </c>
      <c r="L122">
        <v>-75.574387000000002</v>
      </c>
      <c r="N122" s="6" t="s">
        <v>25</v>
      </c>
    </row>
    <row r="123" spans="2:15" x14ac:dyDescent="0.25">
      <c r="B123">
        <v>3250000000</v>
      </c>
      <c r="C123">
        <v>-99.824050999999997</v>
      </c>
      <c r="D123">
        <v>-83.165374999999997</v>
      </c>
      <c r="J123">
        <v>3250000000</v>
      </c>
      <c r="K123">
        <v>-90.337135000000004</v>
      </c>
      <c r="L123">
        <v>-74.911186000000001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132</v>
      </c>
      <c r="D128" t="s">
        <v>34</v>
      </c>
      <c r="J128" t="s">
        <v>23</v>
      </c>
      <c r="K128" t="s">
        <v>132</v>
      </c>
      <c r="L128" t="s">
        <v>34</v>
      </c>
    </row>
    <row r="129" spans="2:12" x14ac:dyDescent="0.25">
      <c r="B129">
        <v>999000000</v>
      </c>
      <c r="C129">
        <v>-94.929100000000005</v>
      </c>
      <c r="D129">
        <v>-83.696556000000001</v>
      </c>
      <c r="J129">
        <v>999000000</v>
      </c>
      <c r="K129">
        <v>-87.961669999999998</v>
      </c>
      <c r="L129">
        <v>-77.133033999999995</v>
      </c>
    </row>
    <row r="130" spans="2:12" x14ac:dyDescent="0.25">
      <c r="B130">
        <v>1087944444.4444001</v>
      </c>
      <c r="C130">
        <v>-94.248688000000001</v>
      </c>
      <c r="D130">
        <v>-83.477051000000003</v>
      </c>
      <c r="J130">
        <v>1087944444.4444001</v>
      </c>
      <c r="K130">
        <v>-87.518912999999998</v>
      </c>
      <c r="L130">
        <v>-77.137100000000004</v>
      </c>
    </row>
    <row r="131" spans="2:12" x14ac:dyDescent="0.25">
      <c r="B131">
        <v>1176888888.8889</v>
      </c>
      <c r="C131">
        <v>-101.37571</v>
      </c>
      <c r="D131">
        <v>-90.622664999999998</v>
      </c>
      <c r="J131">
        <v>1176888888.8889</v>
      </c>
      <c r="K131">
        <v>-100.79703000000001</v>
      </c>
      <c r="L131">
        <v>-90.065239000000005</v>
      </c>
    </row>
    <row r="132" spans="2:12" x14ac:dyDescent="0.25">
      <c r="B132">
        <v>1265833333.3333001</v>
      </c>
      <c r="C132">
        <v>-97.857887000000005</v>
      </c>
      <c r="D132">
        <v>-86.761764999999997</v>
      </c>
      <c r="J132">
        <v>1265833333.3333001</v>
      </c>
      <c r="K132">
        <v>-90.353592000000006</v>
      </c>
      <c r="L132">
        <v>-79.499770999999996</v>
      </c>
    </row>
    <row r="133" spans="2:12" x14ac:dyDescent="0.25">
      <c r="B133">
        <v>1354777777.7778001</v>
      </c>
      <c r="C133">
        <v>-95.539237999999997</v>
      </c>
      <c r="D133">
        <v>-83.863594000000006</v>
      </c>
      <c r="J133">
        <v>1354777777.7778001</v>
      </c>
      <c r="K133">
        <v>-92.278084000000007</v>
      </c>
      <c r="L133">
        <v>-81.131293999999997</v>
      </c>
    </row>
    <row r="134" spans="2:12" x14ac:dyDescent="0.25">
      <c r="B134">
        <v>1443722222.2221999</v>
      </c>
      <c r="C134">
        <v>-96.022011000000006</v>
      </c>
      <c r="D134">
        <v>-83.934989999999999</v>
      </c>
      <c r="J134">
        <v>1443722222.2221999</v>
      </c>
      <c r="K134">
        <v>-95.390831000000006</v>
      </c>
      <c r="L134">
        <v>-84.057120999999995</v>
      </c>
    </row>
    <row r="135" spans="2:12" x14ac:dyDescent="0.25">
      <c r="B135">
        <v>1532666666.6666999</v>
      </c>
      <c r="C135">
        <v>-97.589218000000002</v>
      </c>
      <c r="D135">
        <v>-85.644195999999994</v>
      </c>
      <c r="J135">
        <v>1532666666.6666999</v>
      </c>
      <c r="K135">
        <v>-91.677475000000001</v>
      </c>
      <c r="L135">
        <v>-80.204398999999995</v>
      </c>
    </row>
    <row r="136" spans="2:12" x14ac:dyDescent="0.25">
      <c r="B136">
        <v>1621611111.1111</v>
      </c>
      <c r="C136">
        <v>-107.11574</v>
      </c>
      <c r="D136">
        <v>-95.029105999999999</v>
      </c>
      <c r="J136">
        <v>1621611111.1111</v>
      </c>
      <c r="K136">
        <v>-97.224013999999997</v>
      </c>
      <c r="L136">
        <v>-85.149704</v>
      </c>
    </row>
    <row r="137" spans="2:12" x14ac:dyDescent="0.25">
      <c r="B137">
        <v>1710555555.5555999</v>
      </c>
      <c r="C137">
        <v>-106.33540000000001</v>
      </c>
      <c r="D137">
        <v>-93.924812000000003</v>
      </c>
      <c r="J137">
        <v>1710555555.5555999</v>
      </c>
      <c r="K137">
        <v>-92.490645999999998</v>
      </c>
      <c r="L137">
        <v>-80.505516</v>
      </c>
    </row>
    <row r="138" spans="2:12" x14ac:dyDescent="0.25">
      <c r="B138">
        <v>1799500000</v>
      </c>
      <c r="C138">
        <v>-105.77451000000001</v>
      </c>
      <c r="D138">
        <v>-93.935531999999995</v>
      </c>
      <c r="J138">
        <v>1799500000</v>
      </c>
      <c r="K138">
        <v>-90.657332999999994</v>
      </c>
      <c r="L138">
        <v>-79.118401000000006</v>
      </c>
    </row>
    <row r="139" spans="2:12" x14ac:dyDescent="0.25">
      <c r="B139">
        <v>1888444444.4444001</v>
      </c>
      <c r="C139">
        <v>-115.95619000000001</v>
      </c>
      <c r="D139">
        <v>-103.32589</v>
      </c>
      <c r="J139">
        <v>1888444444.4444001</v>
      </c>
      <c r="K139">
        <v>-93.491080999999994</v>
      </c>
      <c r="L139">
        <v>-81.140015000000005</v>
      </c>
    </row>
    <row r="140" spans="2:12" x14ac:dyDescent="0.25">
      <c r="B140">
        <v>1977388888.8889</v>
      </c>
      <c r="C140">
        <v>-99.202804999999998</v>
      </c>
      <c r="D140">
        <v>-85.711547999999993</v>
      </c>
      <c r="J140">
        <v>1977388888.8889</v>
      </c>
      <c r="K140">
        <v>-90.999542000000005</v>
      </c>
      <c r="L140">
        <v>-77.93383</v>
      </c>
    </row>
    <row r="141" spans="2:12" x14ac:dyDescent="0.25">
      <c r="B141">
        <v>2066333333.3333001</v>
      </c>
      <c r="C141">
        <v>-101.19305</v>
      </c>
      <c r="D141">
        <v>-87.710800000000006</v>
      </c>
      <c r="J141">
        <v>2066333333.3333001</v>
      </c>
      <c r="K141">
        <v>-89.960532999999998</v>
      </c>
      <c r="L141">
        <v>-76.534737000000007</v>
      </c>
    </row>
    <row r="142" spans="2:12" x14ac:dyDescent="0.25">
      <c r="B142">
        <v>2155277777.7778001</v>
      </c>
      <c r="C142">
        <v>-100.98454</v>
      </c>
      <c r="D142">
        <v>-86.828140000000005</v>
      </c>
      <c r="J142">
        <v>2155277777.7778001</v>
      </c>
      <c r="K142">
        <v>-92.934844999999996</v>
      </c>
      <c r="L142">
        <v>-78.866523999999998</v>
      </c>
    </row>
    <row r="143" spans="2:12" x14ac:dyDescent="0.25">
      <c r="B143">
        <v>2244222222.2221999</v>
      </c>
      <c r="C143">
        <v>-101.04158</v>
      </c>
      <c r="D143">
        <v>-86.585182000000003</v>
      </c>
      <c r="J143">
        <v>2244222222.2221999</v>
      </c>
      <c r="K143">
        <v>-92.651649000000006</v>
      </c>
      <c r="L143">
        <v>-78.391921999999994</v>
      </c>
    </row>
    <row r="144" spans="2:12" x14ac:dyDescent="0.25">
      <c r="B144">
        <v>2333166666.6666999</v>
      </c>
      <c r="C144">
        <v>-108.83714999999999</v>
      </c>
      <c r="D144">
        <v>-94.250359000000003</v>
      </c>
      <c r="J144">
        <v>2333166666.6666999</v>
      </c>
      <c r="K144">
        <v>-93.428489999999996</v>
      </c>
      <c r="L144">
        <v>-79.040656999999996</v>
      </c>
    </row>
    <row r="145" spans="2:12" x14ac:dyDescent="0.25">
      <c r="B145">
        <v>2422111111.1111002</v>
      </c>
      <c r="C145">
        <v>-101.02643999999999</v>
      </c>
      <c r="D145">
        <v>-86.006293999999997</v>
      </c>
      <c r="J145">
        <v>2422111111.1111002</v>
      </c>
      <c r="K145">
        <v>-92.824539000000001</v>
      </c>
      <c r="L145">
        <v>-78.072913999999997</v>
      </c>
    </row>
    <row r="146" spans="2:12" x14ac:dyDescent="0.25">
      <c r="B146">
        <v>2511055555.5556002</v>
      </c>
      <c r="C146">
        <v>-98.129493999999994</v>
      </c>
      <c r="D146">
        <v>-82.686629999999994</v>
      </c>
      <c r="J146">
        <v>2511055555.5556002</v>
      </c>
      <c r="K146">
        <v>-91.677498</v>
      </c>
      <c r="L146">
        <v>-76.814910999999995</v>
      </c>
    </row>
    <row r="147" spans="2:12" x14ac:dyDescent="0.25">
      <c r="B147">
        <v>2600000000</v>
      </c>
      <c r="C147">
        <v>-105.82496999999999</v>
      </c>
      <c r="D147">
        <v>-89.166290000000004</v>
      </c>
      <c r="J147">
        <v>2600000000</v>
      </c>
      <c r="K147">
        <v>-95.425574999999995</v>
      </c>
      <c r="L147">
        <v>-79.999634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48"/>
  <sheetViews>
    <sheetView workbookViewId="0">
      <selection activeCell="O2" sqref="O2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6" customWidth="1"/>
    <col min="7" max="7" width="25.28515625" style="86" customWidth="1"/>
    <col min="8" max="8" width="9.28515625" customWidth="1"/>
    <col min="9" max="9" width="13.7109375" style="40" customWidth="1"/>
    <col min="13" max="13" width="2" style="7" customWidth="1"/>
    <col min="14" max="14" width="16.28515625" style="86" customWidth="1"/>
    <col min="15" max="15" width="25.28515625" style="86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5" t="s">
        <v>342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5" t="s">
        <v>342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105</v>
      </c>
      <c r="C4" t="s">
        <v>326</v>
      </c>
      <c r="D4" t="s">
        <v>345</v>
      </c>
      <c r="E4" s="10"/>
      <c r="G4" s="41" t="s">
        <v>24</v>
      </c>
      <c r="J4" t="s">
        <v>105</v>
      </c>
      <c r="K4" t="s">
        <v>326</v>
      </c>
      <c r="L4" t="s">
        <v>346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6" t="s">
        <v>22</v>
      </c>
      <c r="H5" s="88"/>
      <c r="J5" t="s">
        <v>106</v>
      </c>
      <c r="M5" s="10"/>
      <c r="N5" s="86" t="s">
        <v>22</v>
      </c>
      <c r="P5" s="88"/>
      <c r="Q5" s="10"/>
    </row>
    <row r="6" spans="1:17" ht="15.75" x14ac:dyDescent="0.25">
      <c r="E6" s="10"/>
      <c r="F6" s="86" t="s">
        <v>23</v>
      </c>
      <c r="G6" s="86" t="str">
        <f t="shared" ref="G6:G25" si="0">D32</f>
        <v>1Ix0L dBc Log Mag(dB)</v>
      </c>
      <c r="H6" s="35">
        <v>1</v>
      </c>
      <c r="M6" s="10"/>
      <c r="N6" s="86" t="s">
        <v>23</v>
      </c>
      <c r="O6" s="8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6">
        <f t="shared" ref="F7:F25" si="2">B33/1000000000</f>
        <v>1</v>
      </c>
      <c r="G7" s="86">
        <f t="shared" si="0"/>
        <v>-10.337462</v>
      </c>
      <c r="H7" s="36">
        <f>ABS(AVERAGE(G7:G25)-(H6-1)*5)</f>
        <v>22.129645315789475</v>
      </c>
      <c r="J7" t="s">
        <v>107</v>
      </c>
      <c r="M7" s="10"/>
      <c r="N7" s="86">
        <f t="shared" ref="N7:N25" si="3">J33/1000000000</f>
        <v>1</v>
      </c>
      <c r="O7" s="86">
        <f t="shared" si="1"/>
        <v>-19.761165999999999</v>
      </c>
      <c r="P7" s="36">
        <f>ABS(AVERAGE(O7:O25)-(P6-1)*5)</f>
        <v>29.766529210526318</v>
      </c>
      <c r="Q7" s="10"/>
    </row>
    <row r="8" spans="1:17" x14ac:dyDescent="0.25">
      <c r="B8" t="s">
        <v>23</v>
      </c>
      <c r="C8" t="s">
        <v>126</v>
      </c>
      <c r="E8" s="10"/>
      <c r="F8" s="86">
        <f t="shared" si="2"/>
        <v>1.6666666666666998</v>
      </c>
      <c r="G8" s="86">
        <f t="shared" si="0"/>
        <v>-15.011545</v>
      </c>
      <c r="H8" s="88"/>
      <c r="J8" t="s">
        <v>23</v>
      </c>
      <c r="K8" t="s">
        <v>126</v>
      </c>
      <c r="M8" s="10"/>
      <c r="N8" s="86">
        <f t="shared" si="3"/>
        <v>1.6666666666666998</v>
      </c>
      <c r="O8" s="86">
        <f t="shared" si="1"/>
        <v>-26.759499000000002</v>
      </c>
      <c r="P8" s="88"/>
      <c r="Q8" s="10"/>
    </row>
    <row r="9" spans="1:17" x14ac:dyDescent="0.25">
      <c r="B9">
        <v>999000000</v>
      </c>
      <c r="C9">
        <v>-11.252006</v>
      </c>
      <c r="E9" s="10"/>
      <c r="F9" s="86">
        <f t="shared" si="2"/>
        <v>2.3333333333333002</v>
      </c>
      <c r="G9" s="86">
        <f t="shared" si="0"/>
        <v>-18.983837000000001</v>
      </c>
      <c r="H9" s="88"/>
      <c r="J9">
        <v>999000000</v>
      </c>
      <c r="K9">
        <v>-10.818835</v>
      </c>
      <c r="M9" s="10"/>
      <c r="N9" s="86">
        <f t="shared" si="3"/>
        <v>2.3333333333333002</v>
      </c>
      <c r="O9" s="86">
        <f t="shared" si="1"/>
        <v>-29.205276000000001</v>
      </c>
      <c r="P9" s="88"/>
      <c r="Q9" s="10"/>
    </row>
    <row r="10" spans="1:17" x14ac:dyDescent="0.25">
      <c r="B10">
        <v>1610166666.6666999</v>
      </c>
      <c r="C10">
        <v>-10.809462999999999</v>
      </c>
      <c r="E10" s="10"/>
      <c r="F10" s="86">
        <f t="shared" si="2"/>
        <v>3</v>
      </c>
      <c r="G10" s="86">
        <f t="shared" si="0"/>
        <v>-20.999706</v>
      </c>
      <c r="H10" s="88"/>
      <c r="J10">
        <v>1610166666.6666999</v>
      </c>
      <c r="K10">
        <v>-10.436493</v>
      </c>
      <c r="M10" s="10"/>
      <c r="N10" s="86">
        <f t="shared" si="3"/>
        <v>3</v>
      </c>
      <c r="O10" s="86">
        <f t="shared" si="1"/>
        <v>-29.687670000000001</v>
      </c>
      <c r="P10" s="88"/>
      <c r="Q10" s="10"/>
    </row>
    <row r="11" spans="1:17" x14ac:dyDescent="0.25">
      <c r="B11">
        <v>2221333333.3333001</v>
      </c>
      <c r="C11">
        <v>-10.632434</v>
      </c>
      <c r="E11" s="10"/>
      <c r="F11" s="86">
        <f t="shared" si="2"/>
        <v>3.6666666666666998</v>
      </c>
      <c r="G11" s="86">
        <f t="shared" si="0"/>
        <v>-21.671551000000001</v>
      </c>
      <c r="H11" s="88"/>
      <c r="J11">
        <v>2221333333.3333001</v>
      </c>
      <c r="K11">
        <v>-10.667538</v>
      </c>
      <c r="M11" s="10"/>
      <c r="N11" s="86">
        <f t="shared" si="3"/>
        <v>3.6666666666666998</v>
      </c>
      <c r="O11" s="86">
        <f t="shared" si="1"/>
        <v>-29.735721999999999</v>
      </c>
      <c r="P11" s="88"/>
      <c r="Q11" s="10"/>
    </row>
    <row r="12" spans="1:17" x14ac:dyDescent="0.25">
      <c r="B12">
        <v>2832500000</v>
      </c>
      <c r="C12">
        <v>-11.120987</v>
      </c>
      <c r="E12" s="10"/>
      <c r="F12" s="86">
        <f t="shared" si="2"/>
        <v>4.3333333333332993</v>
      </c>
      <c r="G12" s="86">
        <f t="shared" si="0"/>
        <v>-21.741781</v>
      </c>
      <c r="H12" s="88"/>
      <c r="J12">
        <v>2832500000</v>
      </c>
      <c r="K12">
        <v>-10.848572000000001</v>
      </c>
      <c r="M12" s="10"/>
      <c r="N12" s="86">
        <f t="shared" si="3"/>
        <v>4.3333333333332993</v>
      </c>
      <c r="O12" s="86">
        <f t="shared" si="1"/>
        <v>-30.916899000000001</v>
      </c>
      <c r="P12" s="88"/>
      <c r="Q12" s="10"/>
    </row>
    <row r="13" spans="1:17" x14ac:dyDescent="0.25">
      <c r="B13">
        <v>3443666666.6666999</v>
      </c>
      <c r="C13">
        <v>-11.613669</v>
      </c>
      <c r="E13" s="10"/>
      <c r="F13" s="86">
        <f t="shared" si="2"/>
        <v>5</v>
      </c>
      <c r="G13" s="86">
        <f t="shared" si="0"/>
        <v>-23.620522999999999</v>
      </c>
      <c r="H13" s="88"/>
      <c r="J13">
        <v>3443666666.6666999</v>
      </c>
      <c r="K13">
        <v>-11.07274</v>
      </c>
      <c r="M13" s="10"/>
      <c r="N13" s="86">
        <f t="shared" si="3"/>
        <v>5</v>
      </c>
      <c r="O13" s="86">
        <f t="shared" si="1"/>
        <v>-33.891013999999998</v>
      </c>
      <c r="P13" s="88"/>
      <c r="Q13" s="10"/>
    </row>
    <row r="14" spans="1:17" x14ac:dyDescent="0.25">
      <c r="B14">
        <v>4054833333.3333001</v>
      </c>
      <c r="C14">
        <v>-12.037108999999999</v>
      </c>
      <c r="E14" s="10"/>
      <c r="F14" s="86">
        <f t="shared" si="2"/>
        <v>5.6666666666667007</v>
      </c>
      <c r="G14" s="86">
        <f t="shared" si="0"/>
        <v>-24.963284000000002</v>
      </c>
      <c r="H14" s="88"/>
      <c r="J14">
        <v>4054833333.3333001</v>
      </c>
      <c r="K14">
        <v>-11.187105000000001</v>
      </c>
      <c r="M14" s="10"/>
      <c r="N14" s="86">
        <f t="shared" si="3"/>
        <v>5.6666666666667007</v>
      </c>
      <c r="O14" s="86">
        <f t="shared" si="1"/>
        <v>-39.236736000000001</v>
      </c>
      <c r="P14" s="88"/>
      <c r="Q14" s="10"/>
    </row>
    <row r="15" spans="1:17" x14ac:dyDescent="0.25">
      <c r="B15">
        <v>4666000000</v>
      </c>
      <c r="C15">
        <v>-11.891505</v>
      </c>
      <c r="E15" s="10"/>
      <c r="F15" s="86">
        <f t="shared" si="2"/>
        <v>6.3333333333332993</v>
      </c>
      <c r="G15" s="86">
        <f t="shared" si="0"/>
        <v>-27.368016999999998</v>
      </c>
      <c r="H15" s="88"/>
      <c r="J15">
        <v>4666000000</v>
      </c>
      <c r="K15">
        <v>-11.423007</v>
      </c>
      <c r="M15" s="10"/>
      <c r="N15" s="86">
        <f t="shared" si="3"/>
        <v>6.3333333333332993</v>
      </c>
      <c r="O15" s="86">
        <f t="shared" si="1"/>
        <v>-36.210704999999997</v>
      </c>
      <c r="P15" s="88"/>
      <c r="Q15" s="10"/>
    </row>
    <row r="16" spans="1:17" x14ac:dyDescent="0.25">
      <c r="B16">
        <v>5277166666.6667004</v>
      </c>
      <c r="C16">
        <v>-11.929913000000001</v>
      </c>
      <c r="E16" s="10"/>
      <c r="F16" s="86">
        <f t="shared" si="2"/>
        <v>7</v>
      </c>
      <c r="G16" s="86">
        <f t="shared" si="0"/>
        <v>-38.219517000000003</v>
      </c>
      <c r="H16" s="88"/>
      <c r="J16">
        <v>5277166666.6667004</v>
      </c>
      <c r="K16">
        <v>-12.021093</v>
      </c>
      <c r="M16" s="10"/>
      <c r="N16" s="86">
        <f t="shared" si="3"/>
        <v>7</v>
      </c>
      <c r="O16" s="86">
        <f t="shared" si="1"/>
        <v>-44.675044999999997</v>
      </c>
      <c r="P16" s="88"/>
      <c r="Q16" s="10"/>
    </row>
    <row r="17" spans="2:17" x14ac:dyDescent="0.25">
      <c r="B17">
        <v>5888333333.3332996</v>
      </c>
      <c r="C17">
        <v>-12.416613999999999</v>
      </c>
      <c r="E17" s="10"/>
      <c r="F17" s="86">
        <f t="shared" si="2"/>
        <v>7.6666666666667007</v>
      </c>
      <c r="G17" s="86">
        <f t="shared" si="0"/>
        <v>-23.813745000000001</v>
      </c>
      <c r="H17" s="88"/>
      <c r="J17">
        <v>5888333333.3332996</v>
      </c>
      <c r="K17">
        <v>-12.049429999999999</v>
      </c>
      <c r="M17" s="10"/>
      <c r="N17" s="86">
        <f t="shared" si="3"/>
        <v>7.6666666666667007</v>
      </c>
      <c r="O17" s="86">
        <f t="shared" si="1"/>
        <v>-33.348269999999999</v>
      </c>
      <c r="P17" s="88"/>
      <c r="Q17" s="10"/>
    </row>
    <row r="18" spans="2:17" x14ac:dyDescent="0.25">
      <c r="B18">
        <v>6499500000</v>
      </c>
      <c r="C18">
        <v>-11.926468</v>
      </c>
      <c r="E18" s="10"/>
      <c r="F18" s="86">
        <f t="shared" si="2"/>
        <v>8.3333333333333002</v>
      </c>
      <c r="G18" s="86">
        <f t="shared" si="0"/>
        <v>-18.488394</v>
      </c>
      <c r="H18" s="88"/>
      <c r="J18">
        <v>6499500000</v>
      </c>
      <c r="K18">
        <v>-11.61229</v>
      </c>
      <c r="M18" s="10"/>
      <c r="N18" s="86">
        <f t="shared" si="3"/>
        <v>8.3333333333333002</v>
      </c>
      <c r="O18" s="86">
        <f t="shared" si="1"/>
        <v>-26.329422000000001</v>
      </c>
      <c r="P18" s="88"/>
      <c r="Q18" s="10"/>
    </row>
    <row r="19" spans="2:17" x14ac:dyDescent="0.25">
      <c r="B19">
        <v>7110666666.6667004</v>
      </c>
      <c r="C19">
        <v>-12.29533</v>
      </c>
      <c r="E19" s="10"/>
      <c r="F19" s="86">
        <f t="shared" si="2"/>
        <v>9</v>
      </c>
      <c r="G19" s="86">
        <f t="shared" si="0"/>
        <v>-16.601877000000002</v>
      </c>
      <c r="H19" s="88"/>
      <c r="J19">
        <v>7110666666.6667004</v>
      </c>
      <c r="K19">
        <v>-11.821555999999999</v>
      </c>
      <c r="M19" s="10"/>
      <c r="N19" s="86">
        <f t="shared" si="3"/>
        <v>9</v>
      </c>
      <c r="O19" s="86">
        <f t="shared" si="1"/>
        <v>-25.916601</v>
      </c>
      <c r="P19" s="88"/>
      <c r="Q19" s="10"/>
    </row>
    <row r="20" spans="2:17" x14ac:dyDescent="0.25">
      <c r="B20">
        <v>7721833333.3332996</v>
      </c>
      <c r="C20">
        <v>-12.99498</v>
      </c>
      <c r="E20" s="10"/>
      <c r="F20" s="86">
        <f t="shared" si="2"/>
        <v>9.6666666666666998</v>
      </c>
      <c r="G20" s="86">
        <f t="shared" si="0"/>
        <v>-16.991827000000001</v>
      </c>
      <c r="H20" s="88"/>
      <c r="J20">
        <v>7721833333.3332996</v>
      </c>
      <c r="K20">
        <v>-12.566891999999999</v>
      </c>
      <c r="M20" s="10"/>
      <c r="N20" s="86">
        <f t="shared" si="3"/>
        <v>9.6666666666666998</v>
      </c>
      <c r="O20" s="86">
        <f t="shared" si="1"/>
        <v>-25.989695000000001</v>
      </c>
      <c r="P20" s="88"/>
      <c r="Q20" s="10"/>
    </row>
    <row r="21" spans="2:17" x14ac:dyDescent="0.25">
      <c r="B21">
        <v>8333000000</v>
      </c>
      <c r="C21">
        <v>-13.150600000000001</v>
      </c>
      <c r="E21" s="10"/>
      <c r="F21" s="86">
        <f t="shared" si="2"/>
        <v>10.333333333333</v>
      </c>
      <c r="G21" s="86">
        <f t="shared" si="0"/>
        <v>-18.272753000000002</v>
      </c>
      <c r="H21" s="88"/>
      <c r="J21">
        <v>8333000000</v>
      </c>
      <c r="K21">
        <v>-12.835240000000001</v>
      </c>
      <c r="M21" s="10"/>
      <c r="N21" s="86">
        <f t="shared" si="3"/>
        <v>10.333333333333</v>
      </c>
      <c r="O21" s="86">
        <f t="shared" si="1"/>
        <v>-25.137035000000001</v>
      </c>
      <c r="P21" s="88"/>
      <c r="Q21" s="10"/>
    </row>
    <row r="22" spans="2:17" x14ac:dyDescent="0.25">
      <c r="B22">
        <v>8944166666.6667004</v>
      </c>
      <c r="C22">
        <v>-13.462362000000001</v>
      </c>
      <c r="E22" s="10"/>
      <c r="F22" s="86">
        <f t="shared" si="2"/>
        <v>11</v>
      </c>
      <c r="G22" s="86">
        <f t="shared" si="0"/>
        <v>-22.047787</v>
      </c>
      <c r="H22" s="88"/>
      <c r="J22">
        <v>8944166666.6667004</v>
      </c>
      <c r="K22">
        <v>-13.282871999999999</v>
      </c>
      <c r="M22" s="10"/>
      <c r="N22" s="86">
        <f t="shared" si="3"/>
        <v>11</v>
      </c>
      <c r="O22" s="86">
        <f t="shared" si="1"/>
        <v>-25.232191</v>
      </c>
      <c r="P22" s="88"/>
      <c r="Q22" s="10"/>
    </row>
    <row r="23" spans="2:17" x14ac:dyDescent="0.25">
      <c r="B23">
        <v>9555333333.3332996</v>
      </c>
      <c r="C23">
        <v>-13.972063</v>
      </c>
      <c r="E23" s="10"/>
      <c r="F23" s="86">
        <f t="shared" si="2"/>
        <v>11.666666666667</v>
      </c>
      <c r="G23" s="86">
        <f t="shared" si="0"/>
        <v>-26.592601999999999</v>
      </c>
      <c r="H23" s="88"/>
      <c r="J23">
        <v>9555333333.3332996</v>
      </c>
      <c r="K23">
        <v>-13.665918</v>
      </c>
      <c r="M23" s="10"/>
      <c r="N23" s="86">
        <f t="shared" si="3"/>
        <v>11.666666666667</v>
      </c>
      <c r="O23" s="86">
        <f t="shared" si="1"/>
        <v>-24.498974</v>
      </c>
      <c r="P23" s="88"/>
      <c r="Q23" s="10"/>
    </row>
    <row r="24" spans="2:17" x14ac:dyDescent="0.25">
      <c r="B24">
        <v>10166500000</v>
      </c>
      <c r="C24">
        <v>-14.193336</v>
      </c>
      <c r="E24" s="10"/>
      <c r="F24" s="86">
        <f t="shared" si="2"/>
        <v>12.333333333333</v>
      </c>
      <c r="G24" s="86">
        <f t="shared" si="0"/>
        <v>-30.466694</v>
      </c>
      <c r="H24" s="88"/>
      <c r="J24">
        <v>10166500000</v>
      </c>
      <c r="K24">
        <v>-13.628906000000001</v>
      </c>
      <c r="M24" s="10"/>
      <c r="N24" s="86">
        <f t="shared" si="3"/>
        <v>12.333333333333</v>
      </c>
      <c r="O24" s="86">
        <f t="shared" si="1"/>
        <v>-29.510266999999999</v>
      </c>
      <c r="P24" s="88"/>
      <c r="Q24" s="10"/>
    </row>
    <row r="25" spans="2:17" x14ac:dyDescent="0.25">
      <c r="B25">
        <v>10777666666.667</v>
      </c>
      <c r="C25">
        <v>-14.367895000000001</v>
      </c>
      <c r="E25" s="10"/>
      <c r="F25" s="86">
        <f t="shared" si="2"/>
        <v>13</v>
      </c>
      <c r="G25" s="86">
        <f t="shared" si="0"/>
        <v>-24.270358999999999</v>
      </c>
      <c r="H25" s="88"/>
      <c r="J25">
        <v>10777666666.667</v>
      </c>
      <c r="K25">
        <v>-13.730919</v>
      </c>
      <c r="M25" s="10"/>
      <c r="N25" s="86">
        <f t="shared" si="3"/>
        <v>13</v>
      </c>
      <c r="O25" s="86">
        <f t="shared" si="1"/>
        <v>-29.521868000000001</v>
      </c>
      <c r="P25" s="88"/>
      <c r="Q25" s="10"/>
    </row>
    <row r="26" spans="2:17" x14ac:dyDescent="0.25">
      <c r="B26">
        <v>11388833333.333</v>
      </c>
      <c r="C26">
        <v>-15.003508</v>
      </c>
      <c r="E26" s="10"/>
      <c r="F26" s="86" t="s">
        <v>25</v>
      </c>
      <c r="H26" s="88"/>
      <c r="J26">
        <v>11388833333.333</v>
      </c>
      <c r="K26">
        <v>-14.649438</v>
      </c>
      <c r="M26" s="10"/>
      <c r="N26" s="86" t="s">
        <v>25</v>
      </c>
      <c r="P26" s="88"/>
      <c r="Q26" s="10"/>
    </row>
    <row r="27" spans="2:17" x14ac:dyDescent="0.25">
      <c r="B27">
        <v>12000000000</v>
      </c>
      <c r="C27">
        <v>-18.392970999999999</v>
      </c>
      <c r="E27" s="10"/>
      <c r="H27" s="88"/>
      <c r="J27">
        <v>12000000000</v>
      </c>
      <c r="K27">
        <v>-16.479927</v>
      </c>
      <c r="M27" s="10"/>
      <c r="P27" s="88"/>
      <c r="Q27" s="10"/>
    </row>
    <row r="28" spans="2:17" x14ac:dyDescent="0.25">
      <c r="B28" t="s">
        <v>25</v>
      </c>
      <c r="E28" s="10"/>
      <c r="H28" s="88"/>
      <c r="J28" t="s">
        <v>25</v>
      </c>
      <c r="M28" s="10"/>
      <c r="P28" s="88"/>
      <c r="Q28" s="10"/>
    </row>
    <row r="29" spans="2:17" x14ac:dyDescent="0.25">
      <c r="E29" s="10"/>
      <c r="F29" s="86" t="s">
        <v>26</v>
      </c>
      <c r="H29" s="88"/>
      <c r="M29" s="10"/>
      <c r="N29" s="86" t="s">
        <v>26</v>
      </c>
      <c r="P29" s="88"/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2Ix0L dBc Log Mag(dB)</v>
      </c>
      <c r="H30" s="35">
        <v>2</v>
      </c>
      <c r="M30" s="10"/>
      <c r="N30" s="86" t="s">
        <v>23</v>
      </c>
      <c r="O30" s="8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0.999</v>
      </c>
      <c r="G31" s="86">
        <f t="shared" si="4"/>
        <v>-53.942557999999998</v>
      </c>
      <c r="H31" s="36">
        <f>ABS(AVERAGE(G31:G49)-(H30-1)*5)</f>
        <v>70.067493842105279</v>
      </c>
      <c r="J31" t="s">
        <v>22</v>
      </c>
      <c r="M31" s="10"/>
      <c r="N31" s="86">
        <f t="shared" ref="N31:N49" si="7">J57/1000000000</f>
        <v>0.999</v>
      </c>
      <c r="O31" s="86">
        <f t="shared" si="5"/>
        <v>-52.944183000000002</v>
      </c>
      <c r="P31" s="36">
        <f>ABS(AVERAGE(O31:O49)-(P30-1)*5)</f>
        <v>63.292639631578943</v>
      </c>
      <c r="Q31" s="10"/>
    </row>
    <row r="32" spans="2:17" x14ac:dyDescent="0.25">
      <c r="B32" t="s">
        <v>23</v>
      </c>
      <c r="C32" t="s">
        <v>128</v>
      </c>
      <c r="D32" t="s">
        <v>30</v>
      </c>
      <c r="E32" s="10"/>
      <c r="F32" s="86">
        <f t="shared" si="6"/>
        <v>1.3046111111111001</v>
      </c>
      <c r="G32" s="86">
        <f t="shared" si="4"/>
        <v>-55.631923999999998</v>
      </c>
      <c r="H32" s="88"/>
      <c r="J32" t="s">
        <v>23</v>
      </c>
      <c r="K32" t="s">
        <v>128</v>
      </c>
      <c r="L32" t="s">
        <v>30</v>
      </c>
      <c r="M32" s="10"/>
      <c r="N32" s="86">
        <f t="shared" si="7"/>
        <v>1.3046111111111001</v>
      </c>
      <c r="O32" s="86">
        <f t="shared" si="5"/>
        <v>-53.122787000000002</v>
      </c>
      <c r="P32" s="88"/>
      <c r="Q32" s="10"/>
    </row>
    <row r="33" spans="2:17" x14ac:dyDescent="0.25">
      <c r="B33">
        <v>1000000000</v>
      </c>
      <c r="C33">
        <v>-21.589468</v>
      </c>
      <c r="D33">
        <v>-10.337462</v>
      </c>
      <c r="E33" s="10"/>
      <c r="F33" s="86">
        <f t="shared" si="6"/>
        <v>1.6102222222222</v>
      </c>
      <c r="G33" s="86">
        <f t="shared" si="4"/>
        <v>-59.355953</v>
      </c>
      <c r="H33" s="88"/>
      <c r="J33">
        <v>1000000000</v>
      </c>
      <c r="K33">
        <v>-30.580002</v>
      </c>
      <c r="L33">
        <v>-19.761165999999999</v>
      </c>
      <c r="M33" s="10"/>
      <c r="N33" s="86">
        <f t="shared" si="7"/>
        <v>1.6102222222222</v>
      </c>
      <c r="O33" s="86">
        <f t="shared" si="5"/>
        <v>-54.385886999999997</v>
      </c>
      <c r="P33" s="88"/>
      <c r="Q33" s="10"/>
    </row>
    <row r="34" spans="2:17" x14ac:dyDescent="0.25">
      <c r="B34">
        <v>1666666666.6666999</v>
      </c>
      <c r="C34">
        <v>-25.821009</v>
      </c>
      <c r="D34">
        <v>-15.011545</v>
      </c>
      <c r="E34" s="10"/>
      <c r="F34" s="86">
        <f t="shared" si="6"/>
        <v>1.9158333333333002</v>
      </c>
      <c r="G34" s="86">
        <f t="shared" si="4"/>
        <v>-59.206032</v>
      </c>
      <c r="H34" s="88"/>
      <c r="J34">
        <v>1666666666.6666999</v>
      </c>
      <c r="K34">
        <v>-37.195991999999997</v>
      </c>
      <c r="L34">
        <v>-26.759499000000002</v>
      </c>
      <c r="M34" s="10"/>
      <c r="N34" s="86">
        <f t="shared" si="7"/>
        <v>1.9158333333333002</v>
      </c>
      <c r="O34" s="86">
        <f t="shared" si="5"/>
        <v>-55.944454</v>
      </c>
      <c r="P34" s="88"/>
      <c r="Q34" s="10"/>
    </row>
    <row r="35" spans="2:17" x14ac:dyDescent="0.25">
      <c r="B35">
        <v>2333333333.3333001</v>
      </c>
      <c r="C35">
        <v>-29.61627</v>
      </c>
      <c r="D35">
        <v>-18.983837000000001</v>
      </c>
      <c r="E35" s="10"/>
      <c r="F35" s="86">
        <f t="shared" si="6"/>
        <v>2.2214444444443999</v>
      </c>
      <c r="G35" s="86">
        <f t="shared" si="4"/>
        <v>-60.036307999999998</v>
      </c>
      <c r="H35" s="88"/>
      <c r="J35">
        <v>2333333333.3333001</v>
      </c>
      <c r="K35">
        <v>-39.872813999999998</v>
      </c>
      <c r="L35">
        <v>-29.205276000000001</v>
      </c>
      <c r="M35" s="10"/>
      <c r="N35" s="86">
        <f t="shared" si="7"/>
        <v>2.2214444444443999</v>
      </c>
      <c r="O35" s="86">
        <f t="shared" si="5"/>
        <v>-56.646816000000001</v>
      </c>
      <c r="P35" s="88"/>
      <c r="Q35" s="10"/>
    </row>
    <row r="36" spans="2:17" x14ac:dyDescent="0.25">
      <c r="B36">
        <v>3000000000</v>
      </c>
      <c r="C36">
        <v>-32.120693000000003</v>
      </c>
      <c r="D36">
        <v>-20.999706</v>
      </c>
      <c r="E36" s="10"/>
      <c r="F36" s="86">
        <f t="shared" si="6"/>
        <v>2.5270555555556</v>
      </c>
      <c r="G36" s="86">
        <f t="shared" si="4"/>
        <v>-59.982277000000003</v>
      </c>
      <c r="H36" s="88"/>
      <c r="J36">
        <v>3000000000</v>
      </c>
      <c r="K36">
        <v>-40.536242999999999</v>
      </c>
      <c r="L36">
        <v>-29.687670000000001</v>
      </c>
      <c r="M36" s="10"/>
      <c r="N36" s="86">
        <f t="shared" si="7"/>
        <v>2.5270555555556</v>
      </c>
      <c r="O36" s="86">
        <f t="shared" si="5"/>
        <v>-55.667304999999999</v>
      </c>
      <c r="P36" s="88"/>
      <c r="Q36" s="10"/>
    </row>
    <row r="37" spans="2:17" x14ac:dyDescent="0.25">
      <c r="B37">
        <v>3666666666.6666999</v>
      </c>
      <c r="C37">
        <v>-33.285221</v>
      </c>
      <c r="D37">
        <v>-21.671551000000001</v>
      </c>
      <c r="E37" s="10"/>
      <c r="F37" s="86">
        <f t="shared" si="6"/>
        <v>2.8326666666666998</v>
      </c>
      <c r="G37" s="86">
        <f t="shared" si="4"/>
        <v>-71.607337999999999</v>
      </c>
      <c r="H37" s="88"/>
      <c r="J37">
        <v>3666666666.6666999</v>
      </c>
      <c r="K37">
        <v>-40.808459999999997</v>
      </c>
      <c r="L37">
        <v>-29.735721999999999</v>
      </c>
      <c r="M37" s="10"/>
      <c r="N37" s="86">
        <f t="shared" si="7"/>
        <v>2.8326666666666998</v>
      </c>
      <c r="O37" s="86">
        <f t="shared" si="5"/>
        <v>-61.045467000000002</v>
      </c>
      <c r="P37" s="88"/>
      <c r="Q37" s="10"/>
    </row>
    <row r="38" spans="2:17" x14ac:dyDescent="0.25">
      <c r="B38">
        <v>4333333333.3332996</v>
      </c>
      <c r="C38">
        <v>-33.778888999999999</v>
      </c>
      <c r="D38">
        <v>-21.741781</v>
      </c>
      <c r="E38" s="10"/>
      <c r="F38" s="86">
        <f t="shared" si="6"/>
        <v>3.1382777777777999</v>
      </c>
      <c r="G38" s="86">
        <f t="shared" si="4"/>
        <v>-69.264740000000003</v>
      </c>
      <c r="H38" s="88"/>
      <c r="J38">
        <v>4333333333.3332996</v>
      </c>
      <c r="K38">
        <v>-42.104004000000003</v>
      </c>
      <c r="L38">
        <v>-30.916899000000001</v>
      </c>
      <c r="M38" s="10"/>
      <c r="N38" s="86">
        <f t="shared" si="7"/>
        <v>3.1382777777777999</v>
      </c>
      <c r="O38" s="86">
        <f t="shared" si="5"/>
        <v>-53.630687999999999</v>
      </c>
      <c r="P38" s="88"/>
      <c r="Q38" s="10"/>
    </row>
    <row r="39" spans="2:17" x14ac:dyDescent="0.25">
      <c r="B39">
        <v>5000000000</v>
      </c>
      <c r="C39">
        <v>-35.512028000000001</v>
      </c>
      <c r="D39">
        <v>-23.620522999999999</v>
      </c>
      <c r="E39" s="10"/>
      <c r="F39" s="86">
        <f t="shared" si="6"/>
        <v>3.4438888888888997</v>
      </c>
      <c r="G39" s="86">
        <f t="shared" si="4"/>
        <v>-81.956283999999997</v>
      </c>
      <c r="H39" s="88"/>
      <c r="J39">
        <v>5000000000</v>
      </c>
      <c r="K39">
        <v>-45.314022000000001</v>
      </c>
      <c r="L39">
        <v>-33.891013999999998</v>
      </c>
      <c r="M39" s="10"/>
      <c r="N39" s="86">
        <f t="shared" si="7"/>
        <v>3.4438888888888997</v>
      </c>
      <c r="O39" s="86">
        <f t="shared" si="5"/>
        <v>-60.783656999999998</v>
      </c>
      <c r="P39" s="88"/>
      <c r="Q39" s="10"/>
    </row>
    <row r="40" spans="2:17" x14ac:dyDescent="0.25">
      <c r="B40">
        <v>5666666666.6667004</v>
      </c>
      <c r="C40">
        <v>-36.893196000000003</v>
      </c>
      <c r="D40">
        <v>-24.963284000000002</v>
      </c>
      <c r="E40" s="10"/>
      <c r="F40" s="86">
        <f t="shared" si="6"/>
        <v>3.7494999999999998</v>
      </c>
      <c r="G40" s="86">
        <f t="shared" si="4"/>
        <v>-72.598777999999996</v>
      </c>
      <c r="H40" s="88"/>
      <c r="J40">
        <v>5666666666.6667004</v>
      </c>
      <c r="K40">
        <v>-51.257828000000003</v>
      </c>
      <c r="L40">
        <v>-39.236736000000001</v>
      </c>
      <c r="M40" s="10"/>
      <c r="N40" s="86">
        <f t="shared" si="7"/>
        <v>3.7494999999999998</v>
      </c>
      <c r="O40" s="86">
        <f t="shared" si="5"/>
        <v>-59.805157000000001</v>
      </c>
      <c r="P40" s="88"/>
      <c r="Q40" s="10"/>
    </row>
    <row r="41" spans="2:17" x14ac:dyDescent="0.25">
      <c r="B41">
        <v>6333333333.3332996</v>
      </c>
      <c r="C41">
        <v>-39.78463</v>
      </c>
      <c r="D41">
        <v>-27.368016999999998</v>
      </c>
      <c r="E41" s="10"/>
      <c r="F41" s="86">
        <f t="shared" si="6"/>
        <v>4.0551111111111</v>
      </c>
      <c r="G41" s="86">
        <f t="shared" si="4"/>
        <v>-67.512900999999999</v>
      </c>
      <c r="H41" s="88"/>
      <c r="J41">
        <v>6333333333.3332996</v>
      </c>
      <c r="K41">
        <v>-48.260131999999999</v>
      </c>
      <c r="L41">
        <v>-36.210704999999997</v>
      </c>
      <c r="M41" s="10"/>
      <c r="N41" s="86">
        <f t="shared" si="7"/>
        <v>4.0551111111111</v>
      </c>
      <c r="O41" s="86">
        <f t="shared" si="5"/>
        <v>-58.200485</v>
      </c>
      <c r="P41" s="88"/>
      <c r="Q41" s="10"/>
    </row>
    <row r="42" spans="2:17" x14ac:dyDescent="0.25">
      <c r="B42">
        <v>7000000000</v>
      </c>
      <c r="C42">
        <v>-50.145985000000003</v>
      </c>
      <c r="D42">
        <v>-38.219517000000003</v>
      </c>
      <c r="E42" s="10"/>
      <c r="F42" s="86">
        <f t="shared" si="6"/>
        <v>4.3607222222222006</v>
      </c>
      <c r="G42" s="86">
        <f t="shared" si="4"/>
        <v>-67.661270000000002</v>
      </c>
      <c r="H42" s="88"/>
      <c r="J42">
        <v>7000000000</v>
      </c>
      <c r="K42">
        <v>-56.287337999999998</v>
      </c>
      <c r="L42">
        <v>-44.675044999999997</v>
      </c>
      <c r="M42" s="10"/>
      <c r="N42" s="86">
        <f t="shared" si="7"/>
        <v>4.3607222222222006</v>
      </c>
      <c r="O42" s="86">
        <f t="shared" si="5"/>
        <v>-58.058495000000001</v>
      </c>
      <c r="P42" s="88"/>
      <c r="Q42" s="10"/>
    </row>
    <row r="43" spans="2:17" x14ac:dyDescent="0.25">
      <c r="B43">
        <v>7666666666.6667004</v>
      </c>
      <c r="C43">
        <v>-36.109074</v>
      </c>
      <c r="D43">
        <v>-23.813745000000001</v>
      </c>
      <c r="E43" s="10"/>
      <c r="F43" s="86">
        <f t="shared" si="6"/>
        <v>4.6663333333332995</v>
      </c>
      <c r="G43" s="86">
        <f t="shared" si="4"/>
        <v>-67.768234000000007</v>
      </c>
      <c r="H43" s="88"/>
      <c r="J43">
        <v>7666666666.6667004</v>
      </c>
      <c r="K43">
        <v>-45.169826999999998</v>
      </c>
      <c r="L43">
        <v>-33.348269999999999</v>
      </c>
      <c r="M43" s="10"/>
      <c r="N43" s="86">
        <f t="shared" si="7"/>
        <v>4.6663333333332995</v>
      </c>
      <c r="O43" s="86">
        <f t="shared" si="5"/>
        <v>-57.926682</v>
      </c>
      <c r="P43" s="88"/>
      <c r="Q43" s="10"/>
    </row>
    <row r="44" spans="2:17" x14ac:dyDescent="0.25">
      <c r="B44">
        <v>8333333333.3332996</v>
      </c>
      <c r="C44">
        <v>-31.483374000000001</v>
      </c>
      <c r="D44">
        <v>-18.488394</v>
      </c>
      <c r="E44" s="10"/>
      <c r="F44" s="86">
        <f t="shared" si="6"/>
        <v>4.9719444444444001</v>
      </c>
      <c r="G44" s="86">
        <f t="shared" si="4"/>
        <v>-72.842101999999997</v>
      </c>
      <c r="H44" s="88"/>
      <c r="J44">
        <v>8333333333.3332996</v>
      </c>
      <c r="K44">
        <v>-38.896312999999999</v>
      </c>
      <c r="L44">
        <v>-26.329422000000001</v>
      </c>
      <c r="M44" s="10"/>
      <c r="N44" s="86">
        <f t="shared" si="7"/>
        <v>4.9719444444444001</v>
      </c>
      <c r="O44" s="86">
        <f t="shared" si="5"/>
        <v>-61.023178000000001</v>
      </c>
      <c r="P44" s="88"/>
      <c r="Q44" s="10"/>
    </row>
    <row r="45" spans="2:17" x14ac:dyDescent="0.25">
      <c r="B45">
        <v>9000000000</v>
      </c>
      <c r="C45">
        <v>-29.752478</v>
      </c>
      <c r="D45">
        <v>-16.601877000000002</v>
      </c>
      <c r="E45" s="10"/>
      <c r="F45" s="86">
        <f t="shared" si="6"/>
        <v>5.2775555555556002</v>
      </c>
      <c r="G45" s="86">
        <f t="shared" si="4"/>
        <v>-64.299248000000006</v>
      </c>
      <c r="H45" s="88"/>
      <c r="J45">
        <v>9000000000</v>
      </c>
      <c r="K45">
        <v>-38.751842000000003</v>
      </c>
      <c r="L45">
        <v>-25.916601</v>
      </c>
      <c r="M45" s="10"/>
      <c r="N45" s="86">
        <f t="shared" si="7"/>
        <v>5.2775555555556002</v>
      </c>
      <c r="O45" s="86">
        <f t="shared" si="5"/>
        <v>-62.139633000000003</v>
      </c>
      <c r="P45" s="88"/>
      <c r="Q45" s="10"/>
    </row>
    <row r="46" spans="2:17" x14ac:dyDescent="0.25">
      <c r="B46">
        <v>9666666666.6667004</v>
      </c>
      <c r="C46">
        <v>-30.454189</v>
      </c>
      <c r="D46">
        <v>-16.991827000000001</v>
      </c>
      <c r="E46" s="10"/>
      <c r="F46" s="86">
        <f t="shared" si="6"/>
        <v>5.5831666666667008</v>
      </c>
      <c r="G46" s="86">
        <f t="shared" si="4"/>
        <v>-63.204044000000003</v>
      </c>
      <c r="H46" s="88"/>
      <c r="J46">
        <v>9666666666.6667004</v>
      </c>
      <c r="K46">
        <v>-39.272564000000003</v>
      </c>
      <c r="L46">
        <v>-25.989695000000001</v>
      </c>
      <c r="M46" s="10"/>
      <c r="N46" s="86">
        <f t="shared" si="7"/>
        <v>5.5831666666667008</v>
      </c>
      <c r="O46" s="86">
        <f t="shared" si="5"/>
        <v>-64.648223999999999</v>
      </c>
      <c r="P46" s="88"/>
      <c r="Q46" s="10"/>
    </row>
    <row r="47" spans="2:17" x14ac:dyDescent="0.25">
      <c r="B47">
        <v>10333333333.333</v>
      </c>
      <c r="C47">
        <v>-32.244816</v>
      </c>
      <c r="D47">
        <v>-18.272753000000002</v>
      </c>
      <c r="E47" s="10"/>
      <c r="F47" s="86">
        <f t="shared" si="6"/>
        <v>5.8887777777777996</v>
      </c>
      <c r="G47" s="86">
        <f t="shared" si="4"/>
        <v>-69.810585000000003</v>
      </c>
      <c r="H47" s="88"/>
      <c r="J47">
        <v>10333333333.333</v>
      </c>
      <c r="K47">
        <v>-38.802951999999998</v>
      </c>
      <c r="L47">
        <v>-25.137035000000001</v>
      </c>
      <c r="M47" s="10"/>
      <c r="N47" s="86">
        <f t="shared" si="7"/>
        <v>5.8887777777777996</v>
      </c>
      <c r="O47" s="86">
        <f t="shared" si="5"/>
        <v>-64.428550999999999</v>
      </c>
      <c r="P47" s="88"/>
      <c r="Q47" s="10"/>
    </row>
    <row r="48" spans="2:17" x14ac:dyDescent="0.25">
      <c r="B48">
        <v>11000000000</v>
      </c>
      <c r="C48">
        <v>-36.241123000000002</v>
      </c>
      <c r="D48">
        <v>-22.047787</v>
      </c>
      <c r="E48" s="10"/>
      <c r="F48" s="86">
        <f t="shared" si="6"/>
        <v>6.1943888888888994</v>
      </c>
      <c r="G48" s="86">
        <f t="shared" si="4"/>
        <v>-61.880997000000001</v>
      </c>
      <c r="H48" s="88"/>
      <c r="J48">
        <v>11000000000</v>
      </c>
      <c r="K48">
        <v>-38.861099000000003</v>
      </c>
      <c r="L48">
        <v>-25.232191</v>
      </c>
      <c r="M48" s="10"/>
      <c r="N48" s="86">
        <f t="shared" si="7"/>
        <v>6.1943888888888994</v>
      </c>
      <c r="O48" s="86">
        <f t="shared" si="5"/>
        <v>-60.139876999999998</v>
      </c>
      <c r="P48" s="88"/>
      <c r="Q48" s="10"/>
    </row>
    <row r="49" spans="2:17" x14ac:dyDescent="0.25">
      <c r="B49">
        <v>11666666666.667</v>
      </c>
      <c r="C49">
        <v>-40.960498999999999</v>
      </c>
      <c r="D49">
        <v>-26.592601999999999</v>
      </c>
      <c r="E49" s="10"/>
      <c r="F49" s="86">
        <f t="shared" si="6"/>
        <v>6.5</v>
      </c>
      <c r="G49" s="86">
        <f t="shared" si="4"/>
        <v>-57.72081</v>
      </c>
      <c r="H49" s="88"/>
      <c r="J49">
        <v>11666666666.667</v>
      </c>
      <c r="K49">
        <v>-38.229892999999997</v>
      </c>
      <c r="L49">
        <v>-24.498974</v>
      </c>
      <c r="M49" s="10"/>
      <c r="N49" s="86">
        <f t="shared" si="7"/>
        <v>6.5</v>
      </c>
      <c r="O49" s="86">
        <f t="shared" si="5"/>
        <v>-57.018627000000002</v>
      </c>
      <c r="P49" s="88"/>
      <c r="Q49" s="10"/>
    </row>
    <row r="50" spans="2:17" x14ac:dyDescent="0.25">
      <c r="B50">
        <v>12333333333.333</v>
      </c>
      <c r="C50">
        <v>-45.470202999999998</v>
      </c>
      <c r="D50">
        <v>-30.466694</v>
      </c>
      <c r="E50" s="10"/>
      <c r="F50" s="86" t="s">
        <v>25</v>
      </c>
      <c r="H50" s="88"/>
      <c r="J50">
        <v>12333333333.333</v>
      </c>
      <c r="K50">
        <v>-44.159706</v>
      </c>
      <c r="L50">
        <v>-29.510266999999999</v>
      </c>
      <c r="M50" s="10"/>
      <c r="N50" s="86" t="s">
        <v>25</v>
      </c>
      <c r="P50" s="88"/>
      <c r="Q50" s="10"/>
    </row>
    <row r="51" spans="2:17" x14ac:dyDescent="0.25">
      <c r="B51">
        <v>13000000000</v>
      </c>
      <c r="C51">
        <v>-42.663330000000002</v>
      </c>
      <c r="D51">
        <v>-24.270358999999999</v>
      </c>
      <c r="E51" s="10"/>
      <c r="H51" s="88"/>
      <c r="J51">
        <v>13000000000</v>
      </c>
      <c r="K51">
        <v>-46.001797000000003</v>
      </c>
      <c r="L51">
        <v>-29.521868000000001</v>
      </c>
      <c r="M51" s="10"/>
      <c r="P51" s="88"/>
      <c r="Q51" s="10"/>
    </row>
    <row r="52" spans="2:17" x14ac:dyDescent="0.25">
      <c r="B52" t="s">
        <v>25</v>
      </c>
      <c r="E52" s="8"/>
      <c r="H52" s="88"/>
      <c r="J52" t="s">
        <v>25</v>
      </c>
      <c r="M52" s="8"/>
      <c r="P52" s="88"/>
      <c r="Q52" s="8"/>
    </row>
    <row r="53" spans="2:17" x14ac:dyDescent="0.25">
      <c r="E53" s="8"/>
      <c r="F53" s="86" t="s">
        <v>27</v>
      </c>
      <c r="H53" s="88"/>
      <c r="M53" s="8"/>
      <c r="N53" s="86" t="s">
        <v>27</v>
      </c>
      <c r="P53" s="88"/>
      <c r="Q53" s="8"/>
    </row>
    <row r="54" spans="2:17" ht="15.75" x14ac:dyDescent="0.25">
      <c r="E54" s="8"/>
      <c r="F54" s="86" t="s">
        <v>23</v>
      </c>
      <c r="G54" s="86" t="str">
        <f>D80</f>
        <v>3Ix0L dBc Log Mag(dB)</v>
      </c>
      <c r="H54" s="35">
        <v>3</v>
      </c>
      <c r="M54" s="8"/>
      <c r="N54" s="86" t="s">
        <v>23</v>
      </c>
      <c r="O54" s="86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86">
        <f>B81/1000000000</f>
        <v>0.999</v>
      </c>
      <c r="G55" s="86">
        <f>D81</f>
        <v>-64.248076999999995</v>
      </c>
      <c r="H55" s="36">
        <f>ABS(AVERAGE(G55:G73)-(H54-1)*10)</f>
        <v>89.512414210526316</v>
      </c>
      <c r="J55" t="s">
        <v>26</v>
      </c>
      <c r="M55" s="8"/>
      <c r="N55" s="86">
        <f>J81/1000000000</f>
        <v>0.999</v>
      </c>
      <c r="O55" s="86">
        <f>L81</f>
        <v>-56.417271</v>
      </c>
      <c r="P55" s="36">
        <f>ABS(AVERAGE(O55:O73)-(P54-1)*10)</f>
        <v>88.783410000000003</v>
      </c>
      <c r="Q55" s="8"/>
    </row>
    <row r="56" spans="2:17" x14ac:dyDescent="0.25">
      <c r="B56" t="s">
        <v>23</v>
      </c>
      <c r="C56" t="s">
        <v>129</v>
      </c>
      <c r="D56" t="s">
        <v>31</v>
      </c>
      <c r="E56" s="8"/>
      <c r="F56" s="86">
        <v>19805555555.556</v>
      </c>
      <c r="G56" s="86">
        <f t="shared" ref="G56:G73" si="8">D82</f>
        <v>-66.601783999999995</v>
      </c>
      <c r="H56" s="88"/>
      <c r="J56" t="s">
        <v>23</v>
      </c>
      <c r="K56" t="s">
        <v>129</v>
      </c>
      <c r="L56" t="s">
        <v>31</v>
      </c>
      <c r="M56" s="8"/>
      <c r="N56" s="86">
        <v>19805555555.556</v>
      </c>
      <c r="O56" s="86">
        <f t="shared" ref="O56:O73" si="9">L82</f>
        <v>-60.120578999999999</v>
      </c>
      <c r="P56" s="88"/>
      <c r="Q56" s="8"/>
    </row>
    <row r="57" spans="2:17" x14ac:dyDescent="0.25">
      <c r="B57">
        <v>999000000</v>
      </c>
      <c r="C57">
        <v>-65.194564999999997</v>
      </c>
      <c r="D57">
        <v>-53.942557999999998</v>
      </c>
      <c r="E57" s="8"/>
      <c r="F57" s="86">
        <v>20111111111.111</v>
      </c>
      <c r="G57" s="86">
        <f t="shared" si="8"/>
        <v>-67.001037999999994</v>
      </c>
      <c r="H57" s="88"/>
      <c r="J57">
        <v>999000000</v>
      </c>
      <c r="K57">
        <v>-63.763019999999997</v>
      </c>
      <c r="L57">
        <v>-52.944183000000002</v>
      </c>
      <c r="M57" s="8"/>
      <c r="N57" s="86">
        <v>20111111111.111</v>
      </c>
      <c r="O57" s="86">
        <f t="shared" si="9"/>
        <v>-61.220078000000001</v>
      </c>
      <c r="P57" s="88"/>
      <c r="Q57" s="8"/>
    </row>
    <row r="58" spans="2:17" x14ac:dyDescent="0.25">
      <c r="B58">
        <v>1304611111.1111</v>
      </c>
      <c r="C58">
        <v>-66.441383000000002</v>
      </c>
      <c r="D58">
        <v>-55.631923999999998</v>
      </c>
      <c r="E58" s="8"/>
      <c r="F58" s="86">
        <v>20416666666.667</v>
      </c>
      <c r="G58" s="86">
        <f t="shared" si="8"/>
        <v>-67.019829000000001</v>
      </c>
      <c r="H58" s="88"/>
      <c r="J58">
        <v>1304611111.1111</v>
      </c>
      <c r="K58">
        <v>-63.559280000000001</v>
      </c>
      <c r="L58">
        <v>-53.122787000000002</v>
      </c>
      <c r="M58" s="8"/>
      <c r="N58" s="86">
        <v>20416666666.667</v>
      </c>
      <c r="O58" s="86">
        <f t="shared" si="9"/>
        <v>-65.747101000000001</v>
      </c>
      <c r="P58" s="88"/>
      <c r="Q58" s="8"/>
    </row>
    <row r="59" spans="2:17" x14ac:dyDescent="0.25">
      <c r="B59">
        <v>1610222222.2221999</v>
      </c>
      <c r="C59">
        <v>-69.988388</v>
      </c>
      <c r="D59">
        <v>-59.355953</v>
      </c>
      <c r="E59" s="8"/>
      <c r="F59" s="86">
        <v>20722222222.222</v>
      </c>
      <c r="G59" s="86">
        <f t="shared" si="8"/>
        <v>-64.790726000000006</v>
      </c>
      <c r="H59" s="88"/>
      <c r="J59">
        <v>1610222222.2221999</v>
      </c>
      <c r="K59">
        <v>-65.053428999999994</v>
      </c>
      <c r="L59">
        <v>-54.385886999999997</v>
      </c>
      <c r="M59" s="8"/>
      <c r="N59" s="86">
        <v>20722222222.222</v>
      </c>
      <c r="O59" s="86">
        <f t="shared" si="9"/>
        <v>-83.798027000000005</v>
      </c>
      <c r="P59" s="88"/>
      <c r="Q59" s="8"/>
    </row>
    <row r="60" spans="2:17" x14ac:dyDescent="0.25">
      <c r="B60">
        <v>1915833333.3333001</v>
      </c>
      <c r="C60">
        <v>-70.327019000000007</v>
      </c>
      <c r="D60">
        <v>-59.206032</v>
      </c>
      <c r="E60" s="8"/>
      <c r="F60" s="86">
        <v>21027777777.778</v>
      </c>
      <c r="G60" s="86">
        <f t="shared" si="8"/>
        <v>-66.884917999999999</v>
      </c>
      <c r="H60" s="88"/>
      <c r="J60">
        <v>1915833333.3333001</v>
      </c>
      <c r="K60">
        <v>-66.793030000000002</v>
      </c>
      <c r="L60">
        <v>-55.944454</v>
      </c>
      <c r="M60" s="8"/>
      <c r="N60" s="86">
        <v>21027777777.778</v>
      </c>
      <c r="O60" s="86">
        <f t="shared" si="9"/>
        <v>-68.829880000000003</v>
      </c>
      <c r="P60" s="88"/>
      <c r="Q60" s="8"/>
    </row>
    <row r="61" spans="2:17" x14ac:dyDescent="0.25">
      <c r="B61">
        <v>2221444444.4443998</v>
      </c>
      <c r="C61">
        <v>-71.649979000000002</v>
      </c>
      <c r="D61">
        <v>-60.036307999999998</v>
      </c>
      <c r="E61" s="8"/>
      <c r="F61" s="86">
        <v>21333333333.333</v>
      </c>
      <c r="G61" s="86">
        <f t="shared" si="8"/>
        <v>-62.860320999999999</v>
      </c>
      <c r="H61" s="88"/>
      <c r="J61">
        <v>2221444444.4443998</v>
      </c>
      <c r="K61">
        <v>-67.719559000000004</v>
      </c>
      <c r="L61">
        <v>-56.646816000000001</v>
      </c>
      <c r="M61" s="8"/>
      <c r="N61" s="86">
        <v>21333333333.333</v>
      </c>
      <c r="O61" s="86">
        <f t="shared" si="9"/>
        <v>-73.933402999999998</v>
      </c>
      <c r="P61" s="88"/>
      <c r="Q61" s="8"/>
    </row>
    <row r="62" spans="2:17" x14ac:dyDescent="0.25">
      <c r="B62">
        <v>2527055555.5556002</v>
      </c>
      <c r="C62">
        <v>-72.019385999999997</v>
      </c>
      <c r="D62">
        <v>-59.982277000000003</v>
      </c>
      <c r="E62" s="8"/>
      <c r="F62" s="86">
        <v>21638888888.889</v>
      </c>
      <c r="G62" s="86">
        <f t="shared" si="8"/>
        <v>-67.500930999999994</v>
      </c>
      <c r="H62" s="88"/>
      <c r="J62">
        <v>2527055555.5556002</v>
      </c>
      <c r="K62">
        <v>-66.854408000000006</v>
      </c>
      <c r="L62">
        <v>-55.667304999999999</v>
      </c>
      <c r="M62" s="8"/>
      <c r="N62" s="86">
        <v>21638888888.889</v>
      </c>
      <c r="O62" s="86">
        <f t="shared" si="9"/>
        <v>-72.029938000000001</v>
      </c>
      <c r="P62" s="88"/>
      <c r="Q62" s="8"/>
    </row>
    <row r="63" spans="2:17" x14ac:dyDescent="0.25">
      <c r="B63">
        <v>2832666666.6666999</v>
      </c>
      <c r="C63">
        <v>-83.498840000000001</v>
      </c>
      <c r="D63">
        <v>-71.607337999999999</v>
      </c>
      <c r="E63" s="8"/>
      <c r="F63" s="86">
        <v>21944444444.444</v>
      </c>
      <c r="G63" s="86">
        <f t="shared" si="8"/>
        <v>-70.205558999999994</v>
      </c>
      <c r="H63" s="88"/>
      <c r="J63">
        <v>2832666666.6666999</v>
      </c>
      <c r="K63">
        <v>-72.468474999999998</v>
      </c>
      <c r="L63">
        <v>-61.045467000000002</v>
      </c>
      <c r="M63" s="8"/>
      <c r="N63" s="86">
        <v>21944444444.444</v>
      </c>
      <c r="O63" s="86">
        <f t="shared" si="9"/>
        <v>-68.869636999999997</v>
      </c>
      <c r="P63" s="88"/>
      <c r="Q63" s="8"/>
    </row>
    <row r="64" spans="2:17" x14ac:dyDescent="0.25">
      <c r="B64">
        <v>3138277777.7778001</v>
      </c>
      <c r="C64">
        <v>-81.194655999999995</v>
      </c>
      <c r="D64">
        <v>-69.264740000000003</v>
      </c>
      <c r="E64" s="8"/>
      <c r="F64" s="86">
        <v>22250000000</v>
      </c>
      <c r="G64" s="86">
        <f t="shared" si="8"/>
        <v>-72.252967999999996</v>
      </c>
      <c r="H64" s="88"/>
      <c r="J64">
        <v>3138277777.7778001</v>
      </c>
      <c r="K64">
        <v>-65.651779000000005</v>
      </c>
      <c r="L64">
        <v>-53.630687999999999</v>
      </c>
      <c r="M64" s="8"/>
      <c r="N64" s="86">
        <v>22250000000</v>
      </c>
      <c r="O64" s="86">
        <f t="shared" si="9"/>
        <v>-67.143744999999996</v>
      </c>
      <c r="P64" s="88"/>
      <c r="Q64" s="8"/>
    </row>
    <row r="65" spans="2:17" x14ac:dyDescent="0.25">
      <c r="B65">
        <v>3443888888.8888998</v>
      </c>
      <c r="C65">
        <v>-94.372894000000002</v>
      </c>
      <c r="D65">
        <v>-81.956283999999997</v>
      </c>
      <c r="E65" s="8"/>
      <c r="F65" s="86">
        <v>22555555555.556</v>
      </c>
      <c r="G65" s="86">
        <f t="shared" si="8"/>
        <v>-71.805069000000003</v>
      </c>
      <c r="H65" s="88"/>
      <c r="J65">
        <v>3443888888.8888998</v>
      </c>
      <c r="K65">
        <v>-72.833083999999999</v>
      </c>
      <c r="L65">
        <v>-60.783656999999998</v>
      </c>
      <c r="M65" s="8"/>
      <c r="N65" s="86">
        <v>22555555555.556</v>
      </c>
      <c r="O65" s="86">
        <f t="shared" si="9"/>
        <v>-66.748833000000005</v>
      </c>
      <c r="P65" s="88"/>
      <c r="Q65" s="8"/>
    </row>
    <row r="66" spans="2:17" x14ac:dyDescent="0.25">
      <c r="B66">
        <v>3749500000</v>
      </c>
      <c r="C66">
        <v>-84.525245999999996</v>
      </c>
      <c r="D66">
        <v>-72.598777999999996</v>
      </c>
      <c r="E66" s="8"/>
      <c r="F66" s="86">
        <v>22861111111.111</v>
      </c>
      <c r="G66" s="86">
        <f t="shared" si="8"/>
        <v>-70.563957000000002</v>
      </c>
      <c r="H66" s="88"/>
      <c r="J66">
        <v>3749500000</v>
      </c>
      <c r="K66">
        <v>-71.417450000000002</v>
      </c>
      <c r="L66">
        <v>-59.805157000000001</v>
      </c>
      <c r="M66" s="8"/>
      <c r="N66" s="86">
        <v>22861111111.111</v>
      </c>
      <c r="O66" s="86">
        <f t="shared" si="9"/>
        <v>-64.964386000000005</v>
      </c>
      <c r="P66" s="88"/>
      <c r="Q66" s="8"/>
    </row>
    <row r="67" spans="2:17" x14ac:dyDescent="0.25">
      <c r="B67">
        <v>4055111111.1111002</v>
      </c>
      <c r="C67">
        <v>-79.808228</v>
      </c>
      <c r="D67">
        <v>-67.512900999999999</v>
      </c>
      <c r="E67" s="8"/>
      <c r="F67" s="86">
        <v>23166666666.667</v>
      </c>
      <c r="G67" s="86">
        <f t="shared" si="8"/>
        <v>-71.118729000000002</v>
      </c>
      <c r="H67" s="88"/>
      <c r="J67">
        <v>4055111111.1111002</v>
      </c>
      <c r="K67">
        <v>-70.022041000000002</v>
      </c>
      <c r="L67">
        <v>-58.200485</v>
      </c>
      <c r="M67" s="8"/>
      <c r="N67" s="86">
        <v>23166666666.667</v>
      </c>
      <c r="O67" s="86">
        <f t="shared" si="9"/>
        <v>-66.034606999999994</v>
      </c>
      <c r="P67" s="88"/>
      <c r="Q67" s="8"/>
    </row>
    <row r="68" spans="2:17" x14ac:dyDescent="0.25">
      <c r="B68">
        <v>4360722222.2222004</v>
      </c>
      <c r="C68">
        <v>-80.65625</v>
      </c>
      <c r="D68">
        <v>-67.661270000000002</v>
      </c>
      <c r="E68" s="8"/>
      <c r="F68" s="86">
        <v>23472222222.222</v>
      </c>
      <c r="G68" s="86">
        <f t="shared" si="8"/>
        <v>-70.824805999999995</v>
      </c>
      <c r="H68" s="88"/>
      <c r="J68">
        <v>4360722222.2222004</v>
      </c>
      <c r="K68">
        <v>-70.625388999999998</v>
      </c>
      <c r="L68">
        <v>-58.058495000000001</v>
      </c>
      <c r="M68" s="8"/>
      <c r="N68" s="86">
        <v>23472222222.222</v>
      </c>
      <c r="O68" s="86">
        <f t="shared" si="9"/>
        <v>-68.865913000000006</v>
      </c>
      <c r="P68" s="88"/>
      <c r="Q68" s="8"/>
    </row>
    <row r="69" spans="2:17" x14ac:dyDescent="0.25">
      <c r="B69">
        <v>4666333333.3332996</v>
      </c>
      <c r="C69">
        <v>-80.918830999999997</v>
      </c>
      <c r="D69">
        <v>-67.768234000000007</v>
      </c>
      <c r="E69" s="8"/>
      <c r="F69" s="86">
        <v>23777777777.778</v>
      </c>
      <c r="G69" s="86">
        <f t="shared" si="8"/>
        <v>-69.455817999999994</v>
      </c>
      <c r="H69" s="88"/>
      <c r="J69">
        <v>4666333333.3332996</v>
      </c>
      <c r="K69">
        <v>-70.761925000000005</v>
      </c>
      <c r="L69">
        <v>-57.926682</v>
      </c>
      <c r="M69" s="8"/>
      <c r="N69" s="86">
        <v>23777777777.778</v>
      </c>
      <c r="O69" s="86">
        <f t="shared" si="9"/>
        <v>-67.854561000000004</v>
      </c>
      <c r="P69" s="88"/>
      <c r="Q69" s="8"/>
    </row>
    <row r="70" spans="2:17" x14ac:dyDescent="0.25">
      <c r="B70">
        <v>4971944444.4443998</v>
      </c>
      <c r="C70">
        <v>-86.304466000000005</v>
      </c>
      <c r="D70">
        <v>-72.842101999999997</v>
      </c>
      <c r="E70" s="8"/>
      <c r="F70" s="86">
        <v>24083333333.333</v>
      </c>
      <c r="G70" s="86">
        <f t="shared" si="8"/>
        <v>-70.837440000000001</v>
      </c>
      <c r="H70" s="88"/>
      <c r="J70">
        <v>4971944444.4443998</v>
      </c>
      <c r="K70">
        <v>-74.306045999999995</v>
      </c>
      <c r="L70">
        <v>-61.023178000000001</v>
      </c>
      <c r="M70" s="8"/>
      <c r="N70" s="86">
        <v>24083333333.333</v>
      </c>
      <c r="O70" s="86">
        <f t="shared" si="9"/>
        <v>-68.125015000000005</v>
      </c>
      <c r="P70" s="88"/>
      <c r="Q70" s="8"/>
    </row>
    <row r="71" spans="2:17" x14ac:dyDescent="0.25">
      <c r="B71">
        <v>5277555555.5556002</v>
      </c>
      <c r="C71">
        <v>-78.271309000000002</v>
      </c>
      <c r="D71">
        <v>-64.299248000000006</v>
      </c>
      <c r="E71" s="8"/>
      <c r="F71" s="86">
        <v>24388888888.889</v>
      </c>
      <c r="G71" s="86">
        <f t="shared" si="8"/>
        <v>-74.626579000000007</v>
      </c>
      <c r="H71" s="88"/>
      <c r="J71">
        <v>5277555555.5556002</v>
      </c>
      <c r="K71">
        <v>-75.805549999999997</v>
      </c>
      <c r="L71">
        <v>-62.139633000000003</v>
      </c>
      <c r="M71" s="8"/>
      <c r="N71" s="86">
        <v>24388888888.889</v>
      </c>
      <c r="O71" s="86">
        <f t="shared" si="9"/>
        <v>-71.243561</v>
      </c>
      <c r="P71" s="88"/>
      <c r="Q71" s="8"/>
    </row>
    <row r="72" spans="2:17" x14ac:dyDescent="0.25">
      <c r="B72">
        <v>5583166666.6667004</v>
      </c>
      <c r="C72">
        <v>-77.397377000000006</v>
      </c>
      <c r="D72">
        <v>-63.204044000000003</v>
      </c>
      <c r="E72" s="8"/>
      <c r="F72" s="86">
        <v>24694444444.444</v>
      </c>
      <c r="G72" s="86">
        <f t="shared" si="8"/>
        <v>-76.050735000000003</v>
      </c>
      <c r="H72" s="88"/>
      <c r="J72">
        <v>5583166666.6667004</v>
      </c>
      <c r="K72">
        <v>-78.27713</v>
      </c>
      <c r="L72">
        <v>-64.648223999999999</v>
      </c>
      <c r="M72" s="8"/>
      <c r="N72" s="86">
        <v>24694444444.444</v>
      </c>
      <c r="O72" s="86">
        <f t="shared" si="9"/>
        <v>-77.043312</v>
      </c>
      <c r="P72" s="88"/>
      <c r="Q72" s="8"/>
    </row>
    <row r="73" spans="2:17" x14ac:dyDescent="0.25">
      <c r="B73">
        <v>5888777777.7777996</v>
      </c>
      <c r="C73">
        <v>-84.178482000000002</v>
      </c>
      <c r="D73">
        <v>-69.810585000000003</v>
      </c>
      <c r="E73" s="8"/>
      <c r="F73" s="86">
        <v>25000000000</v>
      </c>
      <c r="G73" s="86">
        <f t="shared" si="8"/>
        <v>-76.086585999999997</v>
      </c>
      <c r="H73" s="88"/>
      <c r="J73">
        <v>5888777777.7777996</v>
      </c>
      <c r="K73">
        <v>-78.159469999999999</v>
      </c>
      <c r="L73">
        <v>-64.428550999999999</v>
      </c>
      <c r="M73" s="8"/>
      <c r="N73" s="86">
        <v>25000000000</v>
      </c>
      <c r="O73" s="86">
        <f t="shared" si="9"/>
        <v>-77.894942999999998</v>
      </c>
      <c r="P73" s="88"/>
      <c r="Q73" s="8"/>
    </row>
    <row r="74" spans="2:17" x14ac:dyDescent="0.25">
      <c r="B74">
        <v>6194388888.8888998</v>
      </c>
      <c r="C74">
        <v>-76.884506000000002</v>
      </c>
      <c r="D74">
        <v>-61.880997000000001</v>
      </c>
      <c r="E74" s="8"/>
      <c r="F74" s="86" t="s">
        <v>25</v>
      </c>
      <c r="H74" s="88"/>
      <c r="J74">
        <v>6194388888.8888998</v>
      </c>
      <c r="K74">
        <v>-74.789314000000005</v>
      </c>
      <c r="L74">
        <v>-60.139876999999998</v>
      </c>
      <c r="M74" s="8"/>
      <c r="N74" s="86" t="s">
        <v>25</v>
      </c>
      <c r="P74" s="88"/>
      <c r="Q74" s="8"/>
    </row>
    <row r="75" spans="2:17" x14ac:dyDescent="0.25">
      <c r="B75">
        <v>6500000000</v>
      </c>
      <c r="C75">
        <v>-76.113776999999999</v>
      </c>
      <c r="D75">
        <v>-57.72081</v>
      </c>
      <c r="H75" s="88"/>
      <c r="J75">
        <v>6500000000</v>
      </c>
      <c r="K75">
        <v>-73.498558000000003</v>
      </c>
      <c r="L75">
        <v>-57.018627000000002</v>
      </c>
      <c r="P75" s="88"/>
    </row>
    <row r="76" spans="2:17" x14ac:dyDescent="0.25">
      <c r="B76" t="s">
        <v>25</v>
      </c>
      <c r="H76" s="88"/>
      <c r="J76" t="s">
        <v>25</v>
      </c>
      <c r="P76" s="88"/>
    </row>
    <row r="77" spans="2:17" x14ac:dyDescent="0.25">
      <c r="F77" s="86" t="s">
        <v>28</v>
      </c>
      <c r="H77" s="88"/>
      <c r="N77" s="86" t="s">
        <v>28</v>
      </c>
      <c r="P77" s="88"/>
    </row>
    <row r="78" spans="2:17" ht="15.75" x14ac:dyDescent="0.25">
      <c r="F78" s="86" t="s">
        <v>23</v>
      </c>
      <c r="G78" s="86" t="str">
        <f t="shared" ref="G78:G97" si="10">D104</f>
        <v>4Ix0L dBc Log Mag(dB)</v>
      </c>
      <c r="H78" s="35">
        <v>4</v>
      </c>
      <c r="N78" s="86" t="s">
        <v>23</v>
      </c>
      <c r="O78" s="86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86">
        <f t="shared" ref="F79:F97" si="12">B105/1000000000</f>
        <v>0.999</v>
      </c>
      <c r="G79" s="86">
        <f t="shared" si="10"/>
        <v>-85.911666999999994</v>
      </c>
      <c r="H79" s="36">
        <f>ABS(AVERAGE(G79:G97)-(H78-1)*15)</f>
        <v>132.43665589473682</v>
      </c>
      <c r="J79" t="s">
        <v>27</v>
      </c>
      <c r="N79" s="86">
        <f t="shared" ref="N79:N97" si="13">J105/1000000000</f>
        <v>0.999</v>
      </c>
      <c r="O79" s="86">
        <f t="shared" si="11"/>
        <v>-69.854042000000007</v>
      </c>
      <c r="P79" s="36">
        <f>ABS(AVERAGE(O79:O97)-(P78-1)*15)</f>
        <v>123.99756526315791</v>
      </c>
    </row>
    <row r="80" spans="2:17" x14ac:dyDescent="0.25">
      <c r="B80" t="s">
        <v>23</v>
      </c>
      <c r="C80" t="s">
        <v>130</v>
      </c>
      <c r="D80" t="s">
        <v>32</v>
      </c>
      <c r="F80" s="86">
        <f t="shared" si="12"/>
        <v>1.1240555555556</v>
      </c>
      <c r="G80" s="86">
        <f t="shared" si="10"/>
        <v>-97.344268999999997</v>
      </c>
      <c r="H80" s="88"/>
      <c r="J80" t="s">
        <v>23</v>
      </c>
      <c r="K80" t="s">
        <v>130</v>
      </c>
      <c r="L80" t="s">
        <v>32</v>
      </c>
      <c r="N80" s="86">
        <f t="shared" si="13"/>
        <v>1.1240555555556</v>
      </c>
      <c r="O80" s="86">
        <f t="shared" si="11"/>
        <v>-69.740295000000003</v>
      </c>
      <c r="P80" s="88"/>
    </row>
    <row r="81" spans="2:16" x14ac:dyDescent="0.25">
      <c r="B81">
        <v>999000000</v>
      </c>
      <c r="C81">
        <v>-75.500084000000001</v>
      </c>
      <c r="D81">
        <v>-64.248076999999995</v>
      </c>
      <c r="F81" s="86">
        <f t="shared" si="12"/>
        <v>1.2491111111111</v>
      </c>
      <c r="G81" s="86">
        <f t="shared" si="10"/>
        <v>-92.267173999999997</v>
      </c>
      <c r="H81" s="88"/>
      <c r="J81">
        <v>999000000</v>
      </c>
      <c r="K81">
        <v>-67.236107000000004</v>
      </c>
      <c r="L81">
        <v>-56.417271</v>
      </c>
      <c r="N81" s="86">
        <f t="shared" si="13"/>
        <v>1.2491111111111</v>
      </c>
      <c r="O81" s="86">
        <f t="shared" si="11"/>
        <v>-69.778357999999997</v>
      </c>
      <c r="P81" s="88"/>
    </row>
    <row r="82" spans="2:16" x14ac:dyDescent="0.25">
      <c r="B82">
        <v>1184240740.7407</v>
      </c>
      <c r="C82">
        <v>-77.411247000000003</v>
      </c>
      <c r="D82">
        <v>-66.601783999999995</v>
      </c>
      <c r="F82" s="86">
        <f t="shared" si="12"/>
        <v>1.3741666666666998</v>
      </c>
      <c r="G82" s="86">
        <f t="shared" si="10"/>
        <v>-81.974120999999997</v>
      </c>
      <c r="H82" s="88"/>
      <c r="J82">
        <v>1184240740.7407</v>
      </c>
      <c r="K82">
        <v>-70.557068000000001</v>
      </c>
      <c r="L82">
        <v>-60.120578999999999</v>
      </c>
      <c r="N82" s="86">
        <f t="shared" si="13"/>
        <v>1.3741666666666998</v>
      </c>
      <c r="O82" s="86">
        <f t="shared" si="11"/>
        <v>-66.929648999999998</v>
      </c>
      <c r="P82" s="88"/>
    </row>
    <row r="83" spans="2:16" x14ac:dyDescent="0.25">
      <c r="B83">
        <v>1369481481.4814999</v>
      </c>
      <c r="C83">
        <v>-77.633476000000002</v>
      </c>
      <c r="D83">
        <v>-67.001037999999994</v>
      </c>
      <c r="F83" s="86">
        <f t="shared" si="12"/>
        <v>1.4992222222221998</v>
      </c>
      <c r="G83" s="86">
        <f t="shared" si="10"/>
        <v>-93.708129999999997</v>
      </c>
      <c r="H83" s="88"/>
      <c r="J83">
        <v>1369481481.4814999</v>
      </c>
      <c r="K83">
        <v>-71.887619000000001</v>
      </c>
      <c r="L83">
        <v>-61.220078000000001</v>
      </c>
      <c r="N83" s="86">
        <f t="shared" si="13"/>
        <v>1.4992222222221998</v>
      </c>
      <c r="O83" s="86">
        <f t="shared" si="11"/>
        <v>-68.174651999999995</v>
      </c>
      <c r="P83" s="88"/>
    </row>
    <row r="84" spans="2:16" x14ac:dyDescent="0.25">
      <c r="B84">
        <v>1554722222.2221999</v>
      </c>
      <c r="C84">
        <v>-78.140816000000001</v>
      </c>
      <c r="D84">
        <v>-67.019829000000001</v>
      </c>
      <c r="F84" s="86">
        <f t="shared" si="12"/>
        <v>1.6242777777778001</v>
      </c>
      <c r="G84" s="86">
        <f t="shared" si="10"/>
        <v>-89.582702999999995</v>
      </c>
      <c r="H84" s="88"/>
      <c r="J84">
        <v>1554722222.2221999</v>
      </c>
      <c r="K84">
        <v>-76.595673000000005</v>
      </c>
      <c r="L84">
        <v>-65.747101000000001</v>
      </c>
      <c r="N84" s="86">
        <f t="shared" si="13"/>
        <v>1.6242777777778001</v>
      </c>
      <c r="O84" s="86">
        <f t="shared" si="11"/>
        <v>-71.437224999999998</v>
      </c>
      <c r="P84" s="88"/>
    </row>
    <row r="85" spans="2:16" x14ac:dyDescent="0.25">
      <c r="B85">
        <v>1739962962.9630001</v>
      </c>
      <c r="C85">
        <v>-76.404396000000006</v>
      </c>
      <c r="D85">
        <v>-64.790726000000006</v>
      </c>
      <c r="F85" s="86">
        <f t="shared" si="12"/>
        <v>1.7493333333333001</v>
      </c>
      <c r="G85" s="86">
        <f t="shared" si="10"/>
        <v>-83.352164999999999</v>
      </c>
      <c r="H85" s="88"/>
      <c r="J85">
        <v>1739962962.9630001</v>
      </c>
      <c r="K85">
        <v>-94.870766000000003</v>
      </c>
      <c r="L85">
        <v>-83.798027000000005</v>
      </c>
      <c r="N85" s="86">
        <f t="shared" si="13"/>
        <v>1.7493333333333001</v>
      </c>
      <c r="O85" s="86">
        <f t="shared" si="11"/>
        <v>-72.984581000000006</v>
      </c>
      <c r="P85" s="88"/>
    </row>
    <row r="86" spans="2:16" x14ac:dyDescent="0.25">
      <c r="B86">
        <v>1925203703.7037001</v>
      </c>
      <c r="C86">
        <v>-78.922027999999997</v>
      </c>
      <c r="D86">
        <v>-66.884917999999999</v>
      </c>
      <c r="F86" s="86">
        <f t="shared" si="12"/>
        <v>1.8743888888889</v>
      </c>
      <c r="G86" s="86">
        <f t="shared" si="10"/>
        <v>-86.686797999999996</v>
      </c>
      <c r="H86" s="88"/>
      <c r="J86">
        <v>1925203703.7037001</v>
      </c>
      <c r="K86">
        <v>-80.016991000000004</v>
      </c>
      <c r="L86">
        <v>-68.829880000000003</v>
      </c>
      <c r="N86" s="86">
        <f t="shared" si="13"/>
        <v>1.8743888888889</v>
      </c>
      <c r="O86" s="86">
        <f t="shared" si="11"/>
        <v>-77.236366000000004</v>
      </c>
      <c r="P86" s="88"/>
    </row>
    <row r="87" spans="2:16" x14ac:dyDescent="0.25">
      <c r="B87">
        <v>2110444444.4444001</v>
      </c>
      <c r="C87">
        <v>-74.751823000000002</v>
      </c>
      <c r="D87">
        <v>-62.860320999999999</v>
      </c>
      <c r="F87" s="86">
        <f t="shared" si="12"/>
        <v>1.9994444444444002</v>
      </c>
      <c r="G87" s="86">
        <f t="shared" si="10"/>
        <v>-89.145377999999994</v>
      </c>
      <c r="H87" s="88"/>
      <c r="J87">
        <v>2110444444.4444001</v>
      </c>
      <c r="K87">
        <v>-85.356407000000004</v>
      </c>
      <c r="L87">
        <v>-73.933402999999998</v>
      </c>
      <c r="N87" s="86">
        <f t="shared" si="13"/>
        <v>1.9994444444444002</v>
      </c>
      <c r="O87" s="86">
        <f t="shared" si="11"/>
        <v>-75.691353000000007</v>
      </c>
      <c r="P87" s="88"/>
    </row>
    <row r="88" spans="2:16" x14ac:dyDescent="0.25">
      <c r="B88">
        <v>2295685185.1852002</v>
      </c>
      <c r="C88">
        <v>-79.430847</v>
      </c>
      <c r="D88">
        <v>-67.500930999999994</v>
      </c>
      <c r="F88" s="86">
        <f t="shared" si="12"/>
        <v>2.1244999999999998</v>
      </c>
      <c r="G88" s="86">
        <f t="shared" si="10"/>
        <v>-85.220222000000007</v>
      </c>
      <c r="H88" s="88"/>
      <c r="J88">
        <v>2295685185.1852002</v>
      </c>
      <c r="K88">
        <v>-84.051033000000004</v>
      </c>
      <c r="L88">
        <v>-72.029938000000001</v>
      </c>
      <c r="N88" s="86">
        <f t="shared" si="13"/>
        <v>2.1244999999999998</v>
      </c>
      <c r="O88" s="86">
        <f t="shared" si="11"/>
        <v>-84.352126999999996</v>
      </c>
      <c r="P88" s="88"/>
    </row>
    <row r="89" spans="2:16" x14ac:dyDescent="0.25">
      <c r="B89">
        <v>2480925925.9259</v>
      </c>
      <c r="C89">
        <v>-82.622176999999994</v>
      </c>
      <c r="D89">
        <v>-70.205558999999994</v>
      </c>
      <c r="F89" s="86">
        <f t="shared" si="12"/>
        <v>2.2495555555556002</v>
      </c>
      <c r="G89" s="86">
        <f t="shared" si="10"/>
        <v>-85.963898</v>
      </c>
      <c r="H89" s="88"/>
      <c r="J89">
        <v>2480925925.9259</v>
      </c>
      <c r="K89">
        <v>-80.919060000000002</v>
      </c>
      <c r="L89">
        <v>-68.869636999999997</v>
      </c>
      <c r="N89" s="86">
        <f t="shared" si="13"/>
        <v>2.2495555555556002</v>
      </c>
      <c r="O89" s="86">
        <f t="shared" si="11"/>
        <v>-95.906272999999999</v>
      </c>
      <c r="P89" s="88"/>
    </row>
    <row r="90" spans="2:16" x14ac:dyDescent="0.25">
      <c r="B90">
        <v>2666166666.6666999</v>
      </c>
      <c r="C90">
        <v>-84.179435999999995</v>
      </c>
      <c r="D90">
        <v>-72.252967999999996</v>
      </c>
      <c r="F90" s="86">
        <f t="shared" si="12"/>
        <v>2.3746111111111001</v>
      </c>
      <c r="G90" s="86">
        <f t="shared" si="10"/>
        <v>-85.329323000000002</v>
      </c>
      <c r="H90" s="88"/>
      <c r="J90">
        <v>2666166666.6666999</v>
      </c>
      <c r="K90">
        <v>-78.756034999999997</v>
      </c>
      <c r="L90">
        <v>-67.143744999999996</v>
      </c>
      <c r="N90" s="86">
        <f t="shared" si="13"/>
        <v>2.3746111111111001</v>
      </c>
      <c r="O90" s="86">
        <f t="shared" si="11"/>
        <v>-83.460059999999999</v>
      </c>
      <c r="P90" s="88"/>
    </row>
    <row r="91" spans="2:16" x14ac:dyDescent="0.25">
      <c r="B91">
        <v>2851407407.4074001</v>
      </c>
      <c r="C91">
        <v>-84.100395000000006</v>
      </c>
      <c r="D91">
        <v>-71.805069000000003</v>
      </c>
      <c r="F91" s="86">
        <f t="shared" si="12"/>
        <v>2.4996666666667</v>
      </c>
      <c r="G91" s="86">
        <f t="shared" si="10"/>
        <v>-90.074286999999998</v>
      </c>
      <c r="H91" s="88"/>
      <c r="J91">
        <v>2851407407.4074001</v>
      </c>
      <c r="K91">
        <v>-78.570389000000006</v>
      </c>
      <c r="L91">
        <v>-66.748833000000005</v>
      </c>
      <c r="N91" s="86">
        <f t="shared" si="13"/>
        <v>2.4996666666667</v>
      </c>
      <c r="O91" s="86">
        <f t="shared" si="11"/>
        <v>-90.517386999999999</v>
      </c>
      <c r="P91" s="88"/>
    </row>
    <row r="92" spans="2:16" x14ac:dyDescent="0.25">
      <c r="B92">
        <v>3036648148.1480999</v>
      </c>
      <c r="C92">
        <v>-83.558937</v>
      </c>
      <c r="D92">
        <v>-70.563957000000002</v>
      </c>
      <c r="F92" s="86">
        <f t="shared" si="12"/>
        <v>2.6247222222222</v>
      </c>
      <c r="G92" s="86">
        <f t="shared" si="10"/>
        <v>-91.125457999999995</v>
      </c>
      <c r="H92" s="88"/>
      <c r="J92">
        <v>3036648148.1480999</v>
      </c>
      <c r="K92">
        <v>-77.531281000000007</v>
      </c>
      <c r="L92">
        <v>-64.964386000000005</v>
      </c>
      <c r="N92" s="86">
        <f t="shared" si="13"/>
        <v>2.6247222222222</v>
      </c>
      <c r="O92" s="86">
        <f t="shared" si="11"/>
        <v>-82.437683000000007</v>
      </c>
      <c r="P92" s="88"/>
    </row>
    <row r="93" spans="2:16" x14ac:dyDescent="0.25">
      <c r="B93">
        <v>3221888888.8888998</v>
      </c>
      <c r="C93">
        <v>-84.269324999999995</v>
      </c>
      <c r="D93">
        <v>-71.118729000000002</v>
      </c>
      <c r="F93" s="86">
        <f t="shared" si="12"/>
        <v>2.7497777777778003</v>
      </c>
      <c r="G93" s="86">
        <f t="shared" si="10"/>
        <v>-84.973106000000001</v>
      </c>
      <c r="H93" s="88"/>
      <c r="J93">
        <v>3221888888.8888998</v>
      </c>
      <c r="K93">
        <v>-78.869843000000003</v>
      </c>
      <c r="L93">
        <v>-66.034606999999994</v>
      </c>
      <c r="N93" s="86">
        <f t="shared" si="13"/>
        <v>2.7497777777778003</v>
      </c>
      <c r="O93" s="86">
        <f t="shared" si="11"/>
        <v>-85.526854999999998</v>
      </c>
      <c r="P93" s="88"/>
    </row>
    <row r="94" spans="2:16" x14ac:dyDescent="0.25">
      <c r="B94">
        <v>3407129629.6296</v>
      </c>
      <c r="C94">
        <v>-84.287170000000003</v>
      </c>
      <c r="D94">
        <v>-70.824805999999995</v>
      </c>
      <c r="F94" s="86">
        <f t="shared" si="12"/>
        <v>2.8748333333333003</v>
      </c>
      <c r="G94" s="86">
        <f t="shared" si="10"/>
        <v>-82.687263000000002</v>
      </c>
      <c r="H94" s="88"/>
      <c r="J94">
        <v>3407129629.6296</v>
      </c>
      <c r="K94">
        <v>-82.148781</v>
      </c>
      <c r="L94">
        <v>-68.865913000000006</v>
      </c>
      <c r="N94" s="86">
        <f t="shared" si="13"/>
        <v>2.8748333333333003</v>
      </c>
      <c r="O94" s="86">
        <f t="shared" si="11"/>
        <v>-83.029549000000003</v>
      </c>
      <c r="P94" s="88"/>
    </row>
    <row r="95" spans="2:16" x14ac:dyDescent="0.25">
      <c r="B95">
        <v>3592370370.3704</v>
      </c>
      <c r="C95">
        <v>-83.427886999999998</v>
      </c>
      <c r="D95">
        <v>-69.455817999999994</v>
      </c>
      <c r="F95" s="86">
        <f t="shared" si="12"/>
        <v>2.9998888888888997</v>
      </c>
      <c r="G95" s="86">
        <f t="shared" si="10"/>
        <v>-84.839157</v>
      </c>
      <c r="H95" s="88"/>
      <c r="J95">
        <v>3592370370.3704</v>
      </c>
      <c r="K95">
        <v>-81.520477</v>
      </c>
      <c r="L95">
        <v>-67.854561000000004</v>
      </c>
      <c r="N95" s="86">
        <f t="shared" si="13"/>
        <v>2.9998888888888997</v>
      </c>
      <c r="O95" s="86">
        <f t="shared" si="11"/>
        <v>-83.096832000000006</v>
      </c>
      <c r="P95" s="88"/>
    </row>
    <row r="96" spans="2:16" x14ac:dyDescent="0.25">
      <c r="B96">
        <v>3777611111.1111002</v>
      </c>
      <c r="C96">
        <v>-85.030777</v>
      </c>
      <c r="D96">
        <v>-70.837440000000001</v>
      </c>
      <c r="F96" s="86">
        <f t="shared" si="12"/>
        <v>3.1249444444443997</v>
      </c>
      <c r="G96" s="86">
        <f t="shared" si="10"/>
        <v>-80.066162000000006</v>
      </c>
      <c r="H96" s="88"/>
      <c r="J96">
        <v>3777611111.1111002</v>
      </c>
      <c r="K96">
        <v>-81.753922000000003</v>
      </c>
      <c r="L96">
        <v>-68.125015000000005</v>
      </c>
      <c r="N96" s="86">
        <f t="shared" si="13"/>
        <v>3.1249444444443997</v>
      </c>
      <c r="O96" s="86">
        <f t="shared" si="11"/>
        <v>-85.003676999999996</v>
      </c>
      <c r="P96" s="88"/>
    </row>
    <row r="97" spans="2:16" x14ac:dyDescent="0.25">
      <c r="B97">
        <v>3962851851.8519001</v>
      </c>
      <c r="C97">
        <v>-88.994468999999995</v>
      </c>
      <c r="D97">
        <v>-74.626579000000007</v>
      </c>
      <c r="F97" s="86">
        <f t="shared" si="12"/>
        <v>3.25</v>
      </c>
      <c r="G97" s="86">
        <f t="shared" si="10"/>
        <v>-91.045180999999999</v>
      </c>
      <c r="H97" s="88"/>
      <c r="J97">
        <v>3962851851.8519001</v>
      </c>
      <c r="K97">
        <v>-84.97448</v>
      </c>
      <c r="L97">
        <v>-71.243561</v>
      </c>
      <c r="N97" s="86">
        <f t="shared" si="13"/>
        <v>3.25</v>
      </c>
      <c r="O97" s="86">
        <f t="shared" si="11"/>
        <v>-85.796775999999994</v>
      </c>
      <c r="P97" s="88"/>
    </row>
    <row r="98" spans="2:16" x14ac:dyDescent="0.25">
      <c r="B98">
        <v>4148092592.5925999</v>
      </c>
      <c r="C98">
        <v>-91.054244999999995</v>
      </c>
      <c r="D98">
        <v>-76.050735000000003</v>
      </c>
      <c r="F98" s="86" t="s">
        <v>25</v>
      </c>
      <c r="H98" s="88"/>
      <c r="J98">
        <v>4148092592.5925999</v>
      </c>
      <c r="K98">
        <v>-91.692749000000006</v>
      </c>
      <c r="L98">
        <v>-77.043312</v>
      </c>
      <c r="N98" s="86" t="s">
        <v>25</v>
      </c>
      <c r="P98" s="88"/>
    </row>
    <row r="99" spans="2:16" x14ac:dyDescent="0.25">
      <c r="B99">
        <v>4333333333.3332996</v>
      </c>
      <c r="C99">
        <v>-94.479552999999996</v>
      </c>
      <c r="D99">
        <v>-76.086585999999997</v>
      </c>
      <c r="H99" s="88"/>
      <c r="J99">
        <v>4333333333.3332996</v>
      </c>
      <c r="K99">
        <v>-94.374870000000001</v>
      </c>
      <c r="L99">
        <v>-77.894942999999998</v>
      </c>
      <c r="P99" s="88"/>
    </row>
    <row r="100" spans="2:16" x14ac:dyDescent="0.25">
      <c r="B100" t="s">
        <v>25</v>
      </c>
      <c r="H100" s="88"/>
      <c r="J100" t="s">
        <v>25</v>
      </c>
      <c r="P100" s="88"/>
    </row>
    <row r="101" spans="2:16" x14ac:dyDescent="0.25">
      <c r="F101" s="86" t="s">
        <v>29</v>
      </c>
      <c r="H101" s="88"/>
      <c r="N101" s="86" t="s">
        <v>29</v>
      </c>
      <c r="P101" s="88"/>
    </row>
    <row r="102" spans="2:16" ht="15.75" x14ac:dyDescent="0.25">
      <c r="F102" s="86" t="s">
        <v>23</v>
      </c>
      <c r="G102" s="86" t="str">
        <f t="shared" ref="G102:G121" si="14">D128</f>
        <v>5Ix0L dBc Log Mag(dB)</v>
      </c>
      <c r="H102" s="35">
        <v>5</v>
      </c>
      <c r="N102" s="86" t="s">
        <v>23</v>
      </c>
      <c r="O102" s="8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86">
        <f t="shared" ref="F103:F121" si="16">B129/1000000000</f>
        <v>0.999</v>
      </c>
      <c r="G103" s="86">
        <f t="shared" si="14"/>
        <v>-87.120688999999999</v>
      </c>
      <c r="H103" s="36">
        <f>ABS(AVERAGE(G103:G121)-(H102-1)*15)</f>
        <v>152.3178072631579</v>
      </c>
      <c r="J103" t="s">
        <v>28</v>
      </c>
      <c r="N103" s="86">
        <f t="shared" ref="N103:N121" si="17">J129/1000000000</f>
        <v>0.999</v>
      </c>
      <c r="O103" s="86">
        <f t="shared" si="15"/>
        <v>-85.809937000000005</v>
      </c>
      <c r="P103" s="36">
        <f>ABS(AVERAGE(O103:O121)-(P102-1)*15)</f>
        <v>145.77260352631578</v>
      </c>
    </row>
    <row r="104" spans="2:16" x14ac:dyDescent="0.25">
      <c r="B104" t="s">
        <v>23</v>
      </c>
      <c r="C104" t="s">
        <v>131</v>
      </c>
      <c r="D104" t="s">
        <v>33</v>
      </c>
      <c r="F104" s="86">
        <f t="shared" si="16"/>
        <v>1.0879444444444</v>
      </c>
      <c r="G104" s="86">
        <f t="shared" si="14"/>
        <v>-86.522345999999999</v>
      </c>
      <c r="J104" t="s">
        <v>23</v>
      </c>
      <c r="K104" t="s">
        <v>131</v>
      </c>
      <c r="L104" t="s">
        <v>33</v>
      </c>
      <c r="N104" s="86">
        <f t="shared" si="17"/>
        <v>1.0879444444444</v>
      </c>
      <c r="O104" s="86">
        <f t="shared" si="15"/>
        <v>-85.608260999999999</v>
      </c>
    </row>
    <row r="105" spans="2:16" x14ac:dyDescent="0.25">
      <c r="B105">
        <v>999000000</v>
      </c>
      <c r="C105">
        <v>-97.163673000000003</v>
      </c>
      <c r="D105">
        <v>-85.911666999999994</v>
      </c>
      <c r="F105" s="86">
        <f t="shared" si="16"/>
        <v>1.1768888888889</v>
      </c>
      <c r="G105" s="86">
        <f t="shared" si="14"/>
        <v>-97.469596999999993</v>
      </c>
      <c r="J105">
        <v>999000000</v>
      </c>
      <c r="K105">
        <v>-80.672882000000001</v>
      </c>
      <c r="L105">
        <v>-69.854042000000007</v>
      </c>
      <c r="N105" s="86">
        <f t="shared" si="17"/>
        <v>1.1768888888889</v>
      </c>
      <c r="O105" s="86">
        <f t="shared" si="15"/>
        <v>-81.390663000000004</v>
      </c>
    </row>
    <row r="106" spans="2:16" x14ac:dyDescent="0.25">
      <c r="B106">
        <v>1124055555.5555999</v>
      </c>
      <c r="C106">
        <v>-108.15373</v>
      </c>
      <c r="D106">
        <v>-97.344268999999997</v>
      </c>
      <c r="F106" s="86">
        <f t="shared" si="16"/>
        <v>1.2658333333333001</v>
      </c>
      <c r="G106" s="86">
        <f t="shared" si="14"/>
        <v>-97.988487000000006</v>
      </c>
      <c r="J106">
        <v>1124055555.5555999</v>
      </c>
      <c r="K106">
        <v>-80.176788000000002</v>
      </c>
      <c r="L106">
        <v>-69.740295000000003</v>
      </c>
      <c r="N106" s="86">
        <f t="shared" si="17"/>
        <v>1.2658333333333001</v>
      </c>
      <c r="O106" s="86">
        <f t="shared" si="15"/>
        <v>-88.010788000000005</v>
      </c>
    </row>
    <row r="107" spans="2:16" x14ac:dyDescent="0.25">
      <c r="B107">
        <v>1249111111.1111</v>
      </c>
      <c r="C107">
        <v>-102.89960000000001</v>
      </c>
      <c r="D107">
        <v>-92.267173999999997</v>
      </c>
      <c r="F107" s="86">
        <f t="shared" si="16"/>
        <v>1.3547777777778001</v>
      </c>
      <c r="G107" s="86">
        <f t="shared" si="14"/>
        <v>-109.97884000000001</v>
      </c>
      <c r="J107">
        <v>1249111111.1111</v>
      </c>
      <c r="K107">
        <v>-80.445899999999995</v>
      </c>
      <c r="L107">
        <v>-69.778357999999997</v>
      </c>
      <c r="N107" s="86">
        <f t="shared" si="17"/>
        <v>1.3547777777778001</v>
      </c>
      <c r="O107" s="86">
        <f t="shared" si="15"/>
        <v>-83.625343000000001</v>
      </c>
    </row>
    <row r="108" spans="2:16" x14ac:dyDescent="0.25">
      <c r="B108">
        <v>1374166666.6666999</v>
      </c>
      <c r="C108">
        <v>-93.095107999999996</v>
      </c>
      <c r="D108">
        <v>-81.974120999999997</v>
      </c>
      <c r="F108" s="86">
        <f t="shared" si="16"/>
        <v>1.4437222222221999</v>
      </c>
      <c r="G108" s="86">
        <f t="shared" si="14"/>
        <v>-88.867546000000004</v>
      </c>
      <c r="J108">
        <v>1374166666.6666999</v>
      </c>
      <c r="K108">
        <v>-77.778221000000002</v>
      </c>
      <c r="L108">
        <v>-66.929648999999998</v>
      </c>
      <c r="N108" s="86">
        <f t="shared" si="17"/>
        <v>1.4437222222221999</v>
      </c>
      <c r="O108" s="86">
        <f t="shared" si="15"/>
        <v>-82.066802999999993</v>
      </c>
    </row>
    <row r="109" spans="2:16" x14ac:dyDescent="0.25">
      <c r="B109">
        <v>1499222222.2221999</v>
      </c>
      <c r="C109">
        <v>-105.3218</v>
      </c>
      <c r="D109">
        <v>-93.708129999999997</v>
      </c>
      <c r="F109" s="86">
        <f t="shared" si="16"/>
        <v>1.5326666666666999</v>
      </c>
      <c r="G109" s="86">
        <f t="shared" si="14"/>
        <v>-90.527671999999995</v>
      </c>
      <c r="J109">
        <v>1499222222.2221999</v>
      </c>
      <c r="K109">
        <v>-79.247390999999993</v>
      </c>
      <c r="L109">
        <v>-68.174651999999995</v>
      </c>
      <c r="N109" s="86">
        <f t="shared" si="17"/>
        <v>1.5326666666666999</v>
      </c>
      <c r="O109" s="86">
        <f t="shared" si="15"/>
        <v>-85.781586000000004</v>
      </c>
    </row>
    <row r="110" spans="2:16" x14ac:dyDescent="0.25">
      <c r="B110">
        <v>1624277777.7778001</v>
      </c>
      <c r="C110">
        <v>-101.61981</v>
      </c>
      <c r="D110">
        <v>-89.582702999999995</v>
      </c>
      <c r="F110" s="86">
        <f t="shared" si="16"/>
        <v>1.6216111111111</v>
      </c>
      <c r="G110" s="86">
        <f t="shared" si="14"/>
        <v>-107.96088</v>
      </c>
      <c r="J110">
        <v>1624277777.7778001</v>
      </c>
      <c r="K110">
        <v>-82.624329000000003</v>
      </c>
      <c r="L110">
        <v>-71.437224999999998</v>
      </c>
      <c r="N110" s="86">
        <f t="shared" si="17"/>
        <v>1.6216111111111</v>
      </c>
      <c r="O110" s="86">
        <f t="shared" si="15"/>
        <v>-93.945824000000002</v>
      </c>
    </row>
    <row r="111" spans="2:16" x14ac:dyDescent="0.25">
      <c r="B111">
        <v>1749333333.3333001</v>
      </c>
      <c r="C111">
        <v>-95.243668</v>
      </c>
      <c r="D111">
        <v>-83.352164999999999</v>
      </c>
      <c r="F111" s="86">
        <f t="shared" si="16"/>
        <v>1.7105555555556</v>
      </c>
      <c r="G111" s="86">
        <f t="shared" si="14"/>
        <v>-92.144065999999995</v>
      </c>
      <c r="J111">
        <v>1749333333.3333001</v>
      </c>
      <c r="K111">
        <v>-84.407584999999997</v>
      </c>
      <c r="L111">
        <v>-72.984581000000006</v>
      </c>
      <c r="N111" s="86">
        <f t="shared" si="17"/>
        <v>1.7105555555556</v>
      </c>
      <c r="O111" s="86">
        <f t="shared" si="15"/>
        <v>-83.281104999999997</v>
      </c>
    </row>
    <row r="112" spans="2:16" x14ac:dyDescent="0.25">
      <c r="B112">
        <v>1874388888.8889</v>
      </c>
      <c r="C112">
        <v>-98.616707000000005</v>
      </c>
      <c r="D112">
        <v>-86.686797999999996</v>
      </c>
      <c r="F112" s="86">
        <f t="shared" si="16"/>
        <v>1.7995000000000001</v>
      </c>
      <c r="G112" s="86">
        <f t="shared" si="14"/>
        <v>-89.503005999999999</v>
      </c>
      <c r="J112">
        <v>1874388888.8889</v>
      </c>
      <c r="K112">
        <v>-89.257462000000004</v>
      </c>
      <c r="L112">
        <v>-77.236366000000004</v>
      </c>
      <c r="N112" s="86">
        <f t="shared" si="17"/>
        <v>1.7995000000000001</v>
      </c>
      <c r="O112" s="86">
        <f t="shared" si="15"/>
        <v>-84.269203000000005</v>
      </c>
    </row>
    <row r="113" spans="2:15" x14ac:dyDescent="0.25">
      <c r="B113">
        <v>1999444444.4444001</v>
      </c>
      <c r="C113">
        <v>-101.562</v>
      </c>
      <c r="D113">
        <v>-89.145377999999994</v>
      </c>
      <c r="F113" s="86">
        <f t="shared" si="16"/>
        <v>1.8884444444444</v>
      </c>
      <c r="G113" s="86">
        <f t="shared" si="14"/>
        <v>-88.218117000000007</v>
      </c>
      <c r="J113">
        <v>1999444444.4444001</v>
      </c>
      <c r="K113">
        <v>-87.740784000000005</v>
      </c>
      <c r="L113">
        <v>-75.691353000000007</v>
      </c>
      <c r="N113" s="86">
        <f t="shared" si="17"/>
        <v>1.8884444444444</v>
      </c>
      <c r="O113" s="86">
        <f t="shared" si="15"/>
        <v>-82.541077000000001</v>
      </c>
    </row>
    <row r="114" spans="2:15" x14ac:dyDescent="0.25">
      <c r="B114">
        <v>2124500000</v>
      </c>
      <c r="C114">
        <v>-97.146690000000007</v>
      </c>
      <c r="D114">
        <v>-85.220222000000007</v>
      </c>
      <c r="F114" s="86">
        <f t="shared" si="16"/>
        <v>1.9773888888889</v>
      </c>
      <c r="G114" s="86">
        <f t="shared" si="14"/>
        <v>-83.226996999999997</v>
      </c>
      <c r="J114">
        <v>2124500000</v>
      </c>
      <c r="K114">
        <v>-95.964416999999997</v>
      </c>
      <c r="L114">
        <v>-84.352126999999996</v>
      </c>
      <c r="N114" s="86">
        <f t="shared" si="17"/>
        <v>1.9773888888889</v>
      </c>
      <c r="O114" s="86">
        <f t="shared" si="15"/>
        <v>-83.165192000000005</v>
      </c>
    </row>
    <row r="115" spans="2:15" x14ac:dyDescent="0.25">
      <c r="B115">
        <v>2249555555.5556002</v>
      </c>
      <c r="C115">
        <v>-98.259231999999997</v>
      </c>
      <c r="D115">
        <v>-85.963898</v>
      </c>
      <c r="F115" s="86">
        <f t="shared" si="16"/>
        <v>2.0663333333333003</v>
      </c>
      <c r="G115" s="86">
        <f t="shared" si="14"/>
        <v>-86.214668000000003</v>
      </c>
      <c r="J115">
        <v>2249555555.5556002</v>
      </c>
      <c r="K115">
        <v>-107.72783</v>
      </c>
      <c r="L115">
        <v>-95.906272999999999</v>
      </c>
      <c r="N115" s="86">
        <f t="shared" si="17"/>
        <v>2.0663333333333003</v>
      </c>
      <c r="O115" s="86">
        <f t="shared" si="15"/>
        <v>-88.684546999999995</v>
      </c>
    </row>
    <row r="116" spans="2:15" x14ac:dyDescent="0.25">
      <c r="B116">
        <v>2374611111.1111002</v>
      </c>
      <c r="C116">
        <v>-98.324303</v>
      </c>
      <c r="D116">
        <v>-85.329323000000002</v>
      </c>
      <c r="F116" s="86">
        <f t="shared" si="16"/>
        <v>2.1552777777778003</v>
      </c>
      <c r="G116" s="86">
        <f t="shared" si="14"/>
        <v>-87.464744999999994</v>
      </c>
      <c r="J116">
        <v>2374611111.1111002</v>
      </c>
      <c r="K116">
        <v>-96.026947000000007</v>
      </c>
      <c r="L116">
        <v>-83.460059999999999</v>
      </c>
      <c r="N116" s="86">
        <f t="shared" si="17"/>
        <v>2.1552777777778003</v>
      </c>
      <c r="O116" s="86">
        <f t="shared" si="15"/>
        <v>-82.555183</v>
      </c>
    </row>
    <row r="117" spans="2:15" x14ac:dyDescent="0.25">
      <c r="B117">
        <v>2499666666.6666999</v>
      </c>
      <c r="C117">
        <v>-103.22488</v>
      </c>
      <c r="D117">
        <v>-90.074286999999998</v>
      </c>
      <c r="F117" s="86">
        <f t="shared" si="16"/>
        <v>2.2442222222221999</v>
      </c>
      <c r="G117" s="86">
        <f t="shared" si="14"/>
        <v>-86.226814000000005</v>
      </c>
      <c r="J117">
        <v>2499666666.6666999</v>
      </c>
      <c r="K117">
        <v>-103.35263</v>
      </c>
      <c r="L117">
        <v>-90.517386999999999</v>
      </c>
      <c r="N117" s="86">
        <f t="shared" si="17"/>
        <v>2.2442222222221999</v>
      </c>
      <c r="O117" s="86">
        <f t="shared" si="15"/>
        <v>-87.118438999999995</v>
      </c>
    </row>
    <row r="118" spans="2:15" x14ac:dyDescent="0.25">
      <c r="B118">
        <v>2624722222.2221999</v>
      </c>
      <c r="C118">
        <v>-104.58781999999999</v>
      </c>
      <c r="D118">
        <v>-91.125457999999995</v>
      </c>
      <c r="F118" s="86">
        <f t="shared" si="16"/>
        <v>2.3331666666666999</v>
      </c>
      <c r="G118" s="86">
        <f t="shared" si="14"/>
        <v>-93.220321999999996</v>
      </c>
      <c r="J118">
        <v>2624722222.2221999</v>
      </c>
      <c r="K118">
        <v>-95.720557999999997</v>
      </c>
      <c r="L118">
        <v>-82.437683000000007</v>
      </c>
      <c r="N118" s="86">
        <f t="shared" si="17"/>
        <v>2.3331666666666999</v>
      </c>
      <c r="O118" s="86">
        <f t="shared" si="15"/>
        <v>-87.568329000000006</v>
      </c>
    </row>
    <row r="119" spans="2:15" x14ac:dyDescent="0.25">
      <c r="B119">
        <v>2749777777.7778001</v>
      </c>
      <c r="C119">
        <v>-98.945167999999995</v>
      </c>
      <c r="D119">
        <v>-84.973106000000001</v>
      </c>
      <c r="F119" s="86">
        <f t="shared" si="16"/>
        <v>2.4221111111111</v>
      </c>
      <c r="G119" s="86">
        <f t="shared" si="14"/>
        <v>-91.444114999999996</v>
      </c>
      <c r="J119">
        <v>2749777777.7778001</v>
      </c>
      <c r="K119">
        <v>-99.192772000000005</v>
      </c>
      <c r="L119">
        <v>-85.526854999999998</v>
      </c>
      <c r="N119" s="86">
        <f t="shared" si="17"/>
        <v>2.4221111111111</v>
      </c>
      <c r="O119" s="86">
        <f t="shared" si="15"/>
        <v>-91.229827999999998</v>
      </c>
    </row>
    <row r="120" spans="2:15" x14ac:dyDescent="0.25">
      <c r="B120">
        <v>2874833333.3333001</v>
      </c>
      <c r="C120">
        <v>-96.880600000000001</v>
      </c>
      <c r="D120">
        <v>-82.687263000000002</v>
      </c>
      <c r="F120" s="86">
        <f t="shared" si="16"/>
        <v>2.5110555555556</v>
      </c>
      <c r="G120" s="86">
        <f t="shared" si="14"/>
        <v>-95.889358999999999</v>
      </c>
      <c r="J120">
        <v>2874833333.3333001</v>
      </c>
      <c r="K120">
        <v>-96.658455000000004</v>
      </c>
      <c r="L120">
        <v>-83.029549000000003</v>
      </c>
      <c r="N120" s="86">
        <f t="shared" si="17"/>
        <v>2.5110555555556</v>
      </c>
      <c r="O120" s="86">
        <f t="shared" si="15"/>
        <v>-85.421088999999995</v>
      </c>
    </row>
    <row r="121" spans="2:15" x14ac:dyDescent="0.25">
      <c r="B121">
        <v>2999888888.8888998</v>
      </c>
      <c r="C121">
        <v>-99.207053999999999</v>
      </c>
      <c r="D121">
        <v>-84.839157</v>
      </c>
      <c r="F121" s="86">
        <f t="shared" si="16"/>
        <v>2.6</v>
      </c>
      <c r="G121" s="86">
        <f t="shared" si="14"/>
        <v>-94.050072</v>
      </c>
      <c r="J121">
        <v>2999888888.8888998</v>
      </c>
      <c r="K121">
        <v>-96.827751000000006</v>
      </c>
      <c r="L121">
        <v>-83.096832000000006</v>
      </c>
      <c r="N121" s="86">
        <f t="shared" si="17"/>
        <v>2.6</v>
      </c>
      <c r="O121" s="86">
        <f t="shared" si="15"/>
        <v>-87.606269999999995</v>
      </c>
    </row>
    <row r="122" spans="2:15" x14ac:dyDescent="0.25">
      <c r="B122">
        <v>3124944444.4443998</v>
      </c>
      <c r="C122">
        <v>-95.069671999999997</v>
      </c>
      <c r="D122">
        <v>-80.066162000000006</v>
      </c>
      <c r="F122" s="86" t="s">
        <v>25</v>
      </c>
      <c r="J122">
        <v>3124944444.4443998</v>
      </c>
      <c r="K122">
        <v>-99.653121999999996</v>
      </c>
      <c r="L122">
        <v>-85.003676999999996</v>
      </c>
      <c r="N122" s="86" t="s">
        <v>25</v>
      </c>
    </row>
    <row r="123" spans="2:15" x14ac:dyDescent="0.25">
      <c r="B123">
        <v>3250000000</v>
      </c>
      <c r="C123">
        <v>-109.43814999999999</v>
      </c>
      <c r="D123">
        <v>-91.045180999999999</v>
      </c>
      <c r="J123">
        <v>3250000000</v>
      </c>
      <c r="K123">
        <v>-102.27670000000001</v>
      </c>
      <c r="L123">
        <v>-85.796775999999994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132</v>
      </c>
      <c r="D128" t="s">
        <v>34</v>
      </c>
      <c r="J128" t="s">
        <v>23</v>
      </c>
      <c r="K128" t="s">
        <v>132</v>
      </c>
      <c r="L128" t="s">
        <v>34</v>
      </c>
    </row>
    <row r="129" spans="2:12" x14ac:dyDescent="0.25">
      <c r="B129">
        <v>999000000</v>
      </c>
      <c r="C129">
        <v>-98.372696000000005</v>
      </c>
      <c r="D129">
        <v>-87.120688999999999</v>
      </c>
      <c r="J129">
        <v>999000000</v>
      </c>
      <c r="K129">
        <v>-96.628769000000005</v>
      </c>
      <c r="L129">
        <v>-85.809937000000005</v>
      </c>
    </row>
    <row r="130" spans="2:12" x14ac:dyDescent="0.25">
      <c r="B130">
        <v>1087944444.4444001</v>
      </c>
      <c r="C130">
        <v>-97.331810000000004</v>
      </c>
      <c r="D130">
        <v>-86.522345999999999</v>
      </c>
      <c r="J130">
        <v>1087944444.4444001</v>
      </c>
      <c r="K130">
        <v>-96.044753999999998</v>
      </c>
      <c r="L130">
        <v>-85.608260999999999</v>
      </c>
    </row>
    <row r="131" spans="2:12" x14ac:dyDescent="0.25">
      <c r="B131">
        <v>1176888888.8889</v>
      </c>
      <c r="C131">
        <v>-108.10203</v>
      </c>
      <c r="D131">
        <v>-97.469596999999993</v>
      </c>
      <c r="J131">
        <v>1176888888.8889</v>
      </c>
      <c r="K131">
        <v>-92.058197000000007</v>
      </c>
      <c r="L131">
        <v>-81.390663000000004</v>
      </c>
    </row>
    <row r="132" spans="2:12" x14ac:dyDescent="0.25">
      <c r="B132">
        <v>1265833333.3333001</v>
      </c>
      <c r="C132">
        <v>-109.10947</v>
      </c>
      <c r="D132">
        <v>-97.988487000000006</v>
      </c>
      <c r="J132">
        <v>1265833333.3333001</v>
      </c>
      <c r="K132">
        <v>-98.859359999999995</v>
      </c>
      <c r="L132">
        <v>-88.010788000000005</v>
      </c>
    </row>
    <row r="133" spans="2:12" x14ac:dyDescent="0.25">
      <c r="B133">
        <v>1354777777.7778001</v>
      </c>
      <c r="C133">
        <v>-121.59251</v>
      </c>
      <c r="D133">
        <v>-109.97884000000001</v>
      </c>
      <c r="J133">
        <v>1354777777.7778001</v>
      </c>
      <c r="K133">
        <v>-94.698089999999993</v>
      </c>
      <c r="L133">
        <v>-83.625343000000001</v>
      </c>
    </row>
    <row r="134" spans="2:12" x14ac:dyDescent="0.25">
      <c r="B134">
        <v>1443722222.2221999</v>
      </c>
      <c r="C134">
        <v>-100.90466000000001</v>
      </c>
      <c r="D134">
        <v>-88.867546000000004</v>
      </c>
      <c r="J134">
        <v>1443722222.2221999</v>
      </c>
      <c r="K134">
        <v>-93.253906000000001</v>
      </c>
      <c r="L134">
        <v>-82.066802999999993</v>
      </c>
    </row>
    <row r="135" spans="2:12" x14ac:dyDescent="0.25">
      <c r="B135">
        <v>1532666666.6666999</v>
      </c>
      <c r="C135">
        <v>-102.41916999999999</v>
      </c>
      <c r="D135">
        <v>-90.527671999999995</v>
      </c>
      <c r="J135">
        <v>1532666666.6666999</v>
      </c>
      <c r="K135">
        <v>-97.204589999999996</v>
      </c>
      <c r="L135">
        <v>-85.781586000000004</v>
      </c>
    </row>
    <row r="136" spans="2:12" x14ac:dyDescent="0.25">
      <c r="B136">
        <v>1621611111.1111</v>
      </c>
      <c r="C136">
        <v>-119.89079</v>
      </c>
      <c r="D136">
        <v>-107.96088</v>
      </c>
      <c r="J136">
        <v>1621611111.1111</v>
      </c>
      <c r="K136">
        <v>-105.96692</v>
      </c>
      <c r="L136">
        <v>-93.945824000000002</v>
      </c>
    </row>
    <row r="137" spans="2:12" x14ac:dyDescent="0.25">
      <c r="B137">
        <v>1710555555.5555999</v>
      </c>
      <c r="C137">
        <v>-104.56068</v>
      </c>
      <c r="D137">
        <v>-92.144065999999995</v>
      </c>
      <c r="J137">
        <v>1710555555.5555999</v>
      </c>
      <c r="K137">
        <v>-95.330535999999995</v>
      </c>
      <c r="L137">
        <v>-83.281104999999997</v>
      </c>
    </row>
    <row r="138" spans="2:12" x14ac:dyDescent="0.25">
      <c r="B138">
        <v>1799500000</v>
      </c>
      <c r="C138">
        <v>-101.42946999999999</v>
      </c>
      <c r="D138">
        <v>-89.503005999999999</v>
      </c>
      <c r="J138">
        <v>1799500000</v>
      </c>
      <c r="K138">
        <v>-95.881493000000006</v>
      </c>
      <c r="L138">
        <v>-84.269203000000005</v>
      </c>
    </row>
    <row r="139" spans="2:12" x14ac:dyDescent="0.25">
      <c r="B139">
        <v>1888444444.4444001</v>
      </c>
      <c r="C139">
        <v>-100.51345000000001</v>
      </c>
      <c r="D139">
        <v>-88.218117000000007</v>
      </c>
      <c r="J139">
        <v>1888444444.4444001</v>
      </c>
      <c r="K139">
        <v>-94.362633000000002</v>
      </c>
      <c r="L139">
        <v>-82.541077000000001</v>
      </c>
    </row>
    <row r="140" spans="2:12" x14ac:dyDescent="0.25">
      <c r="B140">
        <v>1977388888.8889</v>
      </c>
      <c r="C140">
        <v>-96.221976999999995</v>
      </c>
      <c r="D140">
        <v>-83.226996999999997</v>
      </c>
      <c r="J140">
        <v>1977388888.8889</v>
      </c>
      <c r="K140">
        <v>-95.732078999999999</v>
      </c>
      <c r="L140">
        <v>-83.165192000000005</v>
      </c>
    </row>
    <row r="141" spans="2:12" x14ac:dyDescent="0.25">
      <c r="B141">
        <v>2066333333.3333001</v>
      </c>
      <c r="C141">
        <v>-99.365273000000002</v>
      </c>
      <c r="D141">
        <v>-86.214668000000003</v>
      </c>
      <c r="J141">
        <v>2066333333.3333001</v>
      </c>
      <c r="K141">
        <v>-101.51979</v>
      </c>
      <c r="L141">
        <v>-88.684546999999995</v>
      </c>
    </row>
    <row r="142" spans="2:12" x14ac:dyDescent="0.25">
      <c r="B142">
        <v>2155277777.7778001</v>
      </c>
      <c r="C142">
        <v>-100.92711</v>
      </c>
      <c r="D142">
        <v>-87.464744999999994</v>
      </c>
      <c r="J142">
        <v>2155277777.7778001</v>
      </c>
      <c r="K142">
        <v>-95.838058000000004</v>
      </c>
      <c r="L142">
        <v>-82.555183</v>
      </c>
    </row>
    <row r="143" spans="2:12" x14ac:dyDescent="0.25">
      <c r="B143">
        <v>2244222222.2221999</v>
      </c>
      <c r="C143">
        <v>-100.19888</v>
      </c>
      <c r="D143">
        <v>-86.226814000000005</v>
      </c>
      <c r="J143">
        <v>2244222222.2221999</v>
      </c>
      <c r="K143">
        <v>-100.78436000000001</v>
      </c>
      <c r="L143">
        <v>-87.118438999999995</v>
      </c>
    </row>
    <row r="144" spans="2:12" x14ac:dyDescent="0.25">
      <c r="B144">
        <v>2333166666.6666999</v>
      </c>
      <c r="C144">
        <v>-107.41365999999999</v>
      </c>
      <c r="D144">
        <v>-93.220321999999996</v>
      </c>
      <c r="J144">
        <v>2333166666.6666999</v>
      </c>
      <c r="K144">
        <v>-101.19723999999999</v>
      </c>
      <c r="L144">
        <v>-87.568329000000006</v>
      </c>
    </row>
    <row r="145" spans="2:12" x14ac:dyDescent="0.25">
      <c r="B145">
        <v>2422111111.1111002</v>
      </c>
      <c r="C145">
        <v>-105.81201</v>
      </c>
      <c r="D145">
        <v>-91.444114999999996</v>
      </c>
      <c r="J145">
        <v>2422111111.1111002</v>
      </c>
      <c r="K145">
        <v>-104.96075</v>
      </c>
      <c r="L145">
        <v>-91.229827999999998</v>
      </c>
    </row>
    <row r="146" spans="2:12" x14ac:dyDescent="0.25">
      <c r="B146">
        <v>2511055555.5556002</v>
      </c>
      <c r="C146">
        <v>-110.89287</v>
      </c>
      <c r="D146">
        <v>-95.889358999999999</v>
      </c>
      <c r="J146">
        <v>2511055555.5556002</v>
      </c>
      <c r="K146">
        <v>-100.07053000000001</v>
      </c>
      <c r="L146">
        <v>-85.421088999999995</v>
      </c>
    </row>
    <row r="147" spans="2:12" x14ac:dyDescent="0.25">
      <c r="B147">
        <v>2600000000</v>
      </c>
      <c r="C147">
        <v>-112.44305</v>
      </c>
      <c r="D147">
        <v>-94.050072</v>
      </c>
      <c r="J147">
        <v>2600000000</v>
      </c>
      <c r="K147">
        <v>-104.08620000000001</v>
      </c>
      <c r="L147">
        <v>-87.606269999999995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604"/>
  <sheetViews>
    <sheetView workbookViewId="0">
      <selection activeCell="O10" sqref="O10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8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5" t="s">
        <v>342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5" t="s">
        <v>342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225</v>
      </c>
      <c r="C4" t="s">
        <v>310</v>
      </c>
      <c r="D4" t="s">
        <v>347</v>
      </c>
      <c r="E4" s="10"/>
      <c r="G4" s="41" t="s">
        <v>24</v>
      </c>
      <c r="J4" t="s">
        <v>225</v>
      </c>
      <c r="K4" t="s">
        <v>310</v>
      </c>
      <c r="L4" t="s">
        <v>348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J5" t="s">
        <v>106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1Ix2L dBc Log Mag(dB)</v>
      </c>
      <c r="H6" s="35">
        <v>1</v>
      </c>
      <c r="M6" s="10"/>
      <c r="N6" s="6" t="s">
        <v>23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1.0009999999999999</v>
      </c>
      <c r="G7" s="6">
        <f t="shared" si="0"/>
        <v>-19.952162000000001</v>
      </c>
      <c r="H7" s="36">
        <f>ABS(AVERAGE(G7:G25)-(H6-1)*5)</f>
        <v>28.506515315789478</v>
      </c>
      <c r="J7" t="s">
        <v>107</v>
      </c>
      <c r="M7" s="10"/>
      <c r="N7" s="6">
        <f t="shared" ref="N7:N25" si="3">J33/1000000000</f>
        <v>1.0009999999999999</v>
      </c>
      <c r="O7" s="6">
        <f t="shared" si="1"/>
        <v>-25.332401000000001</v>
      </c>
      <c r="P7" s="36">
        <f>ABS(AVERAGE(O7:O25)-(P6-1)*5)</f>
        <v>34.42544757894737</v>
      </c>
      <c r="Q7" s="10"/>
    </row>
    <row r="8" spans="1:17" x14ac:dyDescent="0.25">
      <c r="B8" t="s">
        <v>23</v>
      </c>
      <c r="C8" t="s">
        <v>126</v>
      </c>
      <c r="E8" s="10"/>
      <c r="F8" s="6">
        <f t="shared" si="2"/>
        <v>1.6676111111111001</v>
      </c>
      <c r="G8" s="6">
        <f t="shared" si="0"/>
        <v>-17.873968000000001</v>
      </c>
      <c r="J8" t="s">
        <v>23</v>
      </c>
      <c r="K8" t="s">
        <v>126</v>
      </c>
      <c r="M8" s="10"/>
      <c r="N8" s="6">
        <f t="shared" si="3"/>
        <v>1.6676111111111001</v>
      </c>
      <c r="O8" s="6">
        <f t="shared" si="1"/>
        <v>-29.476669000000001</v>
      </c>
      <c r="Q8" s="10"/>
    </row>
    <row r="9" spans="1:17" x14ac:dyDescent="0.25">
      <c r="B9">
        <v>2000000000</v>
      </c>
      <c r="C9">
        <v>-10.366657999999999</v>
      </c>
      <c r="E9" s="10"/>
      <c r="F9" s="6">
        <f t="shared" si="2"/>
        <v>2.3342222222221998</v>
      </c>
      <c r="G9" s="6">
        <f t="shared" si="0"/>
        <v>-33.473618000000002</v>
      </c>
      <c r="J9">
        <v>2000000000</v>
      </c>
      <c r="K9">
        <v>-7.6428266000000002</v>
      </c>
      <c r="M9" s="10"/>
      <c r="N9" s="6">
        <f t="shared" si="3"/>
        <v>2.3342222222221998</v>
      </c>
      <c r="O9" s="6">
        <f t="shared" si="1"/>
        <v>-31.469503</v>
      </c>
      <c r="Q9" s="10"/>
    </row>
    <row r="10" spans="1:17" x14ac:dyDescent="0.25">
      <c r="B10">
        <v>2611111111.1111002</v>
      </c>
      <c r="C10">
        <v>-8.2759322999999991</v>
      </c>
      <c r="E10" s="10"/>
      <c r="F10" s="6">
        <f t="shared" si="2"/>
        <v>3.0008333333333002</v>
      </c>
      <c r="G10" s="6">
        <f t="shared" si="0"/>
        <v>-25.180486999999999</v>
      </c>
      <c r="J10">
        <v>2611111111.1111002</v>
      </c>
      <c r="K10">
        <v>-7.4435862999999998</v>
      </c>
      <c r="M10" s="10"/>
      <c r="N10" s="6">
        <f t="shared" si="3"/>
        <v>3.0008333333333002</v>
      </c>
      <c r="O10" s="6">
        <f t="shared" si="1"/>
        <v>-40.993271</v>
      </c>
      <c r="Q10" s="10"/>
    </row>
    <row r="11" spans="1:17" x14ac:dyDescent="0.25">
      <c r="B11">
        <v>3222222222.2221999</v>
      </c>
      <c r="C11">
        <v>-8.0050068000000003</v>
      </c>
      <c r="E11" s="10"/>
      <c r="F11" s="6">
        <f t="shared" si="2"/>
        <v>3.6674444444443997</v>
      </c>
      <c r="G11" s="6">
        <f t="shared" si="0"/>
        <v>-27.28764</v>
      </c>
      <c r="J11">
        <v>3222222222.2221999</v>
      </c>
      <c r="K11">
        <v>-7.2994456000000003</v>
      </c>
      <c r="M11" s="10"/>
      <c r="N11" s="6">
        <f t="shared" si="3"/>
        <v>3.6674444444443997</v>
      </c>
      <c r="O11" s="6">
        <f t="shared" si="1"/>
        <v>-40.157519999999998</v>
      </c>
      <c r="Q11" s="10"/>
    </row>
    <row r="12" spans="1:17" x14ac:dyDescent="0.25">
      <c r="B12">
        <v>3833333333.3333001</v>
      </c>
      <c r="C12">
        <v>-8.5155439000000008</v>
      </c>
      <c r="E12" s="10"/>
      <c r="F12" s="6">
        <f t="shared" si="2"/>
        <v>4.3340555555556</v>
      </c>
      <c r="G12" s="6">
        <f t="shared" si="0"/>
        <v>-25.042379</v>
      </c>
      <c r="J12">
        <v>3833333333.3333001</v>
      </c>
      <c r="K12">
        <v>-8.0207577000000008</v>
      </c>
      <c r="M12" s="10"/>
      <c r="N12" s="6">
        <f t="shared" si="3"/>
        <v>4.3340555555556</v>
      </c>
      <c r="O12" s="6">
        <f t="shared" si="1"/>
        <v>-32.998610999999997</v>
      </c>
      <c r="Q12" s="10"/>
    </row>
    <row r="13" spans="1:17" x14ac:dyDescent="0.25">
      <c r="B13">
        <v>4444444444.4443998</v>
      </c>
      <c r="C13">
        <v>-8.1274184999999992</v>
      </c>
      <c r="E13" s="10"/>
      <c r="F13" s="6">
        <f t="shared" si="2"/>
        <v>5.0006666666667003</v>
      </c>
      <c r="G13" s="6">
        <f t="shared" si="0"/>
        <v>-22.258848</v>
      </c>
      <c r="J13">
        <v>4444444444.4443998</v>
      </c>
      <c r="K13">
        <v>-7.9278978999999996</v>
      </c>
      <c r="M13" s="10"/>
      <c r="N13" s="6">
        <f t="shared" si="3"/>
        <v>5.0006666666667003</v>
      </c>
      <c r="O13" s="6">
        <f t="shared" si="1"/>
        <v>-33.172210999999997</v>
      </c>
      <c r="Q13" s="10"/>
    </row>
    <row r="14" spans="1:17" x14ac:dyDescent="0.25">
      <c r="B14">
        <v>5055555555.5556002</v>
      </c>
      <c r="C14">
        <v>-7.8982390999999996</v>
      </c>
      <c r="E14" s="10"/>
      <c r="F14" s="6">
        <f t="shared" si="2"/>
        <v>5.6672777777777998</v>
      </c>
      <c r="G14" s="6">
        <f t="shared" si="0"/>
        <v>-26.747688</v>
      </c>
      <c r="J14">
        <v>5055555555.5556002</v>
      </c>
      <c r="K14">
        <v>-7.9657869000000003</v>
      </c>
      <c r="M14" s="10"/>
      <c r="N14" s="6">
        <f t="shared" si="3"/>
        <v>5.6672777777777998</v>
      </c>
      <c r="O14" s="6">
        <f t="shared" si="1"/>
        <v>-37.214336000000003</v>
      </c>
      <c r="Q14" s="10"/>
    </row>
    <row r="15" spans="1:17" x14ac:dyDescent="0.25">
      <c r="B15">
        <v>5666666666.6667004</v>
      </c>
      <c r="C15">
        <v>-7.7508492000000002</v>
      </c>
      <c r="E15" s="10"/>
      <c r="F15" s="6">
        <f t="shared" si="2"/>
        <v>6.3338888888889002</v>
      </c>
      <c r="G15" s="6">
        <f t="shared" si="0"/>
        <v>-26.646270999999999</v>
      </c>
      <c r="J15">
        <v>5666666666.6667004</v>
      </c>
      <c r="K15">
        <v>-7.9608426000000003</v>
      </c>
      <c r="M15" s="10"/>
      <c r="N15" s="6">
        <f t="shared" si="3"/>
        <v>6.3338888888889002</v>
      </c>
      <c r="O15" s="6">
        <f t="shared" si="1"/>
        <v>-36.696849999999998</v>
      </c>
      <c r="Q15" s="10"/>
    </row>
    <row r="16" spans="1:17" x14ac:dyDescent="0.25">
      <c r="B16">
        <v>6277777777.7777996</v>
      </c>
      <c r="C16">
        <v>-7.7473926999999998</v>
      </c>
      <c r="E16" s="10"/>
      <c r="F16" s="6">
        <f t="shared" si="2"/>
        <v>7.0004999999999997</v>
      </c>
      <c r="G16" s="6">
        <f t="shared" si="0"/>
        <v>-33.491622999999997</v>
      </c>
      <c r="J16">
        <v>6277777777.7777996</v>
      </c>
      <c r="K16">
        <v>-7.7556500000000002</v>
      </c>
      <c r="M16" s="10"/>
      <c r="N16" s="6">
        <f t="shared" si="3"/>
        <v>7.0004999999999997</v>
      </c>
      <c r="O16" s="6">
        <f t="shared" si="1"/>
        <v>-34.168979999999998</v>
      </c>
      <c r="Q16" s="10"/>
    </row>
    <row r="17" spans="2:17" x14ac:dyDescent="0.25">
      <c r="B17">
        <v>6888888888.8888998</v>
      </c>
      <c r="C17">
        <v>-8.0791635999999993</v>
      </c>
      <c r="E17" s="10"/>
      <c r="F17" s="6">
        <f t="shared" si="2"/>
        <v>7.6671111111111001</v>
      </c>
      <c r="G17" s="6">
        <f t="shared" si="0"/>
        <v>-32.863289000000002</v>
      </c>
      <c r="J17">
        <v>6888888888.8888998</v>
      </c>
      <c r="K17">
        <v>-8.1345557999999993</v>
      </c>
      <c r="M17" s="10"/>
      <c r="N17" s="6">
        <f t="shared" si="3"/>
        <v>7.6671111111111001</v>
      </c>
      <c r="O17" s="6">
        <f t="shared" si="1"/>
        <v>-34.527873999999997</v>
      </c>
      <c r="Q17" s="10"/>
    </row>
    <row r="18" spans="2:17" x14ac:dyDescent="0.25">
      <c r="B18">
        <v>7500000000</v>
      </c>
      <c r="C18">
        <v>-8.0634364999999999</v>
      </c>
      <c r="E18" s="10"/>
      <c r="F18" s="6">
        <f t="shared" si="2"/>
        <v>8.3337222222221996</v>
      </c>
      <c r="G18" s="6">
        <f t="shared" si="0"/>
        <v>-31.279785</v>
      </c>
      <c r="J18">
        <v>7500000000</v>
      </c>
      <c r="K18">
        <v>-8.0861491999999995</v>
      </c>
      <c r="M18" s="10"/>
      <c r="N18" s="6">
        <f t="shared" si="3"/>
        <v>8.3337222222221996</v>
      </c>
      <c r="O18" s="6">
        <f t="shared" si="1"/>
        <v>-34.179268</v>
      </c>
      <c r="Q18" s="10"/>
    </row>
    <row r="19" spans="2:17" x14ac:dyDescent="0.25">
      <c r="B19">
        <v>8111111111.1111002</v>
      </c>
      <c r="C19">
        <v>-8.3162526999999997</v>
      </c>
      <c r="E19" s="10"/>
      <c r="F19" s="6">
        <f t="shared" si="2"/>
        <v>9.0003333333333</v>
      </c>
      <c r="G19" s="6">
        <f t="shared" si="0"/>
        <v>-32.556511</v>
      </c>
      <c r="J19">
        <v>8111111111.1111002</v>
      </c>
      <c r="K19">
        <v>-8.3056707000000003</v>
      </c>
      <c r="M19" s="10"/>
      <c r="N19" s="6">
        <f t="shared" si="3"/>
        <v>9.0003333333333</v>
      </c>
      <c r="O19" s="6">
        <f t="shared" si="1"/>
        <v>-33.309775999999999</v>
      </c>
      <c r="Q19" s="10"/>
    </row>
    <row r="20" spans="2:17" x14ac:dyDescent="0.25">
      <c r="B20">
        <v>8722222222.2222004</v>
      </c>
      <c r="C20">
        <v>-8.7206458999999992</v>
      </c>
      <c r="E20" s="10"/>
      <c r="F20" s="6">
        <f t="shared" si="2"/>
        <v>9.6669444444444004</v>
      </c>
      <c r="G20" s="6">
        <f t="shared" si="0"/>
        <v>-26.829853</v>
      </c>
      <c r="J20">
        <v>8722222222.2222004</v>
      </c>
      <c r="K20">
        <v>-8.9016485000000003</v>
      </c>
      <c r="M20" s="10"/>
      <c r="N20" s="6">
        <f t="shared" si="3"/>
        <v>9.6669444444444004</v>
      </c>
      <c r="O20" s="6">
        <f t="shared" si="1"/>
        <v>-36.722233000000003</v>
      </c>
      <c r="Q20" s="10"/>
    </row>
    <row r="21" spans="2:17" x14ac:dyDescent="0.25">
      <c r="B21">
        <v>9333333333.3332996</v>
      </c>
      <c r="C21">
        <v>-8.9815711999999994</v>
      </c>
      <c r="E21" s="10"/>
      <c r="F21" s="6">
        <f t="shared" si="2"/>
        <v>10.333555555556</v>
      </c>
      <c r="G21" s="6">
        <f t="shared" si="0"/>
        <v>-27.442216999999999</v>
      </c>
      <c r="J21">
        <v>9333333333.3332996</v>
      </c>
      <c r="K21">
        <v>-9.2634524999999996</v>
      </c>
      <c r="M21" s="10"/>
      <c r="N21" s="6">
        <f t="shared" si="3"/>
        <v>10.333555555556</v>
      </c>
      <c r="O21" s="6">
        <f t="shared" si="1"/>
        <v>-37.060851999999997</v>
      </c>
      <c r="Q21" s="10"/>
    </row>
    <row r="22" spans="2:17" x14ac:dyDescent="0.25">
      <c r="B22">
        <v>9944444444.4444008</v>
      </c>
      <c r="C22">
        <v>-9.4109792999999993</v>
      </c>
      <c r="E22" s="10"/>
      <c r="F22" s="6">
        <f t="shared" si="2"/>
        <v>11.000166666666999</v>
      </c>
      <c r="G22" s="6">
        <f t="shared" si="0"/>
        <v>-32.377845999999998</v>
      </c>
      <c r="J22">
        <v>9944444444.4444008</v>
      </c>
      <c r="K22">
        <v>-9.5512666999999993</v>
      </c>
      <c r="M22" s="10"/>
      <c r="N22" s="6">
        <f t="shared" si="3"/>
        <v>11.000166666666999</v>
      </c>
      <c r="O22" s="6">
        <f t="shared" si="1"/>
        <v>-28.733093</v>
      </c>
      <c r="Q22" s="10"/>
    </row>
    <row r="23" spans="2:17" x14ac:dyDescent="0.25">
      <c r="B23">
        <v>10555555555.556</v>
      </c>
      <c r="C23">
        <v>-9.6432123000000001</v>
      </c>
      <c r="E23" s="10"/>
      <c r="F23" s="6">
        <f t="shared" si="2"/>
        <v>11.666777777778</v>
      </c>
      <c r="G23" s="6">
        <f t="shared" si="0"/>
        <v>-32.311069000000003</v>
      </c>
      <c r="J23">
        <v>10555555555.556</v>
      </c>
      <c r="K23">
        <v>-9.5765256999999995</v>
      </c>
      <c r="M23" s="10"/>
      <c r="N23" s="6">
        <f t="shared" si="3"/>
        <v>11.666777777778</v>
      </c>
      <c r="O23" s="6">
        <f t="shared" si="1"/>
        <v>-28.919155</v>
      </c>
      <c r="Q23" s="10"/>
    </row>
    <row r="24" spans="2:17" x14ac:dyDescent="0.25">
      <c r="B24">
        <v>11166666666.667</v>
      </c>
      <c r="C24">
        <v>-9.4530849000000003</v>
      </c>
      <c r="E24" s="10"/>
      <c r="F24" s="6">
        <f t="shared" si="2"/>
        <v>12.333388888888999</v>
      </c>
      <c r="G24" s="6">
        <f t="shared" si="0"/>
        <v>-35.062668000000002</v>
      </c>
      <c r="J24">
        <v>11166666666.667</v>
      </c>
      <c r="K24">
        <v>-9.6732739999999993</v>
      </c>
      <c r="M24" s="10"/>
      <c r="N24" s="6">
        <f t="shared" si="3"/>
        <v>12.333388888888999</v>
      </c>
      <c r="O24" s="6">
        <f t="shared" si="1"/>
        <v>-48.971229999999998</v>
      </c>
      <c r="Q24" s="10"/>
    </row>
    <row r="25" spans="2:17" x14ac:dyDescent="0.25">
      <c r="B25">
        <v>11777777777.778</v>
      </c>
      <c r="C25">
        <v>-9.6763972999999996</v>
      </c>
      <c r="E25" s="10"/>
      <c r="F25" s="6">
        <f t="shared" si="2"/>
        <v>13</v>
      </c>
      <c r="G25" s="6">
        <f t="shared" si="0"/>
        <v>-32.945869000000002</v>
      </c>
      <c r="J25">
        <v>11777777777.778</v>
      </c>
      <c r="K25">
        <v>-9.7711248000000008</v>
      </c>
      <c r="M25" s="10"/>
      <c r="N25" s="6">
        <f t="shared" si="3"/>
        <v>13</v>
      </c>
      <c r="O25" s="6">
        <f t="shared" si="1"/>
        <v>-29.979671</v>
      </c>
      <c r="Q25" s="10"/>
    </row>
    <row r="26" spans="2:17" x14ac:dyDescent="0.25">
      <c r="B26">
        <v>12388888888.889</v>
      </c>
      <c r="C26">
        <v>-10.479279999999999</v>
      </c>
      <c r="E26" s="10"/>
      <c r="F26" s="6" t="s">
        <v>25</v>
      </c>
      <c r="J26">
        <v>12388888888.889</v>
      </c>
      <c r="K26">
        <v>-10.039961999999999</v>
      </c>
      <c r="M26" s="10"/>
      <c r="N26" s="6" t="s">
        <v>25</v>
      </c>
      <c r="Q26" s="10"/>
    </row>
    <row r="27" spans="2:17" x14ac:dyDescent="0.25">
      <c r="B27">
        <v>13000000000</v>
      </c>
      <c r="C27">
        <v>-11.216654999999999</v>
      </c>
      <c r="E27" s="10"/>
      <c r="J27">
        <v>13000000000</v>
      </c>
      <c r="K27">
        <v>-10.782750999999999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1Ix3L dBc Log Mag(dB)</v>
      </c>
      <c r="H30" s="35">
        <v>1</v>
      </c>
      <c r="M30" s="10"/>
      <c r="N30" s="6" t="s">
        <v>23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-19.156769000000001</v>
      </c>
      <c r="H31" s="36">
        <f>ABS(AVERAGE(G31:G49)-(H30-1)*5)</f>
        <v>18.769900736842107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-24.56241</v>
      </c>
      <c r="P31" s="36">
        <f>ABS(AVERAGE(O31:O49)-(P30-1)*5)</f>
        <v>17.591369052631581</v>
      </c>
      <c r="Q31" s="10"/>
    </row>
    <row r="32" spans="2:17" x14ac:dyDescent="0.25">
      <c r="B32" t="s">
        <v>23</v>
      </c>
      <c r="C32" t="s">
        <v>156</v>
      </c>
      <c r="D32" t="s">
        <v>77</v>
      </c>
      <c r="E32" s="10"/>
      <c r="F32" s="6">
        <f t="shared" si="6"/>
        <v>2.6120555555556</v>
      </c>
      <c r="G32" s="6">
        <f t="shared" si="4"/>
        <v>-20.857365000000001</v>
      </c>
      <c r="J32" t="s">
        <v>23</v>
      </c>
      <c r="K32" t="s">
        <v>156</v>
      </c>
      <c r="L32" t="s">
        <v>77</v>
      </c>
      <c r="M32" s="10"/>
      <c r="N32" s="6">
        <f t="shared" si="7"/>
        <v>2.6120555555556</v>
      </c>
      <c r="O32" s="6">
        <f t="shared" si="5"/>
        <v>-16.621376000000001</v>
      </c>
      <c r="Q32" s="10"/>
    </row>
    <row r="33" spans="2:17" x14ac:dyDescent="0.25">
      <c r="B33">
        <v>1001000000</v>
      </c>
      <c r="C33">
        <v>-30.318819000000001</v>
      </c>
      <c r="D33">
        <v>-19.952162000000001</v>
      </c>
      <c r="E33" s="10"/>
      <c r="F33" s="6">
        <f t="shared" si="6"/>
        <v>3.2231111111111002</v>
      </c>
      <c r="G33" s="6">
        <f t="shared" si="4"/>
        <v>-24.511309000000001</v>
      </c>
      <c r="J33">
        <v>1001000000</v>
      </c>
      <c r="K33">
        <v>-32.975226999999997</v>
      </c>
      <c r="L33">
        <v>-25.332401000000001</v>
      </c>
      <c r="M33" s="10"/>
      <c r="N33" s="6">
        <f t="shared" si="7"/>
        <v>3.2231111111111002</v>
      </c>
      <c r="O33" s="6">
        <f t="shared" si="5"/>
        <v>-19.915600000000001</v>
      </c>
      <c r="Q33" s="10"/>
    </row>
    <row r="34" spans="2:17" x14ac:dyDescent="0.25">
      <c r="B34">
        <v>1667611111.1111</v>
      </c>
      <c r="C34">
        <v>-26.149899999999999</v>
      </c>
      <c r="D34">
        <v>-17.873968000000001</v>
      </c>
      <c r="E34" s="10"/>
      <c r="F34" s="6">
        <f t="shared" si="6"/>
        <v>3.8341666666666998</v>
      </c>
      <c r="G34" s="6">
        <f t="shared" si="4"/>
        <v>-26.803664999999999</v>
      </c>
      <c r="J34">
        <v>1667611111.1111</v>
      </c>
      <c r="K34">
        <v>-36.920257999999997</v>
      </c>
      <c r="L34">
        <v>-29.476669000000001</v>
      </c>
      <c r="M34" s="10"/>
      <c r="N34" s="6">
        <f t="shared" si="7"/>
        <v>3.8341666666666998</v>
      </c>
      <c r="O34" s="6">
        <f t="shared" si="5"/>
        <v>-22.448961000000001</v>
      </c>
      <c r="Q34" s="10"/>
    </row>
    <row r="35" spans="2:17" x14ac:dyDescent="0.25">
      <c r="B35">
        <v>2334222222.2221999</v>
      </c>
      <c r="C35">
        <v>-41.478625999999998</v>
      </c>
      <c r="D35">
        <v>-33.473618000000002</v>
      </c>
      <c r="E35" s="10"/>
      <c r="F35" s="6">
        <f t="shared" si="6"/>
        <v>4.4452222222222</v>
      </c>
      <c r="G35" s="6">
        <f t="shared" si="4"/>
        <v>-24.788136999999999</v>
      </c>
      <c r="J35">
        <v>2334222222.2221999</v>
      </c>
      <c r="K35">
        <v>-38.768948000000002</v>
      </c>
      <c r="L35">
        <v>-31.469503</v>
      </c>
      <c r="M35" s="10"/>
      <c r="N35" s="6">
        <f t="shared" si="7"/>
        <v>4.4452222222222</v>
      </c>
      <c r="O35" s="6">
        <f t="shared" si="5"/>
        <v>-19.058496000000002</v>
      </c>
      <c r="Q35" s="10"/>
    </row>
    <row r="36" spans="2:17" x14ac:dyDescent="0.25">
      <c r="B36">
        <v>3000833333.3333001</v>
      </c>
      <c r="C36">
        <v>-33.69603</v>
      </c>
      <c r="D36">
        <v>-25.180486999999999</v>
      </c>
      <c r="E36" s="10"/>
      <c r="F36" s="6">
        <f t="shared" si="6"/>
        <v>5.0562777777777992</v>
      </c>
      <c r="G36" s="6">
        <f t="shared" si="4"/>
        <v>-15.707701</v>
      </c>
      <c r="J36">
        <v>3000833333.3333001</v>
      </c>
      <c r="K36">
        <v>-49.014029999999998</v>
      </c>
      <c r="L36">
        <v>-40.993271</v>
      </c>
      <c r="M36" s="10"/>
      <c r="N36" s="6">
        <f t="shared" si="7"/>
        <v>5.0562777777777992</v>
      </c>
      <c r="O36" s="6">
        <f t="shared" si="5"/>
        <v>-14.806706</v>
      </c>
      <c r="Q36" s="10"/>
    </row>
    <row r="37" spans="2:17" x14ac:dyDescent="0.25">
      <c r="B37">
        <v>3667444444.4443998</v>
      </c>
      <c r="C37">
        <v>-35.415058000000002</v>
      </c>
      <c r="D37">
        <v>-27.28764</v>
      </c>
      <c r="E37" s="10"/>
      <c r="F37" s="6">
        <f t="shared" si="6"/>
        <v>5.6673333333332998</v>
      </c>
      <c r="G37" s="6">
        <f t="shared" si="4"/>
        <v>-20.813673000000001</v>
      </c>
      <c r="J37">
        <v>3667444444.4443998</v>
      </c>
      <c r="K37">
        <v>-48.085419000000002</v>
      </c>
      <c r="L37">
        <v>-40.157519999999998</v>
      </c>
      <c r="M37" s="10"/>
      <c r="N37" s="6">
        <f t="shared" si="7"/>
        <v>5.6673333333332998</v>
      </c>
      <c r="O37" s="6">
        <f t="shared" si="5"/>
        <v>-19.497375000000002</v>
      </c>
      <c r="Q37" s="10"/>
    </row>
    <row r="38" spans="2:17" x14ac:dyDescent="0.25">
      <c r="B38">
        <v>4334055555.5556002</v>
      </c>
      <c r="C38">
        <v>-32.940620000000003</v>
      </c>
      <c r="D38">
        <v>-25.042379</v>
      </c>
      <c r="E38" s="10"/>
      <c r="F38" s="6">
        <f t="shared" si="6"/>
        <v>6.2783888888888999</v>
      </c>
      <c r="G38" s="6">
        <f t="shared" si="4"/>
        <v>-17.866371000000001</v>
      </c>
      <c r="J38">
        <v>4334055555.5556002</v>
      </c>
      <c r="K38">
        <v>-40.964396999999998</v>
      </c>
      <c r="L38">
        <v>-32.998610999999997</v>
      </c>
      <c r="M38" s="10"/>
      <c r="N38" s="6">
        <f t="shared" si="7"/>
        <v>6.2783888888888999</v>
      </c>
      <c r="O38" s="6">
        <f t="shared" si="5"/>
        <v>-19.490976</v>
      </c>
      <c r="Q38" s="10"/>
    </row>
    <row r="39" spans="2:17" x14ac:dyDescent="0.25">
      <c r="B39">
        <v>5000666666.6667004</v>
      </c>
      <c r="C39">
        <v>-30.009699000000001</v>
      </c>
      <c r="D39">
        <v>-22.258848</v>
      </c>
      <c r="E39" s="10"/>
      <c r="F39" s="6">
        <f t="shared" si="6"/>
        <v>6.8894444444443996</v>
      </c>
      <c r="G39" s="6">
        <f t="shared" si="4"/>
        <v>-13.841400999999999</v>
      </c>
      <c r="J39">
        <v>5000666666.6667004</v>
      </c>
      <c r="K39">
        <v>-41.133052999999997</v>
      </c>
      <c r="L39">
        <v>-33.172210999999997</v>
      </c>
      <c r="M39" s="10"/>
      <c r="N39" s="6">
        <f t="shared" si="7"/>
        <v>6.8894444444443996</v>
      </c>
      <c r="O39" s="6">
        <f t="shared" si="5"/>
        <v>-14.577909</v>
      </c>
      <c r="Q39" s="10"/>
    </row>
    <row r="40" spans="2:17" x14ac:dyDescent="0.25">
      <c r="B40">
        <v>5667277777.7777996</v>
      </c>
      <c r="C40">
        <v>-34.495083000000001</v>
      </c>
      <c r="D40">
        <v>-26.747688</v>
      </c>
      <c r="E40" s="10"/>
      <c r="F40" s="6">
        <f t="shared" si="6"/>
        <v>7.5004999999999997</v>
      </c>
      <c r="G40" s="6">
        <f t="shared" si="4"/>
        <v>-17.098759000000001</v>
      </c>
      <c r="J40">
        <v>5667277777.7777996</v>
      </c>
      <c r="K40">
        <v>-44.969985999999999</v>
      </c>
      <c r="L40">
        <v>-37.214336000000003</v>
      </c>
      <c r="M40" s="10"/>
      <c r="N40" s="6">
        <f t="shared" si="7"/>
        <v>7.5004999999999997</v>
      </c>
      <c r="O40" s="6">
        <f t="shared" si="5"/>
        <v>-17.776471999999998</v>
      </c>
      <c r="Q40" s="10"/>
    </row>
    <row r="41" spans="2:17" x14ac:dyDescent="0.25">
      <c r="B41">
        <v>6333888888.8888998</v>
      </c>
      <c r="C41">
        <v>-34.725433000000002</v>
      </c>
      <c r="D41">
        <v>-26.646270999999999</v>
      </c>
      <c r="E41" s="10"/>
      <c r="F41" s="6">
        <f t="shared" si="6"/>
        <v>8.1115555555556007</v>
      </c>
      <c r="G41" s="6">
        <f t="shared" si="4"/>
        <v>-16.587092999999999</v>
      </c>
      <c r="J41">
        <v>6333888888.8888998</v>
      </c>
      <c r="K41">
        <v>-44.831406000000001</v>
      </c>
      <c r="L41">
        <v>-36.696849999999998</v>
      </c>
      <c r="M41" s="10"/>
      <c r="N41" s="6">
        <f t="shared" si="7"/>
        <v>8.1115555555556007</v>
      </c>
      <c r="O41" s="6">
        <f t="shared" si="5"/>
        <v>-15.284281999999999</v>
      </c>
      <c r="Q41" s="10"/>
    </row>
    <row r="42" spans="2:17" x14ac:dyDescent="0.25">
      <c r="B42">
        <v>7000500000</v>
      </c>
      <c r="C42">
        <v>-41.555058000000002</v>
      </c>
      <c r="D42">
        <v>-33.491622999999997</v>
      </c>
      <c r="E42" s="10"/>
      <c r="F42" s="6">
        <f t="shared" si="6"/>
        <v>8.7226111111110995</v>
      </c>
      <c r="G42" s="6">
        <f t="shared" si="4"/>
        <v>-18.222231000000001</v>
      </c>
      <c r="J42">
        <v>7000500000</v>
      </c>
      <c r="K42">
        <v>-42.255127000000002</v>
      </c>
      <c r="L42">
        <v>-34.168979999999998</v>
      </c>
      <c r="M42" s="10"/>
      <c r="N42" s="6">
        <f t="shared" si="7"/>
        <v>8.7226111111110995</v>
      </c>
      <c r="O42" s="6">
        <f t="shared" si="5"/>
        <v>-18.076687</v>
      </c>
      <c r="Q42" s="10"/>
    </row>
    <row r="43" spans="2:17" x14ac:dyDescent="0.25">
      <c r="B43">
        <v>7667111111.1111002</v>
      </c>
      <c r="C43">
        <v>-41.179543000000002</v>
      </c>
      <c r="D43">
        <v>-32.863289000000002</v>
      </c>
      <c r="E43" s="10"/>
      <c r="F43" s="6">
        <f t="shared" si="6"/>
        <v>9.3336666666666996</v>
      </c>
      <c r="G43" s="6">
        <f t="shared" si="4"/>
        <v>-15.934369999999999</v>
      </c>
      <c r="J43">
        <v>7667111111.1111002</v>
      </c>
      <c r="K43">
        <v>-42.833545999999998</v>
      </c>
      <c r="L43">
        <v>-34.527873999999997</v>
      </c>
      <c r="M43" s="10"/>
      <c r="N43" s="6">
        <f t="shared" si="7"/>
        <v>9.3336666666666996</v>
      </c>
      <c r="O43" s="6">
        <f t="shared" si="5"/>
        <v>-15.398153000000001</v>
      </c>
      <c r="Q43" s="10"/>
    </row>
    <row r="44" spans="2:17" x14ac:dyDescent="0.25">
      <c r="B44">
        <v>8333722222.2222004</v>
      </c>
      <c r="C44">
        <v>-40.000430999999999</v>
      </c>
      <c r="D44">
        <v>-31.279785</v>
      </c>
      <c r="E44" s="10"/>
      <c r="F44" s="6">
        <f t="shared" si="6"/>
        <v>9.9447222222222003</v>
      </c>
      <c r="G44" s="6">
        <f t="shared" si="4"/>
        <v>-14.761196999999999</v>
      </c>
      <c r="J44">
        <v>8333722222.2222004</v>
      </c>
      <c r="K44">
        <v>-43.080916999999999</v>
      </c>
      <c r="L44">
        <v>-34.179268</v>
      </c>
      <c r="M44" s="10"/>
      <c r="N44" s="6">
        <f t="shared" si="7"/>
        <v>9.9447222222222003</v>
      </c>
      <c r="O44" s="6">
        <f t="shared" si="5"/>
        <v>-15.800566999999999</v>
      </c>
      <c r="Q44" s="10"/>
    </row>
    <row r="45" spans="2:17" x14ac:dyDescent="0.25">
      <c r="B45">
        <v>9000333333.3332996</v>
      </c>
      <c r="C45">
        <v>-41.538082000000003</v>
      </c>
      <c r="D45">
        <v>-32.556511</v>
      </c>
      <c r="E45" s="10"/>
      <c r="F45" s="6">
        <f t="shared" si="6"/>
        <v>10.555777777777999</v>
      </c>
      <c r="G45" s="6">
        <f t="shared" si="4"/>
        <v>-17.816064999999998</v>
      </c>
      <c r="J45">
        <v>9000333333.3332996</v>
      </c>
      <c r="K45">
        <v>-42.573227000000003</v>
      </c>
      <c r="L45">
        <v>-33.309775999999999</v>
      </c>
      <c r="M45" s="10"/>
      <c r="N45" s="6">
        <f t="shared" si="7"/>
        <v>10.555777777777999</v>
      </c>
      <c r="O45" s="6">
        <f t="shared" si="5"/>
        <v>-15.880326999999999</v>
      </c>
      <c r="Q45" s="10"/>
    </row>
    <row r="46" spans="2:17" x14ac:dyDescent="0.25">
      <c r="B46">
        <v>9666944444.4444008</v>
      </c>
      <c r="C46">
        <v>-36.240833000000002</v>
      </c>
      <c r="D46">
        <v>-26.829853</v>
      </c>
      <c r="E46" s="10"/>
      <c r="F46" s="6">
        <f t="shared" si="6"/>
        <v>11.166833333333001</v>
      </c>
      <c r="G46" s="6">
        <f t="shared" si="4"/>
        <v>-18.558239</v>
      </c>
      <c r="J46">
        <v>9666944444.4444008</v>
      </c>
      <c r="K46">
        <v>-46.273499000000001</v>
      </c>
      <c r="L46">
        <v>-36.722233000000003</v>
      </c>
      <c r="M46" s="10"/>
      <c r="N46" s="6">
        <f t="shared" si="7"/>
        <v>11.166833333333001</v>
      </c>
      <c r="O46" s="6">
        <f t="shared" si="5"/>
        <v>-16.505825000000002</v>
      </c>
      <c r="Q46" s="10"/>
    </row>
    <row r="47" spans="2:17" x14ac:dyDescent="0.25">
      <c r="B47">
        <v>10333555555.556</v>
      </c>
      <c r="C47">
        <v>-37.085430000000002</v>
      </c>
      <c r="D47">
        <v>-27.442216999999999</v>
      </c>
      <c r="E47" s="10"/>
      <c r="F47" s="6">
        <f t="shared" si="6"/>
        <v>11.777888888889001</v>
      </c>
      <c r="G47" s="6">
        <f t="shared" si="4"/>
        <v>-18.281914</v>
      </c>
      <c r="J47">
        <v>10333555555.556</v>
      </c>
      <c r="K47">
        <v>-46.637379000000003</v>
      </c>
      <c r="L47">
        <v>-37.060851999999997</v>
      </c>
      <c r="M47" s="10"/>
      <c r="N47" s="6">
        <f t="shared" si="7"/>
        <v>11.777888888889001</v>
      </c>
      <c r="O47" s="6">
        <f t="shared" si="5"/>
        <v>-16.546596999999998</v>
      </c>
      <c r="Q47" s="10"/>
    </row>
    <row r="48" spans="2:17" x14ac:dyDescent="0.25">
      <c r="B48">
        <v>11000166666.667</v>
      </c>
      <c r="C48">
        <v>-41.830933000000002</v>
      </c>
      <c r="D48">
        <v>-32.377845999999998</v>
      </c>
      <c r="E48" s="10"/>
      <c r="F48" s="6">
        <f t="shared" si="6"/>
        <v>12.388944444444</v>
      </c>
      <c r="G48" s="6">
        <f t="shared" si="4"/>
        <v>-16.475339999999999</v>
      </c>
      <c r="J48">
        <v>11000166666.667</v>
      </c>
      <c r="K48">
        <v>-38.406368000000001</v>
      </c>
      <c r="L48">
        <v>-28.733093</v>
      </c>
      <c r="M48" s="10"/>
      <c r="N48" s="6">
        <f t="shared" si="7"/>
        <v>12.388944444444</v>
      </c>
      <c r="O48" s="6">
        <f t="shared" si="5"/>
        <v>-15.469659999999999</v>
      </c>
      <c r="Q48" s="10"/>
    </row>
    <row r="49" spans="2:17" x14ac:dyDescent="0.25">
      <c r="B49">
        <v>11666777777.778</v>
      </c>
      <c r="C49">
        <v>-41.987468999999997</v>
      </c>
      <c r="D49">
        <v>-32.311069000000003</v>
      </c>
      <c r="E49" s="10"/>
      <c r="F49" s="6">
        <f t="shared" si="6"/>
        <v>13</v>
      </c>
      <c r="G49" s="6">
        <f t="shared" si="4"/>
        <v>-18.546514999999999</v>
      </c>
      <c r="J49">
        <v>11666777777.778</v>
      </c>
      <c r="K49">
        <v>-38.690280999999999</v>
      </c>
      <c r="L49">
        <v>-28.919155</v>
      </c>
      <c r="M49" s="10"/>
      <c r="N49" s="6">
        <f t="shared" si="7"/>
        <v>13</v>
      </c>
      <c r="O49" s="6">
        <f t="shared" si="5"/>
        <v>-16.517633</v>
      </c>
      <c r="Q49" s="10"/>
    </row>
    <row r="50" spans="2:17" x14ac:dyDescent="0.25">
      <c r="B50">
        <v>12333388888.889</v>
      </c>
      <c r="C50">
        <v>-45.54195</v>
      </c>
      <c r="D50">
        <v>-35.062668000000002</v>
      </c>
      <c r="E50" s="10"/>
      <c r="F50" s="6" t="s">
        <v>25</v>
      </c>
      <c r="J50">
        <v>12333388888.889</v>
      </c>
      <c r="K50">
        <v>-59.011189000000002</v>
      </c>
      <c r="L50">
        <v>-48.971229999999998</v>
      </c>
      <c r="M50" s="10"/>
      <c r="N50" s="6" t="s">
        <v>25</v>
      </c>
      <c r="Q50" s="10"/>
    </row>
    <row r="51" spans="2:17" x14ac:dyDescent="0.25">
      <c r="B51">
        <v>13000000000</v>
      </c>
      <c r="C51">
        <v>-44.162525000000002</v>
      </c>
      <c r="D51">
        <v>-32.945869000000002</v>
      </c>
      <c r="E51" s="10"/>
      <c r="J51">
        <v>13000000000</v>
      </c>
      <c r="K51">
        <v>-40.762424000000003</v>
      </c>
      <c r="L51">
        <v>-29.979671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1Ix4L dBc Log Mag(dB)</v>
      </c>
      <c r="H54" s="35">
        <v>1</v>
      </c>
      <c r="M54" s="8"/>
      <c r="N54" s="6" t="s">
        <v>23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-19.615341000000001</v>
      </c>
      <c r="H55" s="36">
        <f>ABS(AVERAGE(G55:G73)-(H54-1)*5)</f>
        <v>25.811151789473687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-26.040844</v>
      </c>
      <c r="P55" s="36">
        <f>ABS(AVERAGE(O55:O73)-(P54-1)*5)</f>
        <v>37.70159121052631</v>
      </c>
      <c r="Q55" s="8"/>
    </row>
    <row r="56" spans="2:17" x14ac:dyDescent="0.25">
      <c r="B56" t="s">
        <v>23</v>
      </c>
      <c r="C56" t="s">
        <v>157</v>
      </c>
      <c r="D56" t="s">
        <v>78</v>
      </c>
      <c r="E56" s="8"/>
      <c r="F56" s="6">
        <f t="shared" si="10"/>
        <v>3.5565000000000002</v>
      </c>
      <c r="G56" s="6">
        <f t="shared" si="8"/>
        <v>-26.893502999999999</v>
      </c>
      <c r="J56" t="s">
        <v>23</v>
      </c>
      <c r="K56" t="s">
        <v>157</v>
      </c>
      <c r="L56" t="s">
        <v>78</v>
      </c>
      <c r="M56" s="8"/>
      <c r="N56" s="6">
        <f t="shared" si="11"/>
        <v>3.5565000000000002</v>
      </c>
      <c r="O56" s="6">
        <f t="shared" si="9"/>
        <v>-21.372745999999999</v>
      </c>
      <c r="Q56" s="8"/>
    </row>
    <row r="57" spans="2:17" x14ac:dyDescent="0.25">
      <c r="B57">
        <v>2001000000</v>
      </c>
      <c r="C57">
        <v>-29.523427999999999</v>
      </c>
      <c r="D57">
        <v>-19.156769000000001</v>
      </c>
      <c r="E57" s="8"/>
      <c r="F57" s="6">
        <f t="shared" si="10"/>
        <v>4.1120000000000001</v>
      </c>
      <c r="G57" s="6">
        <f t="shared" si="8"/>
        <v>-34.694496000000001</v>
      </c>
      <c r="J57">
        <v>2001000000</v>
      </c>
      <c r="K57">
        <v>-32.205238000000001</v>
      </c>
      <c r="L57">
        <v>-24.56241</v>
      </c>
      <c r="M57" s="8"/>
      <c r="N57" s="6">
        <f t="shared" si="11"/>
        <v>4.1120000000000001</v>
      </c>
      <c r="O57" s="6">
        <f t="shared" si="9"/>
        <v>-36.658081000000003</v>
      </c>
      <c r="Q57" s="8"/>
    </row>
    <row r="58" spans="2:17" x14ac:dyDescent="0.25">
      <c r="B58">
        <v>2612055555.5556002</v>
      </c>
      <c r="C58">
        <v>-29.133296999999999</v>
      </c>
      <c r="D58">
        <v>-20.857365000000001</v>
      </c>
      <c r="E58" s="8"/>
      <c r="F58" s="6">
        <f t="shared" si="10"/>
        <v>4.6675000000000004</v>
      </c>
      <c r="G58" s="6">
        <f t="shared" si="8"/>
        <v>-30.423901000000001</v>
      </c>
      <c r="J58">
        <v>2612055555.5556002</v>
      </c>
      <c r="K58">
        <v>-24.064962000000001</v>
      </c>
      <c r="L58">
        <v>-16.621376000000001</v>
      </c>
      <c r="M58" s="8"/>
      <c r="N58" s="6">
        <f t="shared" si="11"/>
        <v>4.6675000000000004</v>
      </c>
      <c r="O58" s="6">
        <f t="shared" si="9"/>
        <v>-33.338633999999999</v>
      </c>
      <c r="Q58" s="8"/>
    </row>
    <row r="59" spans="2:17" x14ac:dyDescent="0.25">
      <c r="B59">
        <v>3223111111.1111002</v>
      </c>
      <c r="C59">
        <v>-32.516314999999999</v>
      </c>
      <c r="D59">
        <v>-24.511309000000001</v>
      </c>
      <c r="E59" s="8"/>
      <c r="F59" s="6">
        <f t="shared" si="10"/>
        <v>5.2229999999999999</v>
      </c>
      <c r="G59" s="6">
        <f t="shared" si="8"/>
        <v>-17.107413999999999</v>
      </c>
      <c r="J59">
        <v>3223111111.1111002</v>
      </c>
      <c r="K59">
        <v>-27.215043999999999</v>
      </c>
      <c r="L59">
        <v>-19.915600000000001</v>
      </c>
      <c r="M59" s="8"/>
      <c r="N59" s="6">
        <f t="shared" si="11"/>
        <v>5.2229999999999999</v>
      </c>
      <c r="O59" s="6">
        <f t="shared" si="9"/>
        <v>-21.562294000000001</v>
      </c>
      <c r="Q59" s="8"/>
    </row>
    <row r="60" spans="2:17" x14ac:dyDescent="0.25">
      <c r="B60">
        <v>3834166666.6666999</v>
      </c>
      <c r="C60">
        <v>-35.319209999999998</v>
      </c>
      <c r="D60">
        <v>-26.803664999999999</v>
      </c>
      <c r="E60" s="8"/>
      <c r="F60" s="6">
        <f t="shared" si="10"/>
        <v>5.7785000000000002</v>
      </c>
      <c r="G60" s="6">
        <f t="shared" si="8"/>
        <v>-19.385859</v>
      </c>
      <c r="J60">
        <v>3834166666.6666999</v>
      </c>
      <c r="K60">
        <v>-30.469719000000001</v>
      </c>
      <c r="L60">
        <v>-22.448961000000001</v>
      </c>
      <c r="M60" s="8"/>
      <c r="N60" s="6">
        <f t="shared" si="11"/>
        <v>5.7785000000000002</v>
      </c>
      <c r="O60" s="6">
        <f t="shared" si="9"/>
        <v>-23.366886000000001</v>
      </c>
      <c r="Q60" s="8"/>
    </row>
    <row r="61" spans="2:17" x14ac:dyDescent="0.25">
      <c r="B61">
        <v>4445222222.2222004</v>
      </c>
      <c r="C61">
        <v>-32.915554</v>
      </c>
      <c r="D61">
        <v>-24.788136999999999</v>
      </c>
      <c r="E61" s="8"/>
      <c r="F61" s="6">
        <f t="shared" si="10"/>
        <v>6.3339999999999996</v>
      </c>
      <c r="G61" s="6">
        <f t="shared" si="8"/>
        <v>-19.454215999999999</v>
      </c>
      <c r="J61">
        <v>4445222222.2222004</v>
      </c>
      <c r="K61">
        <v>-26.986393</v>
      </c>
      <c r="L61">
        <v>-19.058496000000002</v>
      </c>
      <c r="M61" s="8"/>
      <c r="N61" s="6">
        <f t="shared" si="11"/>
        <v>6.3339999999999996</v>
      </c>
      <c r="O61" s="6">
        <f t="shared" si="9"/>
        <v>-27.910855999999999</v>
      </c>
      <c r="Q61" s="8"/>
    </row>
    <row r="62" spans="2:17" x14ac:dyDescent="0.25">
      <c r="B62">
        <v>5056277777.7777996</v>
      </c>
      <c r="C62">
        <v>-23.60594</v>
      </c>
      <c r="D62">
        <v>-15.707701</v>
      </c>
      <c r="E62" s="8"/>
      <c r="F62" s="6">
        <f t="shared" si="10"/>
        <v>6.8895</v>
      </c>
      <c r="G62" s="6">
        <f t="shared" si="8"/>
        <v>-29.310929999999999</v>
      </c>
      <c r="J62">
        <v>5056277777.7777996</v>
      </c>
      <c r="K62">
        <v>-22.772493000000001</v>
      </c>
      <c r="L62">
        <v>-14.806706</v>
      </c>
      <c r="M62" s="8"/>
      <c r="N62" s="6">
        <f t="shared" si="11"/>
        <v>6.8895</v>
      </c>
      <c r="O62" s="6">
        <f t="shared" si="9"/>
        <v>-52.112220999999998</v>
      </c>
      <c r="Q62" s="8"/>
    </row>
    <row r="63" spans="2:17" x14ac:dyDescent="0.25">
      <c r="B63">
        <v>5667333333.3332996</v>
      </c>
      <c r="C63">
        <v>-28.564522</v>
      </c>
      <c r="D63">
        <v>-20.813673000000001</v>
      </c>
      <c r="E63" s="8"/>
      <c r="F63" s="6">
        <f t="shared" si="10"/>
        <v>7.4450000000000003</v>
      </c>
      <c r="G63" s="6">
        <f t="shared" si="8"/>
        <v>-31.128285999999999</v>
      </c>
      <c r="J63">
        <v>5667333333.3332996</v>
      </c>
      <c r="K63">
        <v>-27.458217999999999</v>
      </c>
      <c r="L63">
        <v>-19.497375000000002</v>
      </c>
      <c r="M63" s="8"/>
      <c r="N63" s="6">
        <f t="shared" si="11"/>
        <v>7.4450000000000003</v>
      </c>
      <c r="O63" s="6">
        <f t="shared" si="9"/>
        <v>-51.667659999999998</v>
      </c>
      <c r="Q63" s="8"/>
    </row>
    <row r="64" spans="2:17" x14ac:dyDescent="0.25">
      <c r="B64">
        <v>6278388888.8888998</v>
      </c>
      <c r="C64">
        <v>-25.613764</v>
      </c>
      <c r="D64">
        <v>-17.866371000000001</v>
      </c>
      <c r="E64" s="8"/>
      <c r="F64" s="6">
        <f t="shared" si="10"/>
        <v>8.0005000000000006</v>
      </c>
      <c r="G64" s="6">
        <f t="shared" si="8"/>
        <v>-27.789988999999998</v>
      </c>
      <c r="J64">
        <v>6278388888.8888998</v>
      </c>
      <c r="K64">
        <v>-27.246625999999999</v>
      </c>
      <c r="L64">
        <v>-19.490976</v>
      </c>
      <c r="M64" s="8"/>
      <c r="N64" s="6">
        <f t="shared" si="11"/>
        <v>8.0005000000000006</v>
      </c>
      <c r="O64" s="6">
        <f t="shared" si="9"/>
        <v>-52.708500000000001</v>
      </c>
      <c r="Q64" s="8"/>
    </row>
    <row r="65" spans="2:17" x14ac:dyDescent="0.25">
      <c r="B65">
        <v>6889444444.4443998</v>
      </c>
      <c r="C65">
        <v>-21.920565</v>
      </c>
      <c r="D65">
        <v>-13.841400999999999</v>
      </c>
      <c r="E65" s="8"/>
      <c r="F65" s="6">
        <f t="shared" si="10"/>
        <v>8.5559999999999992</v>
      </c>
      <c r="G65" s="6">
        <f t="shared" si="8"/>
        <v>-27.702589</v>
      </c>
      <c r="J65">
        <v>6889444444.4443998</v>
      </c>
      <c r="K65">
        <v>-22.712465000000002</v>
      </c>
      <c r="L65">
        <v>-14.577909</v>
      </c>
      <c r="M65" s="8"/>
      <c r="N65" s="6">
        <f t="shared" si="11"/>
        <v>8.5559999999999992</v>
      </c>
      <c r="O65" s="6">
        <f t="shared" si="9"/>
        <v>-41.978377999999999</v>
      </c>
      <c r="Q65" s="8"/>
    </row>
    <row r="66" spans="2:17" x14ac:dyDescent="0.25">
      <c r="B66">
        <v>7500500000</v>
      </c>
      <c r="C66">
        <v>-25.162196999999999</v>
      </c>
      <c r="D66">
        <v>-17.098759000000001</v>
      </c>
      <c r="E66" s="8"/>
      <c r="F66" s="6">
        <f t="shared" si="10"/>
        <v>9.1114999999999995</v>
      </c>
      <c r="G66" s="6">
        <f t="shared" si="8"/>
        <v>-26.908570999999998</v>
      </c>
      <c r="J66">
        <v>7500500000</v>
      </c>
      <c r="K66">
        <v>-25.862621000000001</v>
      </c>
      <c r="L66">
        <v>-17.776471999999998</v>
      </c>
      <c r="M66" s="8"/>
      <c r="N66" s="6">
        <f t="shared" si="11"/>
        <v>9.1114999999999995</v>
      </c>
      <c r="O66" s="6">
        <f t="shared" si="9"/>
        <v>-48.740966999999998</v>
      </c>
      <c r="Q66" s="8"/>
    </row>
    <row r="67" spans="2:17" x14ac:dyDescent="0.25">
      <c r="B67">
        <v>8111555555.5556002</v>
      </c>
      <c r="C67">
        <v>-24.903347</v>
      </c>
      <c r="D67">
        <v>-16.587092999999999</v>
      </c>
      <c r="E67" s="8"/>
      <c r="F67" s="6">
        <f t="shared" si="10"/>
        <v>9.6669999999999998</v>
      </c>
      <c r="G67" s="6">
        <f t="shared" si="8"/>
        <v>-26.182331000000001</v>
      </c>
      <c r="J67">
        <v>8111555555.5556002</v>
      </c>
      <c r="K67">
        <v>-23.589952</v>
      </c>
      <c r="L67">
        <v>-15.284281999999999</v>
      </c>
      <c r="M67" s="8"/>
      <c r="N67" s="6">
        <f t="shared" si="11"/>
        <v>9.6669999999999998</v>
      </c>
      <c r="O67" s="6">
        <f t="shared" si="9"/>
        <v>-38.123829000000001</v>
      </c>
      <c r="Q67" s="8"/>
    </row>
    <row r="68" spans="2:17" x14ac:dyDescent="0.25">
      <c r="B68">
        <v>8722611111.1110992</v>
      </c>
      <c r="C68">
        <v>-26.942876999999999</v>
      </c>
      <c r="D68">
        <v>-18.222231000000001</v>
      </c>
      <c r="E68" s="8"/>
      <c r="F68" s="6">
        <f t="shared" si="10"/>
        <v>10.2225</v>
      </c>
      <c r="G68" s="6">
        <f t="shared" si="8"/>
        <v>-24.014693999999999</v>
      </c>
      <c r="J68">
        <v>8722611111.1110992</v>
      </c>
      <c r="K68">
        <v>-26.978334</v>
      </c>
      <c r="L68">
        <v>-18.076687</v>
      </c>
      <c r="M68" s="8"/>
      <c r="N68" s="6">
        <f t="shared" si="11"/>
        <v>10.2225</v>
      </c>
      <c r="O68" s="6">
        <f t="shared" si="9"/>
        <v>-36.614285000000002</v>
      </c>
      <c r="Q68" s="8"/>
    </row>
    <row r="69" spans="2:17" x14ac:dyDescent="0.25">
      <c r="B69">
        <v>9333666666.6667004</v>
      </c>
      <c r="C69">
        <v>-24.915941</v>
      </c>
      <c r="D69">
        <v>-15.934369999999999</v>
      </c>
      <c r="E69" s="8"/>
      <c r="F69" s="6">
        <f t="shared" si="10"/>
        <v>10.778</v>
      </c>
      <c r="G69" s="6">
        <f t="shared" si="8"/>
        <v>-24.967205</v>
      </c>
      <c r="J69">
        <v>9333666666.6667004</v>
      </c>
      <c r="K69">
        <v>-24.661605999999999</v>
      </c>
      <c r="L69">
        <v>-15.398153000000001</v>
      </c>
      <c r="M69" s="8"/>
      <c r="N69" s="6">
        <f t="shared" si="11"/>
        <v>10.778</v>
      </c>
      <c r="O69" s="6">
        <f t="shared" si="9"/>
        <v>-45.633296999999999</v>
      </c>
      <c r="Q69" s="8"/>
    </row>
    <row r="70" spans="2:17" x14ac:dyDescent="0.25">
      <c r="B70">
        <v>9944722222.2222004</v>
      </c>
      <c r="C70">
        <v>-24.172176</v>
      </c>
      <c r="D70">
        <v>-14.761196999999999</v>
      </c>
      <c r="E70" s="8"/>
      <c r="F70" s="6">
        <f t="shared" si="10"/>
        <v>11.333500000000001</v>
      </c>
      <c r="G70" s="6">
        <f t="shared" si="8"/>
        <v>-24.336119</v>
      </c>
      <c r="J70">
        <v>9944722222.2222004</v>
      </c>
      <c r="K70">
        <v>-25.351832999999999</v>
      </c>
      <c r="L70">
        <v>-15.800566999999999</v>
      </c>
      <c r="M70" s="8"/>
      <c r="N70" s="6">
        <f t="shared" si="11"/>
        <v>11.333500000000001</v>
      </c>
      <c r="O70" s="6">
        <f t="shared" si="9"/>
        <v>-43.047339999999998</v>
      </c>
      <c r="Q70" s="8"/>
    </row>
    <row r="71" spans="2:17" x14ac:dyDescent="0.25">
      <c r="B71">
        <v>10555777777.778</v>
      </c>
      <c r="C71">
        <v>-27.459275999999999</v>
      </c>
      <c r="D71">
        <v>-17.816064999999998</v>
      </c>
      <c r="E71" s="8"/>
      <c r="F71" s="6">
        <f t="shared" si="10"/>
        <v>11.888999999999999</v>
      </c>
      <c r="G71" s="6">
        <f t="shared" si="8"/>
        <v>-26.324694000000001</v>
      </c>
      <c r="J71">
        <v>10555777777.778</v>
      </c>
      <c r="K71">
        <v>-25.456854</v>
      </c>
      <c r="L71">
        <v>-15.880326999999999</v>
      </c>
      <c r="M71" s="8"/>
      <c r="N71" s="6">
        <f t="shared" si="11"/>
        <v>11.888999999999999</v>
      </c>
      <c r="O71" s="6">
        <f t="shared" si="9"/>
        <v>-41.458885000000002</v>
      </c>
      <c r="Q71" s="8"/>
    </row>
    <row r="72" spans="2:17" x14ac:dyDescent="0.25">
      <c r="B72">
        <v>11166833333.333</v>
      </c>
      <c r="C72">
        <v>-28.011322</v>
      </c>
      <c r="D72">
        <v>-18.558239</v>
      </c>
      <c r="E72" s="8"/>
      <c r="F72" s="6">
        <f t="shared" si="10"/>
        <v>12.4445</v>
      </c>
      <c r="G72" s="6">
        <f t="shared" si="8"/>
        <v>-26.293960999999999</v>
      </c>
      <c r="J72">
        <v>11166833333.333</v>
      </c>
      <c r="K72">
        <v>-26.179099999999998</v>
      </c>
      <c r="L72">
        <v>-16.505825000000002</v>
      </c>
      <c r="M72" s="8"/>
      <c r="N72" s="6">
        <f t="shared" si="11"/>
        <v>12.4445</v>
      </c>
      <c r="O72" s="6">
        <f t="shared" si="9"/>
        <v>-38.257668000000002</v>
      </c>
      <c r="Q72" s="8"/>
    </row>
    <row r="73" spans="2:17" x14ac:dyDescent="0.25">
      <c r="B73">
        <v>11777888888.889</v>
      </c>
      <c r="C73">
        <v>-27.958310999999998</v>
      </c>
      <c r="D73">
        <v>-18.281914</v>
      </c>
      <c r="E73" s="8"/>
      <c r="F73" s="6">
        <f t="shared" si="10"/>
        <v>13</v>
      </c>
      <c r="G73" s="6">
        <f t="shared" si="8"/>
        <v>-27.877784999999999</v>
      </c>
      <c r="J73">
        <v>11777888888.889</v>
      </c>
      <c r="K73">
        <v>-26.317720000000001</v>
      </c>
      <c r="L73">
        <v>-16.546596999999998</v>
      </c>
      <c r="M73" s="8"/>
      <c r="N73" s="6">
        <f t="shared" si="11"/>
        <v>13</v>
      </c>
      <c r="O73" s="6">
        <f t="shared" si="9"/>
        <v>-35.736862000000002</v>
      </c>
      <c r="Q73" s="8"/>
    </row>
    <row r="74" spans="2:17" x14ac:dyDescent="0.25">
      <c r="B74">
        <v>12388944444.444</v>
      </c>
      <c r="C74">
        <v>-26.954619999999998</v>
      </c>
      <c r="D74">
        <v>-16.475339999999999</v>
      </c>
      <c r="E74" s="8"/>
      <c r="F74" s="6" t="s">
        <v>25</v>
      </c>
      <c r="J74">
        <v>12388944444.444</v>
      </c>
      <c r="K74">
        <v>-25.509623000000001</v>
      </c>
      <c r="L74">
        <v>-15.469659999999999</v>
      </c>
      <c r="M74" s="8"/>
      <c r="N74" s="6" t="s">
        <v>25</v>
      </c>
      <c r="Q74" s="8"/>
    </row>
    <row r="75" spans="2:17" x14ac:dyDescent="0.25">
      <c r="B75">
        <v>13000000000</v>
      </c>
      <c r="C75">
        <v>-29.763168</v>
      </c>
      <c r="D75">
        <v>-18.546514999999999</v>
      </c>
      <c r="J75">
        <v>13000000000</v>
      </c>
      <c r="K75">
        <v>-27.300384999999999</v>
      </c>
      <c r="L75">
        <v>-16.517633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1Ix5L dBc Log Mag(dB)</v>
      </c>
      <c r="H78" s="35">
        <v>1</v>
      </c>
      <c r="N78" s="6" t="s">
        <v>23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-16.911251</v>
      </c>
      <c r="H79" s="36">
        <f>ABS(AVERAGE(G79:G97)-(H78-1)*5)</f>
        <v>21.127403105263159</v>
      </c>
      <c r="J79" t="s">
        <v>27</v>
      </c>
      <c r="N79" s="6">
        <f t="shared" ref="N79:N97" si="15">J105/1000000000</f>
        <v>4.0010000000000003</v>
      </c>
      <c r="O79" s="6">
        <f t="shared" si="13"/>
        <v>-19.656513</v>
      </c>
      <c r="P79" s="36">
        <f>ABS(AVERAGE(O79:O97)-(P78-1)*5)</f>
        <v>22.218306894736838</v>
      </c>
    </row>
    <row r="80" spans="2:17" x14ac:dyDescent="0.25">
      <c r="B80" t="s">
        <v>23</v>
      </c>
      <c r="C80" t="s">
        <v>158</v>
      </c>
      <c r="D80" t="s">
        <v>79</v>
      </c>
      <c r="F80" s="6">
        <f t="shared" si="14"/>
        <v>4.5009444444444</v>
      </c>
      <c r="G80" s="6">
        <f t="shared" si="12"/>
        <v>-15.858364999999999</v>
      </c>
      <c r="J80" t="s">
        <v>23</v>
      </c>
      <c r="K80" t="s">
        <v>158</v>
      </c>
      <c r="L80" t="s">
        <v>79</v>
      </c>
      <c r="N80" s="6">
        <f t="shared" si="15"/>
        <v>4.5009444444444</v>
      </c>
      <c r="O80" s="6">
        <f t="shared" si="13"/>
        <v>-19.371105</v>
      </c>
    </row>
    <row r="81" spans="2:15" x14ac:dyDescent="0.25">
      <c r="B81">
        <v>3001000000</v>
      </c>
      <c r="C81">
        <v>-29.981998000000001</v>
      </c>
      <c r="D81">
        <v>-19.615341000000001</v>
      </c>
      <c r="F81" s="6">
        <f t="shared" si="14"/>
        <v>5.0008888888889</v>
      </c>
      <c r="G81" s="6">
        <f t="shared" si="12"/>
        <v>-22.966345</v>
      </c>
      <c r="J81">
        <v>3001000000</v>
      </c>
      <c r="K81">
        <v>-33.683669999999999</v>
      </c>
      <c r="L81">
        <v>-26.040844</v>
      </c>
      <c r="N81" s="6">
        <f t="shared" si="15"/>
        <v>5.0008888888889</v>
      </c>
      <c r="O81" s="6">
        <f t="shared" si="13"/>
        <v>-23.685310000000001</v>
      </c>
    </row>
    <row r="82" spans="2:15" x14ac:dyDescent="0.25">
      <c r="B82">
        <v>3556500000</v>
      </c>
      <c r="C82">
        <v>-35.169437000000002</v>
      </c>
      <c r="D82">
        <v>-26.893502999999999</v>
      </c>
      <c r="F82" s="6">
        <f t="shared" si="14"/>
        <v>5.5008333333332997</v>
      </c>
      <c r="G82" s="6">
        <f t="shared" si="12"/>
        <v>-12.825502999999999</v>
      </c>
      <c r="J82">
        <v>3556500000</v>
      </c>
      <c r="K82">
        <v>-28.816330000000001</v>
      </c>
      <c r="L82">
        <v>-21.372745999999999</v>
      </c>
      <c r="N82" s="6">
        <f t="shared" si="15"/>
        <v>5.5008333333332997</v>
      </c>
      <c r="O82" s="6">
        <f t="shared" si="13"/>
        <v>-23.415247000000001</v>
      </c>
    </row>
    <row r="83" spans="2:15" x14ac:dyDescent="0.25">
      <c r="B83">
        <v>4112000000</v>
      </c>
      <c r="C83">
        <v>-42.699500999999998</v>
      </c>
      <c r="D83">
        <v>-34.694496000000001</v>
      </c>
      <c r="F83" s="6">
        <f t="shared" si="14"/>
        <v>6.0007777777777997</v>
      </c>
      <c r="G83" s="6">
        <f t="shared" si="12"/>
        <v>-24.215235</v>
      </c>
      <c r="J83">
        <v>4112000000</v>
      </c>
      <c r="K83">
        <v>-43.957526999999999</v>
      </c>
      <c r="L83">
        <v>-36.658081000000003</v>
      </c>
      <c r="N83" s="6">
        <f t="shared" si="15"/>
        <v>6.0007777777777997</v>
      </c>
      <c r="O83" s="6">
        <f t="shared" si="13"/>
        <v>-26.698259</v>
      </c>
    </row>
    <row r="84" spans="2:15" x14ac:dyDescent="0.25">
      <c r="B84">
        <v>4667500000</v>
      </c>
      <c r="C84">
        <v>-38.939444999999999</v>
      </c>
      <c r="D84">
        <v>-30.423901000000001</v>
      </c>
      <c r="F84" s="6">
        <f t="shared" si="14"/>
        <v>6.5007222222222003</v>
      </c>
      <c r="G84" s="6">
        <f t="shared" si="12"/>
        <v>-21.34301</v>
      </c>
      <c r="J84">
        <v>4667500000</v>
      </c>
      <c r="K84">
        <v>-41.359389999999998</v>
      </c>
      <c r="L84">
        <v>-33.338633999999999</v>
      </c>
      <c r="N84" s="6">
        <f t="shared" si="15"/>
        <v>6.5007222222222003</v>
      </c>
      <c r="O84" s="6">
        <f t="shared" si="13"/>
        <v>-23.895212000000001</v>
      </c>
    </row>
    <row r="85" spans="2:15" x14ac:dyDescent="0.25">
      <c r="B85">
        <v>5223000000</v>
      </c>
      <c r="C85">
        <v>-25.234832999999998</v>
      </c>
      <c r="D85">
        <v>-17.107413999999999</v>
      </c>
      <c r="F85" s="6">
        <f t="shared" si="14"/>
        <v>7.0006666666667003</v>
      </c>
      <c r="G85" s="6">
        <f t="shared" si="12"/>
        <v>-21.783289</v>
      </c>
      <c r="J85">
        <v>5223000000</v>
      </c>
      <c r="K85">
        <v>-29.490190999999999</v>
      </c>
      <c r="L85">
        <v>-21.562294000000001</v>
      </c>
      <c r="N85" s="6">
        <f t="shared" si="15"/>
        <v>7.0006666666667003</v>
      </c>
      <c r="O85" s="6">
        <f t="shared" si="13"/>
        <v>-28.466515000000001</v>
      </c>
    </row>
    <row r="86" spans="2:15" x14ac:dyDescent="0.25">
      <c r="B86">
        <v>5778500000</v>
      </c>
      <c r="C86">
        <v>-27.284098</v>
      </c>
      <c r="D86">
        <v>-19.385859</v>
      </c>
      <c r="F86" s="6">
        <f t="shared" si="14"/>
        <v>7.5006111111111</v>
      </c>
      <c r="G86" s="6">
        <f t="shared" si="12"/>
        <v>-19.518529999999998</v>
      </c>
      <c r="J86">
        <v>5778500000</v>
      </c>
      <c r="K86">
        <v>-31.332671999999999</v>
      </c>
      <c r="L86">
        <v>-23.366886000000001</v>
      </c>
      <c r="N86" s="6">
        <f t="shared" si="15"/>
        <v>7.5006111111111</v>
      </c>
      <c r="O86" s="6">
        <f t="shared" si="13"/>
        <v>-21.747387</v>
      </c>
    </row>
    <row r="87" spans="2:15" x14ac:dyDescent="0.25">
      <c r="B87">
        <v>6334000000</v>
      </c>
      <c r="C87">
        <v>-27.205065000000001</v>
      </c>
      <c r="D87">
        <v>-19.454215999999999</v>
      </c>
      <c r="F87" s="6">
        <f t="shared" si="14"/>
        <v>8.0005555555556001</v>
      </c>
      <c r="G87" s="6">
        <f t="shared" si="12"/>
        <v>-23.543928000000001</v>
      </c>
      <c r="J87">
        <v>6334000000</v>
      </c>
      <c r="K87">
        <v>-35.871696</v>
      </c>
      <c r="L87">
        <v>-27.910855999999999</v>
      </c>
      <c r="N87" s="6">
        <f t="shared" si="15"/>
        <v>8.0005555555556001</v>
      </c>
      <c r="O87" s="6">
        <f t="shared" si="13"/>
        <v>-26.851838999999998</v>
      </c>
    </row>
    <row r="88" spans="2:15" x14ac:dyDescent="0.25">
      <c r="B88">
        <v>6889500000</v>
      </c>
      <c r="C88">
        <v>-37.058323000000001</v>
      </c>
      <c r="D88">
        <v>-29.310929999999999</v>
      </c>
      <c r="F88" s="6">
        <f t="shared" si="14"/>
        <v>8.5005000000000006</v>
      </c>
      <c r="G88" s="6">
        <f t="shared" si="12"/>
        <v>-15.591009</v>
      </c>
      <c r="J88">
        <v>6889500000</v>
      </c>
      <c r="K88">
        <v>-59.867870000000003</v>
      </c>
      <c r="L88">
        <v>-52.112220999999998</v>
      </c>
      <c r="N88" s="6">
        <f t="shared" si="15"/>
        <v>8.5005000000000006</v>
      </c>
      <c r="O88" s="6">
        <f t="shared" si="13"/>
        <v>-16.870441</v>
      </c>
    </row>
    <row r="89" spans="2:15" x14ac:dyDescent="0.25">
      <c r="B89">
        <v>7445000000</v>
      </c>
      <c r="C89">
        <v>-39.207450999999999</v>
      </c>
      <c r="D89">
        <v>-31.128285999999999</v>
      </c>
      <c r="F89" s="6">
        <f t="shared" si="14"/>
        <v>9.0004444444444012</v>
      </c>
      <c r="G89" s="6">
        <f t="shared" si="12"/>
        <v>-22.803175</v>
      </c>
      <c r="J89">
        <v>7445000000</v>
      </c>
      <c r="K89">
        <v>-59.802216000000001</v>
      </c>
      <c r="L89">
        <v>-51.667659999999998</v>
      </c>
      <c r="N89" s="6">
        <f t="shared" si="15"/>
        <v>9.0004444444444012</v>
      </c>
      <c r="O89" s="6">
        <f t="shared" si="13"/>
        <v>-24.271325999999998</v>
      </c>
    </row>
    <row r="90" spans="2:15" x14ac:dyDescent="0.25">
      <c r="B90">
        <v>8000500000</v>
      </c>
      <c r="C90">
        <v>-35.853428000000001</v>
      </c>
      <c r="D90">
        <v>-27.789988999999998</v>
      </c>
      <c r="F90" s="6">
        <f t="shared" si="14"/>
        <v>9.5003888888889012</v>
      </c>
      <c r="G90" s="6">
        <f t="shared" si="12"/>
        <v>-20.325558000000001</v>
      </c>
      <c r="J90">
        <v>8000500000</v>
      </c>
      <c r="K90">
        <v>-60.794646999999998</v>
      </c>
      <c r="L90">
        <v>-52.708500000000001</v>
      </c>
      <c r="N90" s="6">
        <f t="shared" si="15"/>
        <v>9.5003888888889012</v>
      </c>
      <c r="O90" s="6">
        <f t="shared" si="13"/>
        <v>-19.494357999999998</v>
      </c>
    </row>
    <row r="91" spans="2:15" x14ac:dyDescent="0.25">
      <c r="B91">
        <v>8556000000</v>
      </c>
      <c r="C91">
        <v>-36.018841000000002</v>
      </c>
      <c r="D91">
        <v>-27.702589</v>
      </c>
      <c r="F91" s="6">
        <f t="shared" si="14"/>
        <v>10.000333333333</v>
      </c>
      <c r="G91" s="6">
        <f t="shared" si="12"/>
        <v>-20.975695000000002</v>
      </c>
      <c r="J91">
        <v>8556000000</v>
      </c>
      <c r="K91">
        <v>-50.284050000000001</v>
      </c>
      <c r="L91">
        <v>-41.978377999999999</v>
      </c>
      <c r="N91" s="6">
        <f t="shared" si="15"/>
        <v>10.000333333333</v>
      </c>
      <c r="O91" s="6">
        <f t="shared" si="13"/>
        <v>-20.350117000000001</v>
      </c>
    </row>
    <row r="92" spans="2:15" x14ac:dyDescent="0.25">
      <c r="B92">
        <v>9111500000</v>
      </c>
      <c r="C92">
        <v>-35.629218999999999</v>
      </c>
      <c r="D92">
        <v>-26.908570999999998</v>
      </c>
      <c r="F92" s="6">
        <f t="shared" si="14"/>
        <v>10.500277777778001</v>
      </c>
      <c r="G92" s="6">
        <f t="shared" si="12"/>
        <v>-22.958403000000001</v>
      </c>
      <c r="J92">
        <v>9111500000</v>
      </c>
      <c r="K92">
        <v>-57.642615999999997</v>
      </c>
      <c r="L92">
        <v>-48.740966999999998</v>
      </c>
      <c r="N92" s="6">
        <f t="shared" si="15"/>
        <v>10.500277777778001</v>
      </c>
      <c r="O92" s="6">
        <f t="shared" si="13"/>
        <v>-21.051860999999999</v>
      </c>
    </row>
    <row r="93" spans="2:15" x14ac:dyDescent="0.25">
      <c r="B93">
        <v>9667000000</v>
      </c>
      <c r="C93">
        <v>-35.163902</v>
      </c>
      <c r="D93">
        <v>-26.182331000000001</v>
      </c>
      <c r="F93" s="6">
        <f t="shared" si="14"/>
        <v>11.000222222222</v>
      </c>
      <c r="G93" s="6">
        <f t="shared" si="12"/>
        <v>-20.341204000000001</v>
      </c>
      <c r="J93">
        <v>9667000000</v>
      </c>
      <c r="K93">
        <v>-47.387279999999997</v>
      </c>
      <c r="L93">
        <v>-38.123829000000001</v>
      </c>
      <c r="N93" s="6">
        <f t="shared" si="15"/>
        <v>11.000222222222</v>
      </c>
      <c r="O93" s="6">
        <f t="shared" si="13"/>
        <v>-19.929171</v>
      </c>
    </row>
    <row r="94" spans="2:15" x14ac:dyDescent="0.25">
      <c r="B94">
        <v>10222500000</v>
      </c>
      <c r="C94">
        <v>-33.425674000000001</v>
      </c>
      <c r="D94">
        <v>-24.014693999999999</v>
      </c>
      <c r="F94" s="6">
        <f t="shared" si="14"/>
        <v>11.500166666666999</v>
      </c>
      <c r="G94" s="6">
        <f t="shared" si="12"/>
        <v>-26.553847999999999</v>
      </c>
      <c r="J94">
        <v>10222500000</v>
      </c>
      <c r="K94">
        <v>-46.165550000000003</v>
      </c>
      <c r="L94">
        <v>-36.614285000000002</v>
      </c>
      <c r="N94" s="6">
        <f t="shared" si="15"/>
        <v>11.500166666666999</v>
      </c>
      <c r="O94" s="6">
        <f t="shared" si="13"/>
        <v>-23.686176</v>
      </c>
    </row>
    <row r="95" spans="2:15" x14ac:dyDescent="0.25">
      <c r="B95">
        <v>10778000000</v>
      </c>
      <c r="C95">
        <v>-34.610416000000001</v>
      </c>
      <c r="D95">
        <v>-24.967205</v>
      </c>
      <c r="F95" s="6">
        <f t="shared" si="14"/>
        <v>12.000111111111</v>
      </c>
      <c r="G95" s="6">
        <f t="shared" si="12"/>
        <v>-20.475607</v>
      </c>
      <c r="J95">
        <v>10778000000</v>
      </c>
      <c r="K95">
        <v>-55.209823999999998</v>
      </c>
      <c r="L95">
        <v>-45.633296999999999</v>
      </c>
      <c r="N95" s="6">
        <f t="shared" si="15"/>
        <v>12.000111111111</v>
      </c>
      <c r="O95" s="6">
        <f t="shared" si="13"/>
        <v>-17.971820999999998</v>
      </c>
    </row>
    <row r="96" spans="2:15" x14ac:dyDescent="0.25">
      <c r="B96">
        <v>11333500000</v>
      </c>
      <c r="C96">
        <v>-33.789203999999998</v>
      </c>
      <c r="D96">
        <v>-24.336119</v>
      </c>
      <c r="F96" s="6">
        <f t="shared" si="14"/>
        <v>12.500055555555999</v>
      </c>
      <c r="G96" s="6">
        <f t="shared" si="12"/>
        <v>-27.672815</v>
      </c>
      <c r="J96">
        <v>11333500000</v>
      </c>
      <c r="K96">
        <v>-52.720615000000002</v>
      </c>
      <c r="L96">
        <v>-43.047339999999998</v>
      </c>
      <c r="N96" s="6">
        <f t="shared" si="15"/>
        <v>12.500055555555999</v>
      </c>
      <c r="O96" s="6">
        <f t="shared" si="13"/>
        <v>-24.355962999999999</v>
      </c>
    </row>
    <row r="97" spans="2:16" x14ac:dyDescent="0.25">
      <c r="B97">
        <v>11889000000</v>
      </c>
      <c r="C97">
        <v>-36.001091000000002</v>
      </c>
      <c r="D97">
        <v>-26.324694000000001</v>
      </c>
      <c r="F97" s="6">
        <f t="shared" si="14"/>
        <v>13</v>
      </c>
      <c r="G97" s="6">
        <f t="shared" si="12"/>
        <v>-24.757888999999999</v>
      </c>
      <c r="J97">
        <v>11889000000</v>
      </c>
      <c r="K97">
        <v>-51.230007000000001</v>
      </c>
      <c r="L97">
        <v>-41.458885000000002</v>
      </c>
      <c r="N97" s="6">
        <f t="shared" si="15"/>
        <v>13</v>
      </c>
      <c r="O97" s="6">
        <f t="shared" si="13"/>
        <v>-20.37921</v>
      </c>
    </row>
    <row r="98" spans="2:16" x14ac:dyDescent="0.25">
      <c r="B98">
        <v>12444500000</v>
      </c>
      <c r="C98">
        <v>-36.773238999999997</v>
      </c>
      <c r="D98">
        <v>-26.293960999999999</v>
      </c>
      <c r="F98" s="6" t="s">
        <v>25</v>
      </c>
      <c r="J98">
        <v>12444500000</v>
      </c>
      <c r="K98">
        <v>-48.297629999999998</v>
      </c>
      <c r="L98">
        <v>-38.257668000000002</v>
      </c>
      <c r="N98" s="6" t="s">
        <v>25</v>
      </c>
    </row>
    <row r="99" spans="2:16" x14ac:dyDescent="0.25">
      <c r="B99">
        <v>13000000000</v>
      </c>
      <c r="C99">
        <v>-39.094439999999999</v>
      </c>
      <c r="D99">
        <v>-27.877784999999999</v>
      </c>
      <c r="J99">
        <v>13000000000</v>
      </c>
      <c r="K99">
        <v>-46.519615000000002</v>
      </c>
      <c r="L99">
        <v>-35.736862000000002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2Ix1L dBc Log Mag(dB)</v>
      </c>
      <c r="H102" s="35">
        <v>2</v>
      </c>
      <c r="N102" s="6" t="s">
        <v>23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-62.516384000000002</v>
      </c>
      <c r="H103" s="36">
        <f>ABS(AVERAGE(G103:G121)-(H102-1)*5)</f>
        <v>65.205891736842091</v>
      </c>
      <c r="J103" t="s">
        <v>28</v>
      </c>
      <c r="N103" s="6">
        <f t="shared" ref="N103:N121" si="19">J129/1000000000</f>
        <v>1</v>
      </c>
      <c r="O103" s="6">
        <f t="shared" si="17"/>
        <v>-76.459602000000004</v>
      </c>
      <c r="P103" s="36">
        <f>ABS(AVERAGE(O103:O121)-(P102-1)*5)</f>
        <v>65.728955157894717</v>
      </c>
    </row>
    <row r="104" spans="2:16" x14ac:dyDescent="0.25">
      <c r="B104" t="s">
        <v>23</v>
      </c>
      <c r="C104" t="s">
        <v>159</v>
      </c>
      <c r="D104" t="s">
        <v>80</v>
      </c>
      <c r="F104" s="6">
        <f t="shared" si="18"/>
        <v>1.5556666666666998</v>
      </c>
      <c r="G104" s="6">
        <f t="shared" si="16"/>
        <v>-62.616131000000003</v>
      </c>
      <c r="J104" t="s">
        <v>23</v>
      </c>
      <c r="K104" t="s">
        <v>159</v>
      </c>
      <c r="L104" t="s">
        <v>80</v>
      </c>
      <c r="N104" s="6">
        <f t="shared" si="19"/>
        <v>1.5556666666666998</v>
      </c>
      <c r="O104" s="6">
        <f t="shared" si="17"/>
        <v>-62.793793000000001</v>
      </c>
    </row>
    <row r="105" spans="2:16" x14ac:dyDescent="0.25">
      <c r="B105">
        <v>4001000000</v>
      </c>
      <c r="C105">
        <v>-27.277909999999999</v>
      </c>
      <c r="D105">
        <v>-16.911251</v>
      </c>
      <c r="F105" s="6">
        <f t="shared" si="18"/>
        <v>2.1113333333333002</v>
      </c>
      <c r="G105" s="6">
        <f t="shared" si="16"/>
        <v>-59.651420999999999</v>
      </c>
      <c r="J105">
        <v>4001000000</v>
      </c>
      <c r="K105">
        <v>-27.299339</v>
      </c>
      <c r="L105">
        <v>-19.656513</v>
      </c>
      <c r="N105" s="6">
        <f t="shared" si="19"/>
        <v>2.1113333333333002</v>
      </c>
      <c r="O105" s="6">
        <f t="shared" si="17"/>
        <v>-63.963867</v>
      </c>
    </row>
    <row r="106" spans="2:16" x14ac:dyDescent="0.25">
      <c r="B106">
        <v>4500944444.4443998</v>
      </c>
      <c r="C106">
        <v>-24.134295999999999</v>
      </c>
      <c r="D106">
        <v>-15.858364999999999</v>
      </c>
      <c r="F106" s="6">
        <f t="shared" si="18"/>
        <v>2.6669999999999998</v>
      </c>
      <c r="G106" s="6">
        <f t="shared" si="16"/>
        <v>-58.060718999999999</v>
      </c>
      <c r="J106">
        <v>4500944444.4443998</v>
      </c>
      <c r="K106">
        <v>-26.814692000000001</v>
      </c>
      <c r="L106">
        <v>-19.371105</v>
      </c>
      <c r="N106" s="6">
        <f t="shared" si="19"/>
        <v>2.6669999999999998</v>
      </c>
      <c r="O106" s="6">
        <f t="shared" si="17"/>
        <v>-53.620215999999999</v>
      </c>
    </row>
    <row r="107" spans="2:16" x14ac:dyDescent="0.25">
      <c r="B107">
        <v>5000888888.8888998</v>
      </c>
      <c r="C107">
        <v>-30.971352</v>
      </c>
      <c r="D107">
        <v>-22.966345</v>
      </c>
      <c r="F107" s="6">
        <f t="shared" si="18"/>
        <v>3.2226666666666999</v>
      </c>
      <c r="G107" s="6">
        <f t="shared" si="16"/>
        <v>-58.889583999999999</v>
      </c>
      <c r="J107">
        <v>5000888888.8888998</v>
      </c>
      <c r="K107">
        <v>-30.984755</v>
      </c>
      <c r="L107">
        <v>-23.685310000000001</v>
      </c>
      <c r="N107" s="6">
        <f t="shared" si="19"/>
        <v>3.2226666666666999</v>
      </c>
      <c r="O107" s="6">
        <f t="shared" si="17"/>
        <v>-62.870151999999997</v>
      </c>
    </row>
    <row r="108" spans="2:16" x14ac:dyDescent="0.25">
      <c r="B108">
        <v>5500833333.3332996</v>
      </c>
      <c r="C108">
        <v>-21.341047</v>
      </c>
      <c r="D108">
        <v>-12.825502999999999</v>
      </c>
      <c r="F108" s="6">
        <f t="shared" si="18"/>
        <v>3.7783333333333</v>
      </c>
      <c r="G108" s="6">
        <f t="shared" si="16"/>
        <v>-62.032817999999999</v>
      </c>
      <c r="J108">
        <v>5500833333.3332996</v>
      </c>
      <c r="K108">
        <v>-31.436005000000002</v>
      </c>
      <c r="L108">
        <v>-23.415247000000001</v>
      </c>
      <c r="N108" s="6">
        <f t="shared" si="19"/>
        <v>3.7783333333333</v>
      </c>
      <c r="O108" s="6">
        <f t="shared" si="17"/>
        <v>-54.800654999999999</v>
      </c>
    </row>
    <row r="109" spans="2:16" x14ac:dyDescent="0.25">
      <c r="B109">
        <v>6000777777.7777996</v>
      </c>
      <c r="C109">
        <v>-32.342650999999996</v>
      </c>
      <c r="D109">
        <v>-24.215235</v>
      </c>
      <c r="F109" s="6">
        <f t="shared" si="18"/>
        <v>4.3339999999999996</v>
      </c>
      <c r="G109" s="6">
        <f t="shared" si="16"/>
        <v>-56.903483999999999</v>
      </c>
      <c r="J109">
        <v>6000777777.7777996</v>
      </c>
      <c r="K109">
        <v>-34.626159999999999</v>
      </c>
      <c r="L109">
        <v>-26.698259</v>
      </c>
      <c r="N109" s="6">
        <f t="shared" si="19"/>
        <v>4.3339999999999996</v>
      </c>
      <c r="O109" s="6">
        <f t="shared" si="17"/>
        <v>-61.262023999999997</v>
      </c>
    </row>
    <row r="110" spans="2:16" x14ac:dyDescent="0.25">
      <c r="B110">
        <v>6500722222.2222004</v>
      </c>
      <c r="C110">
        <v>-29.241249</v>
      </c>
      <c r="D110">
        <v>-21.34301</v>
      </c>
      <c r="F110" s="6">
        <f t="shared" si="18"/>
        <v>4.8896666666667006</v>
      </c>
      <c r="G110" s="6">
        <f t="shared" si="16"/>
        <v>-58.818882000000002</v>
      </c>
      <c r="J110">
        <v>6500722222.2222004</v>
      </c>
      <c r="K110">
        <v>-31.861000000000001</v>
      </c>
      <c r="L110">
        <v>-23.895212000000001</v>
      </c>
      <c r="N110" s="6">
        <f t="shared" si="19"/>
        <v>4.8896666666667006</v>
      </c>
      <c r="O110" s="6">
        <f t="shared" si="17"/>
        <v>-66.659485000000004</v>
      </c>
    </row>
    <row r="111" spans="2:16" x14ac:dyDescent="0.25">
      <c r="B111">
        <v>7000666666.6667004</v>
      </c>
      <c r="C111">
        <v>-29.534137999999999</v>
      </c>
      <c r="D111">
        <v>-21.783289</v>
      </c>
      <c r="F111" s="6">
        <f t="shared" si="18"/>
        <v>5.4453333333332994</v>
      </c>
      <c r="G111" s="6">
        <f t="shared" si="16"/>
        <v>-61.840076000000003</v>
      </c>
      <c r="J111">
        <v>7000666666.6667004</v>
      </c>
      <c r="K111">
        <v>-36.427357000000001</v>
      </c>
      <c r="L111">
        <v>-28.466515000000001</v>
      </c>
      <c r="N111" s="6">
        <f t="shared" si="19"/>
        <v>5.4453333333332994</v>
      </c>
      <c r="O111" s="6">
        <f t="shared" si="17"/>
        <v>-72.428557999999995</v>
      </c>
    </row>
    <row r="112" spans="2:16" x14ac:dyDescent="0.25">
      <c r="B112">
        <v>7500611111.1111002</v>
      </c>
      <c r="C112">
        <v>-27.265923000000001</v>
      </c>
      <c r="D112">
        <v>-19.518529999999998</v>
      </c>
      <c r="F112" s="6">
        <f t="shared" si="18"/>
        <v>6.0010000000000003</v>
      </c>
      <c r="G112" s="6">
        <f t="shared" si="16"/>
        <v>-57.720664999999997</v>
      </c>
      <c r="J112">
        <v>7500611111.1111002</v>
      </c>
      <c r="K112">
        <v>-29.503036000000002</v>
      </c>
      <c r="L112">
        <v>-21.747387</v>
      </c>
      <c r="N112" s="6">
        <f t="shared" si="19"/>
        <v>6.0010000000000003</v>
      </c>
      <c r="O112" s="6">
        <f t="shared" si="17"/>
        <v>-65.784592000000004</v>
      </c>
    </row>
    <row r="113" spans="2:16" x14ac:dyDescent="0.25">
      <c r="B113">
        <v>8000555555.5556002</v>
      </c>
      <c r="C113">
        <v>-31.623093000000001</v>
      </c>
      <c r="D113">
        <v>-23.543928000000001</v>
      </c>
      <c r="F113" s="6">
        <f t="shared" si="18"/>
        <v>6.5566666666667004</v>
      </c>
      <c r="G113" s="6">
        <f t="shared" si="16"/>
        <v>-60.350242999999999</v>
      </c>
      <c r="J113">
        <v>8000555555.5556002</v>
      </c>
      <c r="K113">
        <v>-34.986396999999997</v>
      </c>
      <c r="L113">
        <v>-26.851838999999998</v>
      </c>
      <c r="N113" s="6">
        <f t="shared" si="19"/>
        <v>6.5566666666667004</v>
      </c>
      <c r="O113" s="6">
        <f t="shared" si="17"/>
        <v>-62.537551999999998</v>
      </c>
    </row>
    <row r="114" spans="2:16" x14ac:dyDescent="0.25">
      <c r="B114">
        <v>8500500000</v>
      </c>
      <c r="C114">
        <v>-23.654446</v>
      </c>
      <c r="D114">
        <v>-15.591009</v>
      </c>
      <c r="F114" s="6">
        <f t="shared" si="18"/>
        <v>7.1123333333332992</v>
      </c>
      <c r="G114" s="6">
        <f t="shared" si="16"/>
        <v>-58.903309</v>
      </c>
      <c r="J114">
        <v>8500500000</v>
      </c>
      <c r="K114">
        <v>-24.956591</v>
      </c>
      <c r="L114">
        <v>-16.870441</v>
      </c>
      <c r="N114" s="6">
        <f t="shared" si="19"/>
        <v>7.1123333333332992</v>
      </c>
      <c r="O114" s="6">
        <f t="shared" si="17"/>
        <v>-54.099173999999998</v>
      </c>
    </row>
    <row r="115" spans="2:16" x14ac:dyDescent="0.25">
      <c r="B115">
        <v>9000444444.4444008</v>
      </c>
      <c r="C115">
        <v>-31.119429</v>
      </c>
      <c r="D115">
        <v>-22.803175</v>
      </c>
      <c r="F115" s="6">
        <f t="shared" si="18"/>
        <v>7.6680000000000001</v>
      </c>
      <c r="G115" s="6">
        <f t="shared" si="16"/>
        <v>-65.904647999999995</v>
      </c>
      <c r="J115">
        <v>9000444444.4444008</v>
      </c>
      <c r="K115">
        <v>-32.576999999999998</v>
      </c>
      <c r="L115">
        <v>-24.271325999999998</v>
      </c>
      <c r="N115" s="6">
        <f t="shared" si="19"/>
        <v>7.6680000000000001</v>
      </c>
      <c r="O115" s="6">
        <f t="shared" si="17"/>
        <v>-55.997596999999999</v>
      </c>
    </row>
    <row r="116" spans="2:16" x14ac:dyDescent="0.25">
      <c r="B116">
        <v>9500388888.8889008</v>
      </c>
      <c r="C116">
        <v>-29.046203999999999</v>
      </c>
      <c r="D116">
        <v>-20.325558000000001</v>
      </c>
      <c r="F116" s="6">
        <f t="shared" si="18"/>
        <v>8.2236666666667002</v>
      </c>
      <c r="G116" s="6">
        <f t="shared" si="16"/>
        <v>-61.904888</v>
      </c>
      <c r="J116">
        <v>9500388888.8889008</v>
      </c>
      <c r="K116">
        <v>-28.396006</v>
      </c>
      <c r="L116">
        <v>-19.494357999999998</v>
      </c>
      <c r="N116" s="6">
        <f t="shared" si="19"/>
        <v>8.2236666666667002</v>
      </c>
      <c r="O116" s="6">
        <f t="shared" si="17"/>
        <v>-58.098247999999998</v>
      </c>
    </row>
    <row r="117" spans="2:16" x14ac:dyDescent="0.25">
      <c r="B117">
        <v>10000333333.333</v>
      </c>
      <c r="C117">
        <v>-29.957266000000001</v>
      </c>
      <c r="D117">
        <v>-20.975695000000002</v>
      </c>
      <c r="F117" s="6">
        <f t="shared" si="18"/>
        <v>8.7793333333332999</v>
      </c>
      <c r="G117" s="6">
        <f t="shared" si="16"/>
        <v>-60.613852999999999</v>
      </c>
      <c r="J117">
        <v>10000333333.333</v>
      </c>
      <c r="K117">
        <v>-29.613568999999998</v>
      </c>
      <c r="L117">
        <v>-20.350117000000001</v>
      </c>
      <c r="N117" s="6">
        <f t="shared" si="19"/>
        <v>8.7793333333332999</v>
      </c>
      <c r="O117" s="6">
        <f t="shared" si="17"/>
        <v>-54.731811999999998</v>
      </c>
    </row>
    <row r="118" spans="2:16" x14ac:dyDescent="0.25">
      <c r="B118">
        <v>10500277777.778</v>
      </c>
      <c r="C118">
        <v>-32.369380999999997</v>
      </c>
      <c r="D118">
        <v>-22.958403000000001</v>
      </c>
      <c r="F118" s="6">
        <f t="shared" si="18"/>
        <v>9.3350000000000009</v>
      </c>
      <c r="G118" s="6">
        <f t="shared" si="16"/>
        <v>-78.248123000000007</v>
      </c>
      <c r="J118">
        <v>10500277777.778</v>
      </c>
      <c r="K118">
        <v>-30.603127000000001</v>
      </c>
      <c r="L118">
        <v>-21.051860999999999</v>
      </c>
      <c r="N118" s="6">
        <f t="shared" si="19"/>
        <v>9.3350000000000009</v>
      </c>
      <c r="O118" s="6">
        <f t="shared" si="17"/>
        <v>-62.153931</v>
      </c>
    </row>
    <row r="119" spans="2:16" x14ac:dyDescent="0.25">
      <c r="B119">
        <v>11000222222.222</v>
      </c>
      <c r="C119">
        <v>-29.984414999999998</v>
      </c>
      <c r="D119">
        <v>-20.341204000000001</v>
      </c>
      <c r="F119" s="6">
        <f t="shared" si="18"/>
        <v>9.8906666666667</v>
      </c>
      <c r="G119" s="6">
        <f t="shared" si="16"/>
        <v>-57.540005000000001</v>
      </c>
      <c r="J119">
        <v>11000222222.222</v>
      </c>
      <c r="K119">
        <v>-29.505697000000001</v>
      </c>
      <c r="L119">
        <v>-19.929171</v>
      </c>
      <c r="N119" s="6">
        <f t="shared" si="19"/>
        <v>9.8906666666667</v>
      </c>
      <c r="O119" s="6">
        <f t="shared" si="17"/>
        <v>-58.146743999999998</v>
      </c>
    </row>
    <row r="120" spans="2:16" x14ac:dyDescent="0.25">
      <c r="B120">
        <v>11500166666.667</v>
      </c>
      <c r="C120">
        <v>-36.006931000000002</v>
      </c>
      <c r="D120">
        <v>-26.553847999999999</v>
      </c>
      <c r="F120" s="6">
        <f t="shared" si="18"/>
        <v>10.446333333333</v>
      </c>
      <c r="G120" s="6">
        <f t="shared" si="16"/>
        <v>-52.308757999999997</v>
      </c>
      <c r="J120">
        <v>11500166666.667</v>
      </c>
      <c r="K120">
        <v>-33.359451</v>
      </c>
      <c r="L120">
        <v>-23.686176</v>
      </c>
      <c r="N120" s="6">
        <f t="shared" si="19"/>
        <v>10.446333333333</v>
      </c>
      <c r="O120" s="6">
        <f t="shared" si="17"/>
        <v>-54.656447999999997</v>
      </c>
    </row>
    <row r="121" spans="2:16" x14ac:dyDescent="0.25">
      <c r="B121">
        <v>12000111111.111</v>
      </c>
      <c r="C121">
        <v>-30.152004000000002</v>
      </c>
      <c r="D121">
        <v>-20.475607</v>
      </c>
      <c r="F121" s="6">
        <f t="shared" si="18"/>
        <v>11.002000000000001</v>
      </c>
      <c r="G121" s="6">
        <f t="shared" si="16"/>
        <v>-49.087952000000001</v>
      </c>
      <c r="J121">
        <v>12000111111.111</v>
      </c>
      <c r="K121">
        <v>-27.742944999999999</v>
      </c>
      <c r="L121">
        <v>-17.971820999999998</v>
      </c>
      <c r="N121" s="6">
        <f t="shared" si="19"/>
        <v>11.002000000000001</v>
      </c>
      <c r="O121" s="6">
        <f t="shared" si="17"/>
        <v>-52.785697999999996</v>
      </c>
    </row>
    <row r="122" spans="2:16" x14ac:dyDescent="0.25">
      <c r="B122">
        <v>12500055555.556</v>
      </c>
      <c r="C122">
        <v>-38.152096</v>
      </c>
      <c r="D122">
        <v>-27.672815</v>
      </c>
      <c r="F122" s="6" t="s">
        <v>25</v>
      </c>
      <c r="J122">
        <v>12500055555.556</v>
      </c>
      <c r="K122">
        <v>-34.395924000000001</v>
      </c>
      <c r="L122">
        <v>-24.355962999999999</v>
      </c>
      <c r="N122" s="6" t="s">
        <v>25</v>
      </c>
    </row>
    <row r="123" spans="2:16" x14ac:dyDescent="0.25">
      <c r="B123">
        <v>13000000000</v>
      </c>
      <c r="C123">
        <v>-35.974544999999999</v>
      </c>
      <c r="D123">
        <v>-24.757888999999999</v>
      </c>
      <c r="J123">
        <v>13000000000</v>
      </c>
      <c r="K123">
        <v>-31.161961000000002</v>
      </c>
      <c r="L123">
        <v>-20.37921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2Ix2L dBc Log Mag(dB)</v>
      </c>
      <c r="H126" s="35">
        <v>2</v>
      </c>
      <c r="N126" s="6" t="s">
        <v>23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2</v>
      </c>
      <c r="G127" s="6">
        <f t="shared" si="20"/>
        <v>-52.692863000000003</v>
      </c>
      <c r="H127" s="36">
        <f>ABS(AVERAGE(G127:G145)-(H126-1)*5)</f>
        <v>61.534252105263157</v>
      </c>
      <c r="J127" t="s">
        <v>29</v>
      </c>
      <c r="N127" s="6">
        <f t="shared" ref="N127:N145" si="23">J153/1000000000</f>
        <v>2</v>
      </c>
      <c r="O127" s="6">
        <f t="shared" si="21"/>
        <v>-45.161396000000003</v>
      </c>
      <c r="P127" s="36">
        <f>ABS(AVERAGE(O127:O145)-(P126-1)*5)</f>
        <v>56.241347000000005</v>
      </c>
    </row>
    <row r="128" spans="2:16" x14ac:dyDescent="0.25">
      <c r="B128" t="s">
        <v>23</v>
      </c>
      <c r="C128" t="s">
        <v>127</v>
      </c>
      <c r="D128" t="s">
        <v>81</v>
      </c>
      <c r="F128" s="6">
        <f t="shared" si="22"/>
        <v>2.6111111111111001</v>
      </c>
      <c r="G128" s="6">
        <f t="shared" si="20"/>
        <v>-56.472110999999998</v>
      </c>
      <c r="J128" t="s">
        <v>23</v>
      </c>
      <c r="K128" t="s">
        <v>127</v>
      </c>
      <c r="L128" t="s">
        <v>81</v>
      </c>
      <c r="N128" s="6">
        <f t="shared" si="23"/>
        <v>2.6111111111111001</v>
      </c>
      <c r="O128" s="6">
        <f t="shared" si="21"/>
        <v>-45.323227000000003</v>
      </c>
    </row>
    <row r="129" spans="2:15" x14ac:dyDescent="0.25">
      <c r="B129">
        <v>1000000000</v>
      </c>
      <c r="C129">
        <v>-72.883041000000006</v>
      </c>
      <c r="D129">
        <v>-62.516384000000002</v>
      </c>
      <c r="F129" s="6">
        <f t="shared" si="22"/>
        <v>3.2222222222222001</v>
      </c>
      <c r="G129" s="6">
        <f t="shared" si="20"/>
        <v>-55.541182999999997</v>
      </c>
      <c r="J129">
        <v>1000000000</v>
      </c>
      <c r="K129">
        <v>-84.102431999999993</v>
      </c>
      <c r="L129">
        <v>-76.459602000000004</v>
      </c>
      <c r="N129" s="6">
        <f t="shared" si="23"/>
        <v>3.2222222222222001</v>
      </c>
      <c r="O129" s="6">
        <f t="shared" si="21"/>
        <v>-58.113194</v>
      </c>
    </row>
    <row r="130" spans="2:15" x14ac:dyDescent="0.25">
      <c r="B130">
        <v>1555666666.6666999</v>
      </c>
      <c r="C130">
        <v>-70.892066999999997</v>
      </c>
      <c r="D130">
        <v>-62.616131000000003</v>
      </c>
      <c r="F130" s="6">
        <f t="shared" si="22"/>
        <v>3.8333333333333002</v>
      </c>
      <c r="G130" s="6">
        <f t="shared" si="20"/>
        <v>-63.807983</v>
      </c>
      <c r="J130">
        <v>1555666666.6666999</v>
      </c>
      <c r="K130">
        <v>-70.237380999999999</v>
      </c>
      <c r="L130">
        <v>-62.793793000000001</v>
      </c>
      <c r="N130" s="6">
        <f t="shared" si="23"/>
        <v>3.8333333333333002</v>
      </c>
      <c r="O130" s="6">
        <f t="shared" si="21"/>
        <v>-51.268951000000001</v>
      </c>
    </row>
    <row r="131" spans="2:15" x14ac:dyDescent="0.25">
      <c r="B131">
        <v>2111333333.3333001</v>
      </c>
      <c r="C131">
        <v>-67.656424999999999</v>
      </c>
      <c r="D131">
        <v>-59.651420999999999</v>
      </c>
      <c r="F131" s="6">
        <f t="shared" si="22"/>
        <v>4.4444444444444002</v>
      </c>
      <c r="G131" s="6">
        <f t="shared" si="20"/>
        <v>-62.856093999999999</v>
      </c>
      <c r="J131">
        <v>2111333333.3333001</v>
      </c>
      <c r="K131">
        <v>-71.263312999999997</v>
      </c>
      <c r="L131">
        <v>-63.963867</v>
      </c>
      <c r="N131" s="6">
        <f t="shared" si="23"/>
        <v>4.4444444444444002</v>
      </c>
      <c r="O131" s="6">
        <f t="shared" si="21"/>
        <v>-50.548378</v>
      </c>
    </row>
    <row r="132" spans="2:15" x14ac:dyDescent="0.25">
      <c r="B132">
        <v>2667000000</v>
      </c>
      <c r="C132">
        <v>-66.576262999999997</v>
      </c>
      <c r="D132">
        <v>-58.060718999999999</v>
      </c>
      <c r="F132" s="6">
        <f t="shared" si="22"/>
        <v>5.0555555555555998</v>
      </c>
      <c r="G132" s="6">
        <f t="shared" si="20"/>
        <v>-59.440987</v>
      </c>
      <c r="J132">
        <v>2667000000</v>
      </c>
      <c r="K132">
        <v>-61.640971999999998</v>
      </c>
      <c r="L132">
        <v>-53.620215999999999</v>
      </c>
      <c r="N132" s="6">
        <f t="shared" si="23"/>
        <v>5.0555555555555998</v>
      </c>
      <c r="O132" s="6">
        <f t="shared" si="21"/>
        <v>-56.019325000000002</v>
      </c>
    </row>
    <row r="133" spans="2:15" x14ac:dyDescent="0.25">
      <c r="B133">
        <v>3222666666.6666999</v>
      </c>
      <c r="C133">
        <v>-67.017005999999995</v>
      </c>
      <c r="D133">
        <v>-58.889583999999999</v>
      </c>
      <c r="F133" s="6">
        <f t="shared" si="22"/>
        <v>5.6666666666667007</v>
      </c>
      <c r="G133" s="6">
        <f t="shared" si="20"/>
        <v>-52.280684999999998</v>
      </c>
      <c r="J133">
        <v>3222666666.6666999</v>
      </c>
      <c r="K133">
        <v>-70.798050000000003</v>
      </c>
      <c r="L133">
        <v>-62.870151999999997</v>
      </c>
      <c r="N133" s="6">
        <f t="shared" si="23"/>
        <v>5.6666666666667007</v>
      </c>
      <c r="O133" s="6">
        <f t="shared" si="21"/>
        <v>-59.166823999999998</v>
      </c>
    </row>
    <row r="134" spans="2:15" x14ac:dyDescent="0.25">
      <c r="B134">
        <v>3778333333.3333001</v>
      </c>
      <c r="C134">
        <v>-69.931053000000006</v>
      </c>
      <c r="D134">
        <v>-62.032817999999999</v>
      </c>
      <c r="F134" s="6">
        <f t="shared" si="22"/>
        <v>6.2777777777777999</v>
      </c>
      <c r="G134" s="6">
        <f t="shared" si="20"/>
        <v>-56.711903</v>
      </c>
      <c r="J134">
        <v>3778333333.3333001</v>
      </c>
      <c r="K134">
        <v>-62.766444999999997</v>
      </c>
      <c r="L134">
        <v>-54.800654999999999</v>
      </c>
      <c r="N134" s="6">
        <f t="shared" si="23"/>
        <v>6.2777777777777999</v>
      </c>
      <c r="O134" s="6">
        <f t="shared" si="21"/>
        <v>-52.632171999999997</v>
      </c>
    </row>
    <row r="135" spans="2:15" x14ac:dyDescent="0.25">
      <c r="B135">
        <v>4334000000</v>
      </c>
      <c r="C135">
        <v>-64.654335000000003</v>
      </c>
      <c r="D135">
        <v>-56.903483999999999</v>
      </c>
      <c r="F135" s="6">
        <f t="shared" si="22"/>
        <v>6.8888888888888999</v>
      </c>
      <c r="G135" s="6">
        <f t="shared" si="20"/>
        <v>-60.140663000000004</v>
      </c>
      <c r="J135">
        <v>4334000000</v>
      </c>
      <c r="K135">
        <v>-69.222862000000006</v>
      </c>
      <c r="L135">
        <v>-61.262023999999997</v>
      </c>
      <c r="N135" s="6">
        <f t="shared" si="23"/>
        <v>6.8888888888888999</v>
      </c>
      <c r="O135" s="6">
        <f t="shared" si="21"/>
        <v>-49.206181000000001</v>
      </c>
    </row>
    <row r="136" spans="2:15" x14ac:dyDescent="0.25">
      <c r="B136">
        <v>4889666666.6667004</v>
      </c>
      <c r="C136">
        <v>-66.566276999999999</v>
      </c>
      <c r="D136">
        <v>-58.818882000000002</v>
      </c>
      <c r="F136" s="6">
        <f t="shared" si="22"/>
        <v>7.5</v>
      </c>
      <c r="G136" s="6">
        <f t="shared" si="20"/>
        <v>-62.234234000000001</v>
      </c>
      <c r="J136">
        <v>4889666666.6667004</v>
      </c>
      <c r="K136">
        <v>-74.415137999999999</v>
      </c>
      <c r="L136">
        <v>-66.659485000000004</v>
      </c>
      <c r="N136" s="6">
        <f t="shared" si="23"/>
        <v>7.5</v>
      </c>
      <c r="O136" s="6">
        <f t="shared" si="21"/>
        <v>-48.210673999999997</v>
      </c>
    </row>
    <row r="137" spans="2:15" x14ac:dyDescent="0.25">
      <c r="B137">
        <v>5445333333.3332996</v>
      </c>
      <c r="C137">
        <v>-69.919242999999994</v>
      </c>
      <c r="D137">
        <v>-61.840076000000003</v>
      </c>
      <c r="F137" s="6">
        <f t="shared" si="22"/>
        <v>8.1111111111111001</v>
      </c>
      <c r="G137" s="6">
        <f t="shared" si="20"/>
        <v>-59.603794000000001</v>
      </c>
      <c r="J137">
        <v>5445333333.3332996</v>
      </c>
      <c r="K137">
        <v>-80.563118000000003</v>
      </c>
      <c r="L137">
        <v>-72.428557999999995</v>
      </c>
      <c r="N137" s="6">
        <f t="shared" si="23"/>
        <v>8.1111111111111001</v>
      </c>
      <c r="O137" s="6">
        <f t="shared" si="21"/>
        <v>-47.602837000000001</v>
      </c>
    </row>
    <row r="138" spans="2:15" x14ac:dyDescent="0.25">
      <c r="B138">
        <v>6001000000</v>
      </c>
      <c r="C138">
        <v>-65.784103000000002</v>
      </c>
      <c r="D138">
        <v>-57.720664999999997</v>
      </c>
      <c r="F138" s="6">
        <f t="shared" si="22"/>
        <v>8.7222222222222001</v>
      </c>
      <c r="G138" s="6">
        <f t="shared" si="20"/>
        <v>-49.446739000000001</v>
      </c>
      <c r="J138">
        <v>6001000000</v>
      </c>
      <c r="K138">
        <v>-73.870743000000004</v>
      </c>
      <c r="L138">
        <v>-65.784592000000004</v>
      </c>
      <c r="N138" s="6">
        <f t="shared" si="23"/>
        <v>8.7222222222222001</v>
      </c>
      <c r="O138" s="6">
        <f t="shared" si="21"/>
        <v>-51.258110000000002</v>
      </c>
    </row>
    <row r="139" spans="2:15" x14ac:dyDescent="0.25">
      <c r="B139">
        <v>6556666666.6667004</v>
      </c>
      <c r="C139">
        <v>-68.666495999999995</v>
      </c>
      <c r="D139">
        <v>-60.350242999999999</v>
      </c>
      <c r="F139" s="6">
        <f t="shared" si="22"/>
        <v>9.3333333333333002</v>
      </c>
      <c r="G139" s="6">
        <f t="shared" si="20"/>
        <v>-51.721352000000003</v>
      </c>
      <c r="J139">
        <v>6556666666.6667004</v>
      </c>
      <c r="K139">
        <v>-70.843224000000006</v>
      </c>
      <c r="L139">
        <v>-62.537551999999998</v>
      </c>
      <c r="N139" s="6">
        <f t="shared" si="23"/>
        <v>9.3333333333333002</v>
      </c>
      <c r="O139" s="6">
        <f t="shared" si="21"/>
        <v>-52.836620000000003</v>
      </c>
    </row>
    <row r="140" spans="2:15" x14ac:dyDescent="0.25">
      <c r="B140">
        <v>7112333333.3332996</v>
      </c>
      <c r="C140">
        <v>-67.623954999999995</v>
      </c>
      <c r="D140">
        <v>-58.903309</v>
      </c>
      <c r="F140" s="6">
        <f t="shared" si="22"/>
        <v>9.9444444444444002</v>
      </c>
      <c r="G140" s="6">
        <f t="shared" si="20"/>
        <v>-60.230251000000003</v>
      </c>
      <c r="J140">
        <v>7112333333.3332996</v>
      </c>
      <c r="K140">
        <v>-63.000824000000001</v>
      </c>
      <c r="L140">
        <v>-54.099173999999998</v>
      </c>
      <c r="N140" s="6">
        <f t="shared" si="23"/>
        <v>9.9444444444444002</v>
      </c>
      <c r="O140" s="6">
        <f t="shared" si="21"/>
        <v>-51.170082000000001</v>
      </c>
    </row>
    <row r="141" spans="2:15" x14ac:dyDescent="0.25">
      <c r="B141">
        <v>7668000000</v>
      </c>
      <c r="C141">
        <v>-74.886215000000007</v>
      </c>
      <c r="D141">
        <v>-65.904647999999995</v>
      </c>
      <c r="F141" s="6">
        <f t="shared" si="22"/>
        <v>10.555555555555999</v>
      </c>
      <c r="G141" s="6">
        <f t="shared" si="20"/>
        <v>-52.128658000000001</v>
      </c>
      <c r="J141">
        <v>7668000000</v>
      </c>
      <c r="K141">
        <v>-65.261047000000005</v>
      </c>
      <c r="L141">
        <v>-55.997596999999999</v>
      </c>
      <c r="N141" s="6">
        <f t="shared" si="23"/>
        <v>10.555555555555999</v>
      </c>
      <c r="O141" s="6">
        <f t="shared" si="21"/>
        <v>-48.307796000000003</v>
      </c>
    </row>
    <row r="142" spans="2:15" x14ac:dyDescent="0.25">
      <c r="B142">
        <v>8223666666.6667004</v>
      </c>
      <c r="C142">
        <v>-71.315871999999999</v>
      </c>
      <c r="D142">
        <v>-61.904888</v>
      </c>
      <c r="F142" s="6">
        <f t="shared" si="22"/>
        <v>11.166666666667</v>
      </c>
      <c r="G142" s="6">
        <f t="shared" si="20"/>
        <v>-57.146473</v>
      </c>
      <c r="J142">
        <v>8223666666.6667004</v>
      </c>
      <c r="K142">
        <v>-67.649512999999999</v>
      </c>
      <c r="L142">
        <v>-58.098247999999998</v>
      </c>
      <c r="N142" s="6">
        <f t="shared" si="23"/>
        <v>11.166666666667</v>
      </c>
      <c r="O142" s="6">
        <f t="shared" si="21"/>
        <v>-51.103862999999997</v>
      </c>
    </row>
    <row r="143" spans="2:15" x14ac:dyDescent="0.25">
      <c r="B143">
        <v>8779333333.3332996</v>
      </c>
      <c r="C143">
        <v>-70.257064999999997</v>
      </c>
      <c r="D143">
        <v>-60.613852999999999</v>
      </c>
      <c r="F143" s="6">
        <f t="shared" si="22"/>
        <v>11.777777777778001</v>
      </c>
      <c r="G143" s="6">
        <f t="shared" si="20"/>
        <v>-53.254134999999998</v>
      </c>
      <c r="J143">
        <v>8779333333.3332996</v>
      </c>
      <c r="K143">
        <v>-64.308334000000002</v>
      </c>
      <c r="L143">
        <v>-54.731811999999998</v>
      </c>
      <c r="N143" s="6">
        <f t="shared" si="23"/>
        <v>11.777777777778001</v>
      </c>
      <c r="O143" s="6">
        <f t="shared" si="21"/>
        <v>-52.243609999999997</v>
      </c>
    </row>
    <row r="144" spans="2:15" x14ac:dyDescent="0.25">
      <c r="B144">
        <v>9335000000</v>
      </c>
      <c r="C144">
        <v>-87.701210000000003</v>
      </c>
      <c r="D144">
        <v>-78.248123000000007</v>
      </c>
      <c r="F144" s="6">
        <f t="shared" si="22"/>
        <v>12.388888888888999</v>
      </c>
      <c r="G144" s="6">
        <f t="shared" si="20"/>
        <v>-56.787888000000002</v>
      </c>
      <c r="J144">
        <v>9335000000</v>
      </c>
      <c r="K144">
        <v>-71.827208999999996</v>
      </c>
      <c r="L144">
        <v>-62.153931</v>
      </c>
      <c r="N144" s="6">
        <f t="shared" si="23"/>
        <v>12.388888888888999</v>
      </c>
      <c r="O144" s="6">
        <f t="shared" si="21"/>
        <v>-52.860874000000003</v>
      </c>
    </row>
    <row r="145" spans="2:16" x14ac:dyDescent="0.25">
      <c r="B145">
        <v>9890666666.6667004</v>
      </c>
      <c r="C145">
        <v>-67.216399999999993</v>
      </c>
      <c r="D145">
        <v>-57.540005000000001</v>
      </c>
      <c r="F145" s="6">
        <f t="shared" si="22"/>
        <v>13</v>
      </c>
      <c r="G145" s="6">
        <f t="shared" si="20"/>
        <v>-51.652794</v>
      </c>
      <c r="J145">
        <v>9890666666.6667004</v>
      </c>
      <c r="K145">
        <v>-67.917869999999994</v>
      </c>
      <c r="L145">
        <v>-58.146743999999998</v>
      </c>
      <c r="N145" s="6">
        <f t="shared" si="23"/>
        <v>13</v>
      </c>
      <c r="O145" s="6">
        <f t="shared" si="21"/>
        <v>-50.551479</v>
      </c>
    </row>
    <row r="146" spans="2:16" x14ac:dyDescent="0.25">
      <c r="B146">
        <v>10446333333.333</v>
      </c>
      <c r="C146">
        <v>-62.788040000000002</v>
      </c>
      <c r="D146">
        <v>-52.308757999999997</v>
      </c>
      <c r="F146" s="6" t="s">
        <v>25</v>
      </c>
      <c r="J146">
        <v>10446333333.333</v>
      </c>
      <c r="K146">
        <v>-64.696410999999998</v>
      </c>
      <c r="L146">
        <v>-54.656447999999997</v>
      </c>
      <c r="N146" s="6" t="s">
        <v>25</v>
      </c>
    </row>
    <row r="147" spans="2:16" x14ac:dyDescent="0.25">
      <c r="B147">
        <v>11002000000</v>
      </c>
      <c r="C147">
        <v>-60.304606999999997</v>
      </c>
      <c r="D147">
        <v>-49.087952000000001</v>
      </c>
      <c r="J147">
        <v>11002000000</v>
      </c>
      <c r="K147">
        <v>-63.568451000000003</v>
      </c>
      <c r="L147">
        <v>-52.785697999999996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2Ix3L dBc Log Mag(dB)</v>
      </c>
      <c r="H150" s="35">
        <v>2</v>
      </c>
      <c r="N150" s="6" t="s">
        <v>23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1.002</v>
      </c>
      <c r="G151" s="6">
        <f t="shared" si="24"/>
        <v>-35.663567</v>
      </c>
      <c r="H151" s="36">
        <f>ABS(AVERAGE(G151:G169)-(H150-1)*5)</f>
        <v>61.065241105263162</v>
      </c>
      <c r="J151" t="s">
        <v>40</v>
      </c>
      <c r="N151" s="6">
        <f t="shared" ref="N151:N169" si="27">J177/1000000000</f>
        <v>1.002</v>
      </c>
      <c r="O151" s="6">
        <f t="shared" si="25"/>
        <v>-36.575496999999999</v>
      </c>
      <c r="P151" s="36">
        <f>ABS(AVERAGE(O151:O169)-(P150-1)*5)</f>
        <v>63.427139736842108</v>
      </c>
    </row>
    <row r="152" spans="2:16" x14ac:dyDescent="0.25">
      <c r="B152" t="s">
        <v>23</v>
      </c>
      <c r="C152" t="s">
        <v>160</v>
      </c>
      <c r="D152" t="s">
        <v>82</v>
      </c>
      <c r="F152" s="6">
        <f t="shared" si="26"/>
        <v>1.6685555555556</v>
      </c>
      <c r="G152" s="6">
        <f t="shared" si="24"/>
        <v>-42.991481999999998</v>
      </c>
      <c r="J152" t="s">
        <v>23</v>
      </c>
      <c r="K152" t="s">
        <v>160</v>
      </c>
      <c r="L152" t="s">
        <v>82</v>
      </c>
      <c r="N152" s="6">
        <f t="shared" si="27"/>
        <v>1.6685555555556</v>
      </c>
      <c r="O152" s="6">
        <f t="shared" si="25"/>
        <v>-45.750908000000003</v>
      </c>
    </row>
    <row r="153" spans="2:16" x14ac:dyDescent="0.25">
      <c r="B153">
        <v>2000000000</v>
      </c>
      <c r="C153">
        <v>-63.059520999999997</v>
      </c>
      <c r="D153">
        <v>-52.692863000000003</v>
      </c>
      <c r="F153" s="6">
        <f t="shared" si="26"/>
        <v>2.3351111111111003</v>
      </c>
      <c r="G153" s="6">
        <f t="shared" si="24"/>
        <v>-46.527312999999999</v>
      </c>
      <c r="J153">
        <v>2000000000</v>
      </c>
      <c r="K153">
        <v>-52.804222000000003</v>
      </c>
      <c r="L153">
        <v>-45.161396000000003</v>
      </c>
      <c r="N153" s="6">
        <f t="shared" si="27"/>
        <v>2.3351111111111003</v>
      </c>
      <c r="O153" s="6">
        <f t="shared" si="25"/>
        <v>-33.048149000000002</v>
      </c>
    </row>
    <row r="154" spans="2:16" x14ac:dyDescent="0.25">
      <c r="B154">
        <v>2611111111.1111002</v>
      </c>
      <c r="C154">
        <v>-64.748047</v>
      </c>
      <c r="D154">
        <v>-56.472110999999998</v>
      </c>
      <c r="F154" s="6">
        <f t="shared" si="26"/>
        <v>3.0016666666666998</v>
      </c>
      <c r="G154" s="6">
        <f t="shared" si="24"/>
        <v>-55.438685999999997</v>
      </c>
      <c r="J154">
        <v>2611111111.1111002</v>
      </c>
      <c r="K154">
        <v>-52.766815000000001</v>
      </c>
      <c r="L154">
        <v>-45.323227000000003</v>
      </c>
      <c r="N154" s="6">
        <f t="shared" si="27"/>
        <v>3.0016666666666998</v>
      </c>
      <c r="O154" s="6">
        <f t="shared" si="25"/>
        <v>-47.862144000000001</v>
      </c>
    </row>
    <row r="155" spans="2:16" x14ac:dyDescent="0.25">
      <c r="B155">
        <v>3222222222.2221999</v>
      </c>
      <c r="C155">
        <v>-63.546191999999998</v>
      </c>
      <c r="D155">
        <v>-55.541182999999997</v>
      </c>
      <c r="F155" s="6">
        <f t="shared" si="26"/>
        <v>3.6682222222221998</v>
      </c>
      <c r="G155" s="6">
        <f t="shared" si="24"/>
        <v>-64.993904000000001</v>
      </c>
      <c r="J155">
        <v>3222222222.2221999</v>
      </c>
      <c r="K155">
        <v>-65.412643000000003</v>
      </c>
      <c r="L155">
        <v>-58.113194</v>
      </c>
      <c r="N155" s="6">
        <f t="shared" si="27"/>
        <v>3.6682222222221998</v>
      </c>
      <c r="O155" s="6">
        <f t="shared" si="25"/>
        <v>-60.757137</v>
      </c>
    </row>
    <row r="156" spans="2:16" x14ac:dyDescent="0.25">
      <c r="B156">
        <v>3833333333.3333001</v>
      </c>
      <c r="C156">
        <v>-72.323524000000006</v>
      </c>
      <c r="D156">
        <v>-63.807983</v>
      </c>
      <c r="F156" s="6">
        <f t="shared" si="26"/>
        <v>4.3347777777777994</v>
      </c>
      <c r="G156" s="6">
        <f t="shared" si="24"/>
        <v>-56.650359999999999</v>
      </c>
      <c r="J156">
        <v>3833333333.3333001</v>
      </c>
      <c r="K156">
        <v>-59.289710999999997</v>
      </c>
      <c r="L156">
        <v>-51.268951000000001</v>
      </c>
      <c r="N156" s="6">
        <f t="shared" si="27"/>
        <v>4.3347777777777994</v>
      </c>
      <c r="O156" s="6">
        <f t="shared" si="25"/>
        <v>-66.290581000000003</v>
      </c>
    </row>
    <row r="157" spans="2:16" x14ac:dyDescent="0.25">
      <c r="B157">
        <v>4444444444.4443998</v>
      </c>
      <c r="C157">
        <v>-70.983513000000002</v>
      </c>
      <c r="D157">
        <v>-62.856093999999999</v>
      </c>
      <c r="F157" s="6">
        <f t="shared" si="26"/>
        <v>5.0013333333332994</v>
      </c>
      <c r="G157" s="6">
        <f t="shared" si="24"/>
        <v>-61.780327</v>
      </c>
      <c r="J157">
        <v>4444444444.4443998</v>
      </c>
      <c r="K157">
        <v>-58.476275999999999</v>
      </c>
      <c r="L157">
        <v>-50.548378</v>
      </c>
      <c r="N157" s="6">
        <f t="shared" si="27"/>
        <v>5.0013333333332994</v>
      </c>
      <c r="O157" s="6">
        <f t="shared" si="25"/>
        <v>-66.033623000000006</v>
      </c>
    </row>
    <row r="158" spans="2:16" x14ac:dyDescent="0.25">
      <c r="B158">
        <v>5055555555.5556002</v>
      </c>
      <c r="C158">
        <v>-67.339225999999996</v>
      </c>
      <c r="D158">
        <v>-59.440987</v>
      </c>
      <c r="F158" s="6">
        <f t="shared" si="26"/>
        <v>5.6678888888888999</v>
      </c>
      <c r="G158" s="6">
        <f t="shared" si="24"/>
        <v>-55.362071999999998</v>
      </c>
      <c r="J158">
        <v>5055555555.5556002</v>
      </c>
      <c r="K158">
        <v>-63.985111000000003</v>
      </c>
      <c r="L158">
        <v>-56.019325000000002</v>
      </c>
      <c r="N158" s="6">
        <f t="shared" si="27"/>
        <v>5.6678888888888999</v>
      </c>
      <c r="O158" s="6">
        <f t="shared" si="25"/>
        <v>-67.798782000000003</v>
      </c>
    </row>
    <row r="159" spans="2:16" x14ac:dyDescent="0.25">
      <c r="B159">
        <v>5666666666.6667004</v>
      </c>
      <c r="C159">
        <v>-60.031531999999999</v>
      </c>
      <c r="D159">
        <v>-52.280684999999998</v>
      </c>
      <c r="F159" s="6">
        <f t="shared" si="26"/>
        <v>6.3344444444443999</v>
      </c>
      <c r="G159" s="6">
        <f t="shared" si="24"/>
        <v>-56.838894000000003</v>
      </c>
      <c r="J159">
        <v>5666666666.6667004</v>
      </c>
      <c r="K159">
        <v>-67.127662999999998</v>
      </c>
      <c r="L159">
        <v>-59.166823999999998</v>
      </c>
      <c r="N159" s="6">
        <f t="shared" si="27"/>
        <v>6.3344444444443999</v>
      </c>
      <c r="O159" s="6">
        <f t="shared" si="25"/>
        <v>-62.748249000000001</v>
      </c>
    </row>
    <row r="160" spans="2:16" x14ac:dyDescent="0.25">
      <c r="B160">
        <v>6277777777.7777996</v>
      </c>
      <c r="C160">
        <v>-64.459297000000007</v>
      </c>
      <c r="D160">
        <v>-56.711903</v>
      </c>
      <c r="F160" s="6">
        <f t="shared" si="26"/>
        <v>7.0010000000000003</v>
      </c>
      <c r="G160" s="6">
        <f t="shared" si="24"/>
        <v>-57.938662999999998</v>
      </c>
      <c r="J160">
        <v>6277777777.7777996</v>
      </c>
      <c r="K160">
        <v>-60.387821000000002</v>
      </c>
      <c r="L160">
        <v>-52.632171999999997</v>
      </c>
      <c r="N160" s="6">
        <f t="shared" si="27"/>
        <v>7.0010000000000003</v>
      </c>
      <c r="O160" s="6">
        <f t="shared" si="25"/>
        <v>-57.223446000000003</v>
      </c>
    </row>
    <row r="161" spans="2:16" x14ac:dyDescent="0.25">
      <c r="B161">
        <v>6888888888.8888998</v>
      </c>
      <c r="C161">
        <v>-68.219825999999998</v>
      </c>
      <c r="D161">
        <v>-60.140663000000004</v>
      </c>
      <c r="F161" s="6">
        <f t="shared" si="26"/>
        <v>7.6675555555555999</v>
      </c>
      <c r="G161" s="6">
        <f t="shared" si="24"/>
        <v>-60.637203</v>
      </c>
      <c r="J161">
        <v>6888888888.8888998</v>
      </c>
      <c r="K161">
        <v>-57.340736</v>
      </c>
      <c r="L161">
        <v>-49.206181000000001</v>
      </c>
      <c r="N161" s="6">
        <f t="shared" si="27"/>
        <v>7.6675555555555999</v>
      </c>
      <c r="O161" s="6">
        <f t="shared" si="25"/>
        <v>-55.731400000000001</v>
      </c>
    </row>
    <row r="162" spans="2:16" x14ac:dyDescent="0.25">
      <c r="B162">
        <v>7500000000</v>
      </c>
      <c r="C162">
        <v>-70.297668000000002</v>
      </c>
      <c r="D162">
        <v>-62.234234000000001</v>
      </c>
      <c r="F162" s="6">
        <f t="shared" si="26"/>
        <v>8.3341111111111008</v>
      </c>
      <c r="G162" s="6">
        <f t="shared" si="24"/>
        <v>-62.982422</v>
      </c>
      <c r="J162">
        <v>7500000000</v>
      </c>
      <c r="K162">
        <v>-56.296821999999999</v>
      </c>
      <c r="L162">
        <v>-48.210673999999997</v>
      </c>
      <c r="N162" s="6">
        <f t="shared" si="27"/>
        <v>8.3341111111111008</v>
      </c>
      <c r="O162" s="6">
        <f t="shared" si="25"/>
        <v>-63.513527000000003</v>
      </c>
    </row>
    <row r="163" spans="2:16" x14ac:dyDescent="0.25">
      <c r="B163">
        <v>8111111111.1111002</v>
      </c>
      <c r="C163">
        <v>-67.920051999999998</v>
      </c>
      <c r="D163">
        <v>-59.603794000000001</v>
      </c>
      <c r="F163" s="6">
        <f t="shared" si="26"/>
        <v>9.0006666666667012</v>
      </c>
      <c r="G163" s="6">
        <f t="shared" si="24"/>
        <v>-52.326732999999997</v>
      </c>
      <c r="J163">
        <v>8111111111.1111002</v>
      </c>
      <c r="K163">
        <v>-55.908507999999998</v>
      </c>
      <c r="L163">
        <v>-47.602837000000001</v>
      </c>
      <c r="N163" s="6">
        <f t="shared" si="27"/>
        <v>9.0006666666667012</v>
      </c>
      <c r="O163" s="6">
        <f t="shared" si="25"/>
        <v>-64.637016000000003</v>
      </c>
    </row>
    <row r="164" spans="2:16" x14ac:dyDescent="0.25">
      <c r="B164">
        <v>8722222222.2222004</v>
      </c>
      <c r="C164">
        <v>-58.167385000000003</v>
      </c>
      <c r="D164">
        <v>-49.446739000000001</v>
      </c>
      <c r="F164" s="6">
        <f t="shared" si="26"/>
        <v>9.6672222222222004</v>
      </c>
      <c r="G164" s="6">
        <f t="shared" si="24"/>
        <v>-58.716785000000002</v>
      </c>
      <c r="J164">
        <v>8722222222.2222004</v>
      </c>
      <c r="K164">
        <v>-60.159759999999999</v>
      </c>
      <c r="L164">
        <v>-51.258110000000002</v>
      </c>
      <c r="N164" s="6">
        <f t="shared" si="27"/>
        <v>9.6672222222222004</v>
      </c>
      <c r="O164" s="6">
        <f t="shared" si="25"/>
        <v>-67.087776000000005</v>
      </c>
    </row>
    <row r="165" spans="2:16" x14ac:dyDescent="0.25">
      <c r="B165">
        <v>9333333333.3332996</v>
      </c>
      <c r="C165">
        <v>-60.702922999999998</v>
      </c>
      <c r="D165">
        <v>-51.721352000000003</v>
      </c>
      <c r="F165" s="6">
        <f t="shared" si="26"/>
        <v>10.333777777778</v>
      </c>
      <c r="G165" s="6">
        <f t="shared" si="24"/>
        <v>-59.614024999999998</v>
      </c>
      <c r="J165">
        <v>9333333333.3332996</v>
      </c>
      <c r="K165">
        <v>-62.100071</v>
      </c>
      <c r="L165">
        <v>-52.836620000000003</v>
      </c>
      <c r="N165" s="6">
        <f t="shared" si="27"/>
        <v>10.333777777778</v>
      </c>
      <c r="O165" s="6">
        <f t="shared" si="25"/>
        <v>-67.855675000000005</v>
      </c>
    </row>
    <row r="166" spans="2:16" x14ac:dyDescent="0.25">
      <c r="B166">
        <v>9944444444.4444008</v>
      </c>
      <c r="C166">
        <v>-69.641227999999998</v>
      </c>
      <c r="D166">
        <v>-60.230251000000003</v>
      </c>
      <c r="F166" s="6">
        <f t="shared" si="26"/>
        <v>11.000333333333</v>
      </c>
      <c r="G166" s="6">
        <f t="shared" si="24"/>
        <v>-61.331435999999997</v>
      </c>
      <c r="J166">
        <v>9944444444.4444008</v>
      </c>
      <c r="K166">
        <v>-60.721347999999999</v>
      </c>
      <c r="L166">
        <v>-51.170082000000001</v>
      </c>
      <c r="N166" s="6">
        <f t="shared" si="27"/>
        <v>11.000333333333</v>
      </c>
      <c r="O166" s="6">
        <f t="shared" si="25"/>
        <v>-66.959228999999993</v>
      </c>
    </row>
    <row r="167" spans="2:16" x14ac:dyDescent="0.25">
      <c r="B167">
        <v>10555555555.556</v>
      </c>
      <c r="C167">
        <v>-61.77187</v>
      </c>
      <c r="D167">
        <v>-52.128658000000001</v>
      </c>
      <c r="F167" s="6">
        <f t="shared" si="26"/>
        <v>11.666888888889</v>
      </c>
      <c r="G167" s="6">
        <f t="shared" si="24"/>
        <v>-61.282004999999998</v>
      </c>
      <c r="J167">
        <v>10555555555.556</v>
      </c>
      <c r="K167">
        <v>-57.884323000000002</v>
      </c>
      <c r="L167">
        <v>-48.307796000000003</v>
      </c>
      <c r="N167" s="6">
        <f t="shared" si="27"/>
        <v>11.666888888889</v>
      </c>
      <c r="O167" s="6">
        <f t="shared" si="25"/>
        <v>-62.222672000000003</v>
      </c>
    </row>
    <row r="168" spans="2:16" x14ac:dyDescent="0.25">
      <c r="B168">
        <v>11166666666.667</v>
      </c>
      <c r="C168">
        <v>-66.599556000000007</v>
      </c>
      <c r="D168">
        <v>-57.146473</v>
      </c>
      <c r="F168" s="6">
        <f t="shared" si="26"/>
        <v>12.333444444444</v>
      </c>
      <c r="G168" s="6">
        <f t="shared" si="24"/>
        <v>-57.410331999999997</v>
      </c>
      <c r="J168">
        <v>11166666666.667</v>
      </c>
      <c r="K168">
        <v>-60.777138000000001</v>
      </c>
      <c r="L168">
        <v>-51.103862999999997</v>
      </c>
      <c r="N168" s="6">
        <f t="shared" si="27"/>
        <v>12.333444444444</v>
      </c>
      <c r="O168" s="6">
        <f t="shared" si="25"/>
        <v>-56.608542999999997</v>
      </c>
    </row>
    <row r="169" spans="2:16" x14ac:dyDescent="0.25">
      <c r="B169">
        <v>11777777777.778</v>
      </c>
      <c r="C169">
        <v>-62.930531000000002</v>
      </c>
      <c r="D169">
        <v>-53.254134999999998</v>
      </c>
      <c r="F169" s="6">
        <f t="shared" si="26"/>
        <v>13</v>
      </c>
      <c r="G169" s="6">
        <f t="shared" si="24"/>
        <v>-56.753371999999999</v>
      </c>
      <c r="J169">
        <v>11777777777.778</v>
      </c>
      <c r="K169">
        <v>-62.014735999999999</v>
      </c>
      <c r="L169">
        <v>-52.243609999999997</v>
      </c>
      <c r="N169" s="6">
        <f t="shared" si="27"/>
        <v>13</v>
      </c>
      <c r="O169" s="6">
        <f t="shared" si="25"/>
        <v>-61.411301000000002</v>
      </c>
    </row>
    <row r="170" spans="2:16" x14ac:dyDescent="0.25">
      <c r="B170">
        <v>12388888888.889</v>
      </c>
      <c r="C170">
        <v>-67.267166000000003</v>
      </c>
      <c r="D170">
        <v>-56.787888000000002</v>
      </c>
      <c r="F170" s="6" t="s">
        <v>25</v>
      </c>
      <c r="J170">
        <v>12388888888.889</v>
      </c>
      <c r="K170">
        <v>-62.900837000000003</v>
      </c>
      <c r="L170">
        <v>-52.860874000000003</v>
      </c>
      <c r="N170" s="6" t="s">
        <v>25</v>
      </c>
    </row>
    <row r="171" spans="2:16" x14ac:dyDescent="0.25">
      <c r="B171">
        <v>13000000000</v>
      </c>
      <c r="C171">
        <v>-62.869446000000003</v>
      </c>
      <c r="D171">
        <v>-51.652794</v>
      </c>
      <c r="J171">
        <v>13000000000</v>
      </c>
      <c r="K171">
        <v>-61.334232</v>
      </c>
      <c r="L171">
        <v>-50.551479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2Ix4L dBc Log Mag(dB)</v>
      </c>
      <c r="H174" s="35">
        <v>2</v>
      </c>
      <c r="N174" s="6" t="s">
        <v>23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2.0019999999999998</v>
      </c>
      <c r="G175" s="6">
        <f t="shared" si="28"/>
        <v>-29.886168999999999</v>
      </c>
      <c r="H175" s="36">
        <f>ABS(AVERAGE(G175:G193)-(H174-1)*5)</f>
        <v>55.504492000000006</v>
      </c>
      <c r="J175" t="s">
        <v>42</v>
      </c>
      <c r="N175" s="6">
        <f t="shared" ref="N175:N193" si="31">J201/1000000000</f>
        <v>2.0019999999999998</v>
      </c>
      <c r="O175" s="6">
        <f t="shared" si="29"/>
        <v>-30.140097000000001</v>
      </c>
      <c r="P175" s="36">
        <f>ABS(AVERAGE(O175:O193)-(P174-1)*5)</f>
        <v>48.579669631578952</v>
      </c>
    </row>
    <row r="176" spans="2:16" x14ac:dyDescent="0.25">
      <c r="B176" t="s">
        <v>23</v>
      </c>
      <c r="C176" t="s">
        <v>161</v>
      </c>
      <c r="D176" t="s">
        <v>83</v>
      </c>
      <c r="F176" s="6">
        <f t="shared" si="30"/>
        <v>2.613</v>
      </c>
      <c r="G176" s="6">
        <f t="shared" si="28"/>
        <v>-38.726619999999997</v>
      </c>
      <c r="J176" t="s">
        <v>23</v>
      </c>
      <c r="K176" t="s">
        <v>161</v>
      </c>
      <c r="L176" t="s">
        <v>83</v>
      </c>
      <c r="N176" s="6">
        <f t="shared" si="31"/>
        <v>2.613</v>
      </c>
      <c r="O176" s="6">
        <f t="shared" si="29"/>
        <v>-31.371158999999999</v>
      </c>
    </row>
    <row r="177" spans="2:15" x14ac:dyDescent="0.25">
      <c r="B177">
        <v>1002000000</v>
      </c>
      <c r="C177">
        <v>-46.030223999999997</v>
      </c>
      <c r="D177">
        <v>-35.663567</v>
      </c>
      <c r="F177" s="6">
        <f t="shared" si="30"/>
        <v>3.2240000000000002</v>
      </c>
      <c r="G177" s="6">
        <f t="shared" si="28"/>
        <v>-48.810017000000002</v>
      </c>
      <c r="J177">
        <v>1002000000</v>
      </c>
      <c r="K177">
        <v>-44.218327000000002</v>
      </c>
      <c r="L177">
        <v>-36.575496999999999</v>
      </c>
      <c r="N177" s="6">
        <f t="shared" si="31"/>
        <v>3.2240000000000002</v>
      </c>
      <c r="O177" s="6">
        <f t="shared" si="29"/>
        <v>-33.811892999999998</v>
      </c>
    </row>
    <row r="178" spans="2:15" x14ac:dyDescent="0.25">
      <c r="B178">
        <v>1668555555.5555999</v>
      </c>
      <c r="C178">
        <v>-51.267414000000002</v>
      </c>
      <c r="D178">
        <v>-42.991481999999998</v>
      </c>
      <c r="F178" s="6">
        <f t="shared" si="30"/>
        <v>3.835</v>
      </c>
      <c r="G178" s="6">
        <f t="shared" si="28"/>
        <v>-50.270035</v>
      </c>
      <c r="J178">
        <v>1668555555.5555999</v>
      </c>
      <c r="K178">
        <v>-53.194491999999997</v>
      </c>
      <c r="L178">
        <v>-45.750908000000003</v>
      </c>
      <c r="N178" s="6">
        <f t="shared" si="31"/>
        <v>3.835</v>
      </c>
      <c r="O178" s="6">
        <f t="shared" si="29"/>
        <v>-31.420179000000001</v>
      </c>
    </row>
    <row r="179" spans="2:15" x14ac:dyDescent="0.25">
      <c r="B179">
        <v>2335111111.1111002</v>
      </c>
      <c r="C179">
        <v>-54.532322000000001</v>
      </c>
      <c r="D179">
        <v>-46.527312999999999</v>
      </c>
      <c r="F179" s="6">
        <f t="shared" si="30"/>
        <v>4.4459999999999997</v>
      </c>
      <c r="G179" s="6">
        <f t="shared" si="28"/>
        <v>-57.339683999999998</v>
      </c>
      <c r="J179">
        <v>2335111111.1111002</v>
      </c>
      <c r="K179">
        <v>-40.347594999999998</v>
      </c>
      <c r="L179">
        <v>-33.048149000000002</v>
      </c>
      <c r="N179" s="6">
        <f t="shared" si="31"/>
        <v>4.4459999999999997</v>
      </c>
      <c r="O179" s="6">
        <f t="shared" si="29"/>
        <v>-33.908180000000002</v>
      </c>
    </row>
    <row r="180" spans="2:15" x14ac:dyDescent="0.25">
      <c r="B180">
        <v>3001666666.6666999</v>
      </c>
      <c r="C180">
        <v>-63.954231</v>
      </c>
      <c r="D180">
        <v>-55.438685999999997</v>
      </c>
      <c r="F180" s="6">
        <f t="shared" si="30"/>
        <v>5.0570000000000004</v>
      </c>
      <c r="G180" s="6">
        <f t="shared" si="28"/>
        <v>-49.935242000000002</v>
      </c>
      <c r="J180">
        <v>3001666666.6666999</v>
      </c>
      <c r="K180">
        <v>-55.882904000000003</v>
      </c>
      <c r="L180">
        <v>-47.862144000000001</v>
      </c>
      <c r="N180" s="6">
        <f t="shared" si="31"/>
        <v>5.0570000000000004</v>
      </c>
      <c r="O180" s="6">
        <f t="shared" si="29"/>
        <v>-41.694504000000002</v>
      </c>
    </row>
    <row r="181" spans="2:15" x14ac:dyDescent="0.25">
      <c r="B181">
        <v>3668222222.2221999</v>
      </c>
      <c r="C181">
        <v>-73.121323000000004</v>
      </c>
      <c r="D181">
        <v>-64.993904000000001</v>
      </c>
      <c r="F181" s="6">
        <f t="shared" si="30"/>
        <v>5.6680000000000001</v>
      </c>
      <c r="G181" s="6">
        <f t="shared" si="28"/>
        <v>-52.755878000000003</v>
      </c>
      <c r="J181">
        <v>3668222222.2221999</v>
      </c>
      <c r="K181">
        <v>-68.685035999999997</v>
      </c>
      <c r="L181">
        <v>-60.757137</v>
      </c>
      <c r="N181" s="6">
        <f t="shared" si="31"/>
        <v>5.6680000000000001</v>
      </c>
      <c r="O181" s="6">
        <f t="shared" si="29"/>
        <v>-44.831263999999997</v>
      </c>
    </row>
    <row r="182" spans="2:15" x14ac:dyDescent="0.25">
      <c r="B182">
        <v>4334777777.7777996</v>
      </c>
      <c r="C182">
        <v>-64.548598999999996</v>
      </c>
      <c r="D182">
        <v>-56.650359999999999</v>
      </c>
      <c r="F182" s="6">
        <f t="shared" si="30"/>
        <v>6.2789999999999999</v>
      </c>
      <c r="G182" s="6">
        <f t="shared" si="28"/>
        <v>-43.843761000000001</v>
      </c>
      <c r="J182">
        <v>4334777777.7777996</v>
      </c>
      <c r="K182">
        <v>-74.256362999999993</v>
      </c>
      <c r="L182">
        <v>-66.290581000000003</v>
      </c>
      <c r="N182" s="6">
        <f t="shared" si="31"/>
        <v>6.2789999999999999</v>
      </c>
      <c r="O182" s="6">
        <f t="shared" si="29"/>
        <v>-48.376328000000001</v>
      </c>
    </row>
    <row r="183" spans="2:15" x14ac:dyDescent="0.25">
      <c r="B183">
        <v>5001333333.3332996</v>
      </c>
      <c r="C183">
        <v>-69.531173999999993</v>
      </c>
      <c r="D183">
        <v>-61.780327</v>
      </c>
      <c r="F183" s="6">
        <f t="shared" si="30"/>
        <v>6.89</v>
      </c>
      <c r="G183" s="6">
        <f t="shared" si="28"/>
        <v>-50.191642999999999</v>
      </c>
      <c r="J183">
        <v>5001333333.3332996</v>
      </c>
      <c r="K183">
        <v>-73.994468999999995</v>
      </c>
      <c r="L183">
        <v>-66.033623000000006</v>
      </c>
      <c r="N183" s="6">
        <f t="shared" si="31"/>
        <v>6.89</v>
      </c>
      <c r="O183" s="6">
        <f t="shared" si="29"/>
        <v>-50.827587000000001</v>
      </c>
    </row>
    <row r="184" spans="2:15" x14ac:dyDescent="0.25">
      <c r="B184">
        <v>5667888888.8888998</v>
      </c>
      <c r="C184">
        <v>-63.109467000000002</v>
      </c>
      <c r="D184">
        <v>-55.362071999999998</v>
      </c>
      <c r="F184" s="6">
        <f t="shared" si="30"/>
        <v>7.5010000000000003</v>
      </c>
      <c r="G184" s="6">
        <f t="shared" si="28"/>
        <v>-59.655842</v>
      </c>
      <c r="J184">
        <v>5667888888.8888998</v>
      </c>
      <c r="K184">
        <v>-75.554428000000001</v>
      </c>
      <c r="L184">
        <v>-67.798782000000003</v>
      </c>
      <c r="N184" s="6">
        <f t="shared" si="31"/>
        <v>7.5010000000000003</v>
      </c>
      <c r="O184" s="6">
        <f t="shared" si="29"/>
        <v>-55.460796000000002</v>
      </c>
    </row>
    <row r="185" spans="2:15" x14ac:dyDescent="0.25">
      <c r="B185">
        <v>6334444444.4443998</v>
      </c>
      <c r="C185">
        <v>-64.918059999999997</v>
      </c>
      <c r="D185">
        <v>-56.838894000000003</v>
      </c>
      <c r="F185" s="6">
        <f t="shared" si="30"/>
        <v>8.1120000000000001</v>
      </c>
      <c r="G185" s="6">
        <f t="shared" si="28"/>
        <v>-56.507396999999997</v>
      </c>
      <c r="J185">
        <v>6334444444.4443998</v>
      </c>
      <c r="K185">
        <v>-70.882805000000005</v>
      </c>
      <c r="L185">
        <v>-62.748249000000001</v>
      </c>
      <c r="N185" s="6">
        <f t="shared" si="31"/>
        <v>8.1120000000000001</v>
      </c>
      <c r="O185" s="6">
        <f t="shared" si="29"/>
        <v>-54.391829999999999</v>
      </c>
    </row>
    <row r="186" spans="2:15" x14ac:dyDescent="0.25">
      <c r="B186">
        <v>7001000000</v>
      </c>
      <c r="C186">
        <v>-66.002098000000004</v>
      </c>
      <c r="D186">
        <v>-57.938662999999998</v>
      </c>
      <c r="F186" s="6">
        <f t="shared" si="30"/>
        <v>8.7230000000000008</v>
      </c>
      <c r="G186" s="6">
        <f t="shared" si="28"/>
        <v>-49.534958000000003</v>
      </c>
      <c r="J186">
        <v>7001000000</v>
      </c>
      <c r="K186">
        <v>-65.309593000000007</v>
      </c>
      <c r="L186">
        <v>-57.223446000000003</v>
      </c>
      <c r="N186" s="6">
        <f t="shared" si="31"/>
        <v>8.7230000000000008</v>
      </c>
      <c r="O186" s="6">
        <f t="shared" si="29"/>
        <v>-44.732638999999999</v>
      </c>
    </row>
    <row r="187" spans="2:15" x14ac:dyDescent="0.25">
      <c r="B187">
        <v>7667555555.5556002</v>
      </c>
      <c r="C187">
        <v>-68.953452999999996</v>
      </c>
      <c r="D187">
        <v>-60.637203</v>
      </c>
      <c r="F187" s="6">
        <f t="shared" si="30"/>
        <v>9.3339999999999996</v>
      </c>
      <c r="G187" s="6">
        <f t="shared" si="28"/>
        <v>-55.370514</v>
      </c>
      <c r="J187">
        <v>7667555555.5556002</v>
      </c>
      <c r="K187">
        <v>-64.037070999999997</v>
      </c>
      <c r="L187">
        <v>-55.731400000000001</v>
      </c>
      <c r="N187" s="6">
        <f t="shared" si="31"/>
        <v>9.3339999999999996</v>
      </c>
      <c r="O187" s="6">
        <f t="shared" si="29"/>
        <v>-50.359558</v>
      </c>
    </row>
    <row r="188" spans="2:15" x14ac:dyDescent="0.25">
      <c r="B188">
        <v>8334111111.1111002</v>
      </c>
      <c r="C188">
        <v>-71.703072000000006</v>
      </c>
      <c r="D188">
        <v>-62.982422</v>
      </c>
      <c r="F188" s="6">
        <f t="shared" si="30"/>
        <v>9.9450000000000003</v>
      </c>
      <c r="G188" s="6">
        <f t="shared" si="28"/>
        <v>-53.022587000000001</v>
      </c>
      <c r="J188">
        <v>8334111111.1111002</v>
      </c>
      <c r="K188">
        <v>-72.415176000000002</v>
      </c>
      <c r="L188">
        <v>-63.513527000000003</v>
      </c>
      <c r="N188" s="6">
        <f t="shared" si="31"/>
        <v>9.9450000000000003</v>
      </c>
      <c r="O188" s="6">
        <f t="shared" si="29"/>
        <v>-47.669361000000002</v>
      </c>
    </row>
    <row r="189" spans="2:15" x14ac:dyDescent="0.25">
      <c r="B189">
        <v>9000666666.6667004</v>
      </c>
      <c r="C189">
        <v>-61.308300000000003</v>
      </c>
      <c r="D189">
        <v>-52.326732999999997</v>
      </c>
      <c r="F189" s="6">
        <f t="shared" si="30"/>
        <v>10.555999999999999</v>
      </c>
      <c r="G189" s="6">
        <f t="shared" si="28"/>
        <v>-48.184910000000002</v>
      </c>
      <c r="J189">
        <v>9000666666.6667004</v>
      </c>
      <c r="K189">
        <v>-73.900467000000006</v>
      </c>
      <c r="L189">
        <v>-64.637016000000003</v>
      </c>
      <c r="N189" s="6">
        <f t="shared" si="31"/>
        <v>10.555999999999999</v>
      </c>
      <c r="O189" s="6">
        <f t="shared" si="29"/>
        <v>-48.792751000000003</v>
      </c>
    </row>
    <row r="190" spans="2:15" x14ac:dyDescent="0.25">
      <c r="B190">
        <v>9667222222.2222004</v>
      </c>
      <c r="C190">
        <v>-68.127762000000004</v>
      </c>
      <c r="D190">
        <v>-58.716785000000002</v>
      </c>
      <c r="F190" s="6">
        <f t="shared" si="30"/>
        <v>11.167</v>
      </c>
      <c r="G190" s="6">
        <f t="shared" si="28"/>
        <v>-49.991570000000003</v>
      </c>
      <c r="J190">
        <v>9667222222.2222004</v>
      </c>
      <c r="K190">
        <v>-76.639045999999993</v>
      </c>
      <c r="L190">
        <v>-67.087776000000005</v>
      </c>
      <c r="N190" s="6">
        <f t="shared" si="31"/>
        <v>11.167</v>
      </c>
      <c r="O190" s="6">
        <f t="shared" si="29"/>
        <v>-46.048079999999999</v>
      </c>
    </row>
    <row r="191" spans="2:15" x14ac:dyDescent="0.25">
      <c r="B191">
        <v>10333777777.778</v>
      </c>
      <c r="C191">
        <v>-69.257232999999999</v>
      </c>
      <c r="D191">
        <v>-59.614024999999998</v>
      </c>
      <c r="F191" s="6">
        <f t="shared" si="30"/>
        <v>11.778</v>
      </c>
      <c r="G191" s="6">
        <f t="shared" si="28"/>
        <v>-57.014549000000002</v>
      </c>
      <c r="J191">
        <v>10333777777.778</v>
      </c>
      <c r="K191">
        <v>-77.432204999999996</v>
      </c>
      <c r="L191">
        <v>-67.855675000000005</v>
      </c>
      <c r="N191" s="6">
        <f t="shared" si="31"/>
        <v>11.778</v>
      </c>
      <c r="O191" s="6">
        <f t="shared" si="29"/>
        <v>-47.166995999999997</v>
      </c>
    </row>
    <row r="192" spans="2:15" x14ac:dyDescent="0.25">
      <c r="B192">
        <v>11000333333.333</v>
      </c>
      <c r="C192">
        <v>-70.784522999999993</v>
      </c>
      <c r="D192">
        <v>-61.331435999999997</v>
      </c>
      <c r="F192" s="6">
        <f t="shared" si="30"/>
        <v>12.388999999999999</v>
      </c>
      <c r="G192" s="6">
        <f t="shared" si="28"/>
        <v>-58.555954</v>
      </c>
      <c r="J192">
        <v>11000333333.333</v>
      </c>
      <c r="K192">
        <v>-76.632499999999993</v>
      </c>
      <c r="L192">
        <v>-66.959228999999993</v>
      </c>
      <c r="N192" s="6">
        <f t="shared" si="31"/>
        <v>12.388999999999999</v>
      </c>
      <c r="O192" s="6">
        <f t="shared" si="29"/>
        <v>-46.589199000000001</v>
      </c>
    </row>
    <row r="193" spans="2:16" x14ac:dyDescent="0.25">
      <c r="B193">
        <v>11666888888.889</v>
      </c>
      <c r="C193">
        <v>-70.958404999999999</v>
      </c>
      <c r="D193">
        <v>-61.282004999999998</v>
      </c>
      <c r="F193" s="6">
        <f t="shared" si="30"/>
        <v>13</v>
      </c>
      <c r="G193" s="6">
        <f t="shared" si="28"/>
        <v>-49.988017999999997</v>
      </c>
      <c r="J193">
        <v>11666888888.889</v>
      </c>
      <c r="K193">
        <v>-71.993797000000001</v>
      </c>
      <c r="L193">
        <v>-62.222672000000003</v>
      </c>
      <c r="N193" s="6">
        <f t="shared" si="31"/>
        <v>13</v>
      </c>
      <c r="O193" s="6">
        <f t="shared" si="29"/>
        <v>-40.421322000000004</v>
      </c>
    </row>
    <row r="194" spans="2:16" x14ac:dyDescent="0.25">
      <c r="B194">
        <v>12333444444.444</v>
      </c>
      <c r="C194">
        <v>-67.889610000000005</v>
      </c>
      <c r="D194">
        <v>-57.410331999999997</v>
      </c>
      <c r="F194" s="6" t="s">
        <v>25</v>
      </c>
      <c r="J194">
        <v>12333444444.444</v>
      </c>
      <c r="K194">
        <v>-66.648505999999998</v>
      </c>
      <c r="L194">
        <v>-56.608542999999997</v>
      </c>
      <c r="N194" s="6" t="s">
        <v>25</v>
      </c>
    </row>
    <row r="195" spans="2:16" x14ac:dyDescent="0.25">
      <c r="B195">
        <v>13000000000</v>
      </c>
      <c r="C195">
        <v>-67.970023999999995</v>
      </c>
      <c r="D195">
        <v>-56.753371999999999</v>
      </c>
      <c r="J195">
        <v>13000000000</v>
      </c>
      <c r="K195">
        <v>-72.194053999999994</v>
      </c>
      <c r="L195">
        <v>-61.411301000000002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2Ix5L dBc Log Mag(dB)</v>
      </c>
      <c r="H198" s="35">
        <v>2</v>
      </c>
      <c r="N198" s="6" t="s">
        <v>23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3.0019999999999998</v>
      </c>
      <c r="G199" s="6">
        <f t="shared" si="32"/>
        <v>-32.744582999999999</v>
      </c>
      <c r="H199" s="36">
        <f>ABS(AVERAGE(G199:G217)-(H198-1)*5)</f>
        <v>55.987507631578943</v>
      </c>
      <c r="J199" t="s">
        <v>44</v>
      </c>
      <c r="N199" s="6">
        <f t="shared" ref="N199:N217" si="35">J225/1000000000</f>
        <v>3.0019999999999998</v>
      </c>
      <c r="O199" s="6">
        <f t="shared" si="33"/>
        <v>-36.514946000000002</v>
      </c>
      <c r="P199" s="36">
        <f>ABS(AVERAGE(O199:O217)-(P198-1)*5)</f>
        <v>57.536956947368424</v>
      </c>
    </row>
    <row r="200" spans="2:16" x14ac:dyDescent="0.25">
      <c r="B200" t="s">
        <v>23</v>
      </c>
      <c r="C200" t="s">
        <v>162</v>
      </c>
      <c r="D200" t="s">
        <v>84</v>
      </c>
      <c r="F200" s="6">
        <f t="shared" si="34"/>
        <v>3.5574444444443998</v>
      </c>
      <c r="G200" s="6">
        <f t="shared" si="32"/>
        <v>-38.065769000000003</v>
      </c>
      <c r="J200" t="s">
        <v>23</v>
      </c>
      <c r="K200" t="s">
        <v>162</v>
      </c>
      <c r="L200" t="s">
        <v>84</v>
      </c>
      <c r="N200" s="6">
        <f t="shared" si="35"/>
        <v>3.5574444444443998</v>
      </c>
      <c r="O200" s="6">
        <f t="shared" si="33"/>
        <v>-49.279559999999996</v>
      </c>
    </row>
    <row r="201" spans="2:16" x14ac:dyDescent="0.25">
      <c r="B201">
        <v>2002000000</v>
      </c>
      <c r="C201">
        <v>-40.252827000000003</v>
      </c>
      <c r="D201">
        <v>-29.886168999999999</v>
      </c>
      <c r="F201" s="6">
        <f t="shared" si="34"/>
        <v>4.1128888888889001</v>
      </c>
      <c r="G201" s="6">
        <f t="shared" si="32"/>
        <v>-45.265892000000001</v>
      </c>
      <c r="J201">
        <v>2002000000</v>
      </c>
      <c r="K201">
        <v>-37.782924999999999</v>
      </c>
      <c r="L201">
        <v>-30.140097000000001</v>
      </c>
      <c r="N201" s="6">
        <f t="shared" si="35"/>
        <v>4.1128888888889001</v>
      </c>
      <c r="O201" s="6">
        <f t="shared" si="33"/>
        <v>-44.592647999999997</v>
      </c>
    </row>
    <row r="202" spans="2:16" x14ac:dyDescent="0.25">
      <c r="B202">
        <v>2613000000</v>
      </c>
      <c r="C202">
        <v>-47.002552000000001</v>
      </c>
      <c r="D202">
        <v>-38.726619999999997</v>
      </c>
      <c r="F202" s="6">
        <f t="shared" si="34"/>
        <v>4.6683333333332993</v>
      </c>
      <c r="G202" s="6">
        <f t="shared" si="32"/>
        <v>-42.074268000000004</v>
      </c>
      <c r="J202">
        <v>2613000000</v>
      </c>
      <c r="K202">
        <v>-38.814743</v>
      </c>
      <c r="L202">
        <v>-31.371158999999999</v>
      </c>
      <c r="N202" s="6">
        <f t="shared" si="35"/>
        <v>4.6683333333332993</v>
      </c>
      <c r="O202" s="6">
        <f t="shared" si="33"/>
        <v>-42.333244000000001</v>
      </c>
    </row>
    <row r="203" spans="2:16" x14ac:dyDescent="0.25">
      <c r="B203">
        <v>3224000000</v>
      </c>
      <c r="C203">
        <v>-56.815021999999999</v>
      </c>
      <c r="D203">
        <v>-48.810017000000002</v>
      </c>
      <c r="F203" s="6">
        <f t="shared" si="34"/>
        <v>5.2237777777777996</v>
      </c>
      <c r="G203" s="6">
        <f t="shared" si="32"/>
        <v>-45.203887999999999</v>
      </c>
      <c r="J203">
        <v>3224000000</v>
      </c>
      <c r="K203">
        <v>-41.111336000000001</v>
      </c>
      <c r="L203">
        <v>-33.811892999999998</v>
      </c>
      <c r="N203" s="6">
        <f t="shared" si="35"/>
        <v>5.2237777777777996</v>
      </c>
      <c r="O203" s="6">
        <f t="shared" si="33"/>
        <v>-37.270504000000003</v>
      </c>
    </row>
    <row r="204" spans="2:16" x14ac:dyDescent="0.25">
      <c r="B204">
        <v>3835000000</v>
      </c>
      <c r="C204">
        <v>-58.785580000000003</v>
      </c>
      <c r="D204">
        <v>-50.270035</v>
      </c>
      <c r="F204" s="6">
        <f t="shared" si="34"/>
        <v>5.7792222222222005</v>
      </c>
      <c r="G204" s="6">
        <f t="shared" si="32"/>
        <v>-53.334724000000001</v>
      </c>
      <c r="J204">
        <v>3835000000</v>
      </c>
      <c r="K204">
        <v>-39.440936999999998</v>
      </c>
      <c r="L204">
        <v>-31.420179000000001</v>
      </c>
      <c r="N204" s="6">
        <f t="shared" si="35"/>
        <v>5.7792222222222005</v>
      </c>
      <c r="O204" s="6">
        <f t="shared" si="33"/>
        <v>-37.357559000000002</v>
      </c>
    </row>
    <row r="205" spans="2:16" x14ac:dyDescent="0.25">
      <c r="B205">
        <v>4446000000</v>
      </c>
      <c r="C205">
        <v>-65.467101999999997</v>
      </c>
      <c r="D205">
        <v>-57.339683999999998</v>
      </c>
      <c r="F205" s="6">
        <f t="shared" si="34"/>
        <v>6.3346666666667</v>
      </c>
      <c r="G205" s="6">
        <f t="shared" si="32"/>
        <v>-50.852825000000003</v>
      </c>
      <c r="J205">
        <v>4446000000</v>
      </c>
      <c r="K205">
        <v>-41.836078999999998</v>
      </c>
      <c r="L205">
        <v>-33.908180000000002</v>
      </c>
      <c r="N205" s="6">
        <f t="shared" si="35"/>
        <v>6.3346666666667</v>
      </c>
      <c r="O205" s="6">
        <f t="shared" si="33"/>
        <v>-52.881908000000003</v>
      </c>
    </row>
    <row r="206" spans="2:16" x14ac:dyDescent="0.25">
      <c r="B206">
        <v>5057000000</v>
      </c>
      <c r="C206">
        <v>-57.833480999999999</v>
      </c>
      <c r="D206">
        <v>-49.935242000000002</v>
      </c>
      <c r="F206" s="6">
        <f t="shared" si="34"/>
        <v>6.8901111111111</v>
      </c>
      <c r="G206" s="6">
        <f t="shared" si="32"/>
        <v>-47.100482999999997</v>
      </c>
      <c r="J206">
        <v>5057000000</v>
      </c>
      <c r="K206">
        <v>-49.660290000000003</v>
      </c>
      <c r="L206">
        <v>-41.694504000000002</v>
      </c>
      <c r="N206" s="6">
        <f t="shared" si="35"/>
        <v>6.8901111111111</v>
      </c>
      <c r="O206" s="6">
        <f t="shared" si="33"/>
        <v>-59.697372000000001</v>
      </c>
    </row>
    <row r="207" spans="2:16" x14ac:dyDescent="0.25">
      <c r="B207">
        <v>5668000000</v>
      </c>
      <c r="C207">
        <v>-60.506729</v>
      </c>
      <c r="D207">
        <v>-52.755878000000003</v>
      </c>
      <c r="F207" s="6">
        <f t="shared" si="34"/>
        <v>7.4455555555556003</v>
      </c>
      <c r="G207" s="6">
        <f t="shared" si="32"/>
        <v>-54.884326999999999</v>
      </c>
      <c r="J207">
        <v>5668000000</v>
      </c>
      <c r="K207">
        <v>-52.792107000000001</v>
      </c>
      <c r="L207">
        <v>-44.831263999999997</v>
      </c>
      <c r="N207" s="6">
        <f t="shared" si="35"/>
        <v>7.4455555555556003</v>
      </c>
      <c r="O207" s="6">
        <f t="shared" si="33"/>
        <v>-52.702022999999997</v>
      </c>
    </row>
    <row r="208" spans="2:16" x14ac:dyDescent="0.25">
      <c r="B208">
        <v>6279000000</v>
      </c>
      <c r="C208">
        <v>-51.591152000000001</v>
      </c>
      <c r="D208">
        <v>-43.843761000000001</v>
      </c>
      <c r="F208" s="6">
        <f t="shared" si="34"/>
        <v>8.0009999999999994</v>
      </c>
      <c r="G208" s="6">
        <f t="shared" si="32"/>
        <v>-55.783070000000002</v>
      </c>
      <c r="J208">
        <v>6279000000</v>
      </c>
      <c r="K208">
        <v>-56.131976999999999</v>
      </c>
      <c r="L208">
        <v>-48.376328000000001</v>
      </c>
      <c r="N208" s="6">
        <f t="shared" si="35"/>
        <v>8.0009999999999994</v>
      </c>
      <c r="O208" s="6">
        <f t="shared" si="33"/>
        <v>-57.156227000000001</v>
      </c>
    </row>
    <row r="209" spans="2:16" x14ac:dyDescent="0.25">
      <c r="B209">
        <v>6890000000</v>
      </c>
      <c r="C209">
        <v>-58.270805000000003</v>
      </c>
      <c r="D209">
        <v>-50.191642999999999</v>
      </c>
      <c r="F209" s="6">
        <f t="shared" si="34"/>
        <v>8.5564444444444003</v>
      </c>
      <c r="G209" s="6">
        <f t="shared" si="32"/>
        <v>-51.345950999999999</v>
      </c>
      <c r="J209">
        <v>6890000000</v>
      </c>
      <c r="K209">
        <v>-58.962142999999998</v>
      </c>
      <c r="L209">
        <v>-50.827587000000001</v>
      </c>
      <c r="N209" s="6">
        <f t="shared" si="35"/>
        <v>8.5564444444444003</v>
      </c>
      <c r="O209" s="6">
        <f t="shared" si="33"/>
        <v>-55.607017999999997</v>
      </c>
    </row>
    <row r="210" spans="2:16" x14ac:dyDescent="0.25">
      <c r="B210">
        <v>7501000000</v>
      </c>
      <c r="C210">
        <v>-67.719275999999994</v>
      </c>
      <c r="D210">
        <v>-59.655842</v>
      </c>
      <c r="F210" s="6">
        <f t="shared" si="34"/>
        <v>9.1118888888889007</v>
      </c>
      <c r="G210" s="6">
        <f t="shared" si="32"/>
        <v>-53.150638999999998</v>
      </c>
      <c r="J210">
        <v>7501000000</v>
      </c>
      <c r="K210">
        <v>-63.546947000000003</v>
      </c>
      <c r="L210">
        <v>-55.460796000000002</v>
      </c>
      <c r="N210" s="6">
        <f t="shared" si="35"/>
        <v>9.1118888888889007</v>
      </c>
      <c r="O210" s="6">
        <f t="shared" si="33"/>
        <v>-54.471328999999997</v>
      </c>
    </row>
    <row r="211" spans="2:16" x14ac:dyDescent="0.25">
      <c r="B211">
        <v>8112000000</v>
      </c>
      <c r="C211">
        <v>-64.823646999999994</v>
      </c>
      <c r="D211">
        <v>-56.507396999999997</v>
      </c>
      <c r="F211" s="6">
        <f t="shared" si="34"/>
        <v>9.6673333333332998</v>
      </c>
      <c r="G211" s="6">
        <f t="shared" si="32"/>
        <v>-58.400405999999997</v>
      </c>
      <c r="J211">
        <v>8112000000</v>
      </c>
      <c r="K211">
        <v>-62.697502</v>
      </c>
      <c r="L211">
        <v>-54.391829999999999</v>
      </c>
      <c r="N211" s="6">
        <f t="shared" si="35"/>
        <v>9.6673333333332998</v>
      </c>
      <c r="O211" s="6">
        <f t="shared" si="33"/>
        <v>-57.35651</v>
      </c>
    </row>
    <row r="212" spans="2:16" x14ac:dyDescent="0.25">
      <c r="B212">
        <v>8723000000</v>
      </c>
      <c r="C212">
        <v>-58.255603999999998</v>
      </c>
      <c r="D212">
        <v>-49.534958000000003</v>
      </c>
      <c r="F212" s="6">
        <f t="shared" si="34"/>
        <v>10.222777777777999</v>
      </c>
      <c r="G212" s="6">
        <f t="shared" si="32"/>
        <v>-56.454849000000003</v>
      </c>
      <c r="J212">
        <v>8723000000</v>
      </c>
      <c r="K212">
        <v>-53.634289000000003</v>
      </c>
      <c r="L212">
        <v>-44.732638999999999</v>
      </c>
      <c r="N212" s="6">
        <f t="shared" si="35"/>
        <v>10.222777777777999</v>
      </c>
      <c r="O212" s="6">
        <f t="shared" si="33"/>
        <v>-60.248947000000001</v>
      </c>
    </row>
    <row r="213" spans="2:16" x14ac:dyDescent="0.25">
      <c r="B213">
        <v>9334000000</v>
      </c>
      <c r="C213">
        <v>-64.352089000000007</v>
      </c>
      <c r="D213">
        <v>-55.370514</v>
      </c>
      <c r="F213" s="6">
        <f t="shared" si="34"/>
        <v>10.778222222222</v>
      </c>
      <c r="G213" s="6">
        <f t="shared" si="32"/>
        <v>-51.145088000000001</v>
      </c>
      <c r="J213">
        <v>9334000000</v>
      </c>
      <c r="K213">
        <v>-59.623013</v>
      </c>
      <c r="L213">
        <v>-50.359558</v>
      </c>
      <c r="N213" s="6">
        <f t="shared" si="35"/>
        <v>10.778222222222</v>
      </c>
      <c r="O213" s="6">
        <f t="shared" si="33"/>
        <v>-60.133560000000003</v>
      </c>
    </row>
    <row r="214" spans="2:16" x14ac:dyDescent="0.25">
      <c r="B214">
        <v>9945000000</v>
      </c>
      <c r="C214">
        <v>-62.433566999999996</v>
      </c>
      <c r="D214">
        <v>-53.022587000000001</v>
      </c>
      <c r="F214" s="6">
        <f t="shared" si="34"/>
        <v>11.333666666667</v>
      </c>
      <c r="G214" s="6">
        <f t="shared" si="32"/>
        <v>-55.067768000000001</v>
      </c>
      <c r="J214">
        <v>9945000000</v>
      </c>
      <c r="K214">
        <v>-57.220627</v>
      </c>
      <c r="L214">
        <v>-47.669361000000002</v>
      </c>
      <c r="N214" s="6">
        <f t="shared" si="35"/>
        <v>11.333666666667</v>
      </c>
      <c r="O214" s="6">
        <f t="shared" si="33"/>
        <v>-60.952128999999999</v>
      </c>
    </row>
    <row r="215" spans="2:16" x14ac:dyDescent="0.25">
      <c r="B215">
        <v>10556000000</v>
      </c>
      <c r="C215">
        <v>-57.828125</v>
      </c>
      <c r="D215">
        <v>-48.184910000000002</v>
      </c>
      <c r="F215" s="6">
        <f t="shared" si="34"/>
        <v>11.889111111110999</v>
      </c>
      <c r="G215" s="6">
        <f t="shared" si="32"/>
        <v>-56.274707999999997</v>
      </c>
      <c r="J215">
        <v>10556000000</v>
      </c>
      <c r="K215">
        <v>-58.369278000000001</v>
      </c>
      <c r="L215">
        <v>-48.792751000000003</v>
      </c>
      <c r="N215" s="6">
        <f t="shared" si="35"/>
        <v>11.889111111110999</v>
      </c>
      <c r="O215" s="6">
        <f t="shared" si="33"/>
        <v>-59.085915</v>
      </c>
    </row>
    <row r="216" spans="2:16" x14ac:dyDescent="0.25">
      <c r="B216">
        <v>11167000000</v>
      </c>
      <c r="C216">
        <v>-59.444653000000002</v>
      </c>
      <c r="D216">
        <v>-49.991570000000003</v>
      </c>
      <c r="F216" s="6">
        <f t="shared" si="34"/>
        <v>12.444555555556001</v>
      </c>
      <c r="G216" s="6">
        <f t="shared" si="32"/>
        <v>-61.922759999999997</v>
      </c>
      <c r="J216">
        <v>11167000000</v>
      </c>
      <c r="K216">
        <v>-55.721355000000003</v>
      </c>
      <c r="L216">
        <v>-46.048079999999999</v>
      </c>
      <c r="N216" s="6">
        <f t="shared" si="35"/>
        <v>12.444555555556001</v>
      </c>
      <c r="O216" s="6">
        <f t="shared" si="33"/>
        <v>-57.196838</v>
      </c>
    </row>
    <row r="217" spans="2:16" x14ac:dyDescent="0.25">
      <c r="B217">
        <v>11778000000</v>
      </c>
      <c r="C217">
        <v>-66.690948000000006</v>
      </c>
      <c r="D217">
        <v>-57.014549000000002</v>
      </c>
      <c r="F217" s="6">
        <f t="shared" si="34"/>
        <v>13</v>
      </c>
      <c r="G217" s="6">
        <f t="shared" si="32"/>
        <v>-59.690646999999998</v>
      </c>
      <c r="J217">
        <v>11778000000</v>
      </c>
      <c r="K217">
        <v>-56.938122</v>
      </c>
      <c r="L217">
        <v>-47.166995999999997</v>
      </c>
      <c r="N217" s="6">
        <f t="shared" si="35"/>
        <v>13</v>
      </c>
      <c r="O217" s="6">
        <f t="shared" si="33"/>
        <v>-63.363945000000001</v>
      </c>
    </row>
    <row r="218" spans="2:16" x14ac:dyDescent="0.25">
      <c r="B218">
        <v>12389000000</v>
      </c>
      <c r="C218">
        <v>-69.035233000000005</v>
      </c>
      <c r="D218">
        <v>-58.555954</v>
      </c>
      <c r="F218" s="6" t="s">
        <v>25</v>
      </c>
      <c r="J218">
        <v>12389000000</v>
      </c>
      <c r="K218">
        <v>-56.629157999999997</v>
      </c>
      <c r="L218">
        <v>-46.589199000000001</v>
      </c>
      <c r="N218" s="6" t="s">
        <v>25</v>
      </c>
    </row>
    <row r="219" spans="2:16" x14ac:dyDescent="0.25">
      <c r="B219">
        <v>13000000000</v>
      </c>
      <c r="C219">
        <v>-61.204673999999997</v>
      </c>
      <c r="D219">
        <v>-49.988017999999997</v>
      </c>
      <c r="J219">
        <v>13000000000</v>
      </c>
      <c r="K219">
        <v>-51.204075000000003</v>
      </c>
      <c r="L219">
        <v>-40.421322000000004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3Ix1L dBc Log Mag(dB)</v>
      </c>
      <c r="H222" s="35">
        <v>3</v>
      </c>
      <c r="N222" s="6" t="s">
        <v>23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-64.296013000000002</v>
      </c>
      <c r="H223" s="36">
        <f>ABS(AVERAGE(G223:G241)-(H222-1)*15)</f>
        <v>97.61632800000001</v>
      </c>
      <c r="J223" t="s">
        <v>46</v>
      </c>
      <c r="N223" s="6">
        <f t="shared" ref="N223:N241" si="39">J249/1000000000</f>
        <v>1</v>
      </c>
      <c r="O223" s="6">
        <f t="shared" si="37"/>
        <v>-72.827515000000005</v>
      </c>
      <c r="P223" s="36">
        <f>ABS(AVERAGE(O223:O241)-(P222-1)*15)</f>
        <v>97.587622894736825</v>
      </c>
    </row>
    <row r="224" spans="2:16" x14ac:dyDescent="0.25">
      <c r="B224" t="s">
        <v>23</v>
      </c>
      <c r="C224" t="s">
        <v>163</v>
      </c>
      <c r="D224" t="s">
        <v>85</v>
      </c>
      <c r="F224" s="6">
        <f t="shared" si="38"/>
        <v>1.5001666666667</v>
      </c>
      <c r="G224" s="6">
        <f t="shared" si="36"/>
        <v>-62.715302000000001</v>
      </c>
      <c r="J224" t="s">
        <v>23</v>
      </c>
      <c r="K224" t="s">
        <v>163</v>
      </c>
      <c r="L224" t="s">
        <v>85</v>
      </c>
      <c r="N224" s="6">
        <f t="shared" si="39"/>
        <v>1.5001666666667</v>
      </c>
      <c r="O224" s="6">
        <f t="shared" si="37"/>
        <v>-59.665897000000001</v>
      </c>
    </row>
    <row r="225" spans="2:15" x14ac:dyDescent="0.25">
      <c r="B225">
        <v>3002000000</v>
      </c>
      <c r="C225">
        <v>-43.111243999999999</v>
      </c>
      <c r="D225">
        <v>-32.744582999999999</v>
      </c>
      <c r="F225" s="6">
        <f t="shared" si="38"/>
        <v>2.0003333333333</v>
      </c>
      <c r="G225" s="6">
        <f t="shared" si="36"/>
        <v>-71.847442999999998</v>
      </c>
      <c r="J225">
        <v>3002000000</v>
      </c>
      <c r="K225">
        <v>-44.157772000000001</v>
      </c>
      <c r="L225">
        <v>-36.514946000000002</v>
      </c>
      <c r="N225" s="6">
        <f t="shared" si="39"/>
        <v>2.0003333333333</v>
      </c>
      <c r="O225" s="6">
        <f t="shared" si="37"/>
        <v>-67.450210999999996</v>
      </c>
    </row>
    <row r="226" spans="2:15" x14ac:dyDescent="0.25">
      <c r="B226">
        <v>3557444444.4443998</v>
      </c>
      <c r="C226">
        <v>-46.341701999999998</v>
      </c>
      <c r="D226">
        <v>-38.065769000000003</v>
      </c>
      <c r="F226" s="6">
        <f t="shared" si="38"/>
        <v>2.5005000000000002</v>
      </c>
      <c r="G226" s="6">
        <f t="shared" si="36"/>
        <v>-65.733727000000002</v>
      </c>
      <c r="J226">
        <v>3557444444.4443998</v>
      </c>
      <c r="K226">
        <v>-56.723145000000002</v>
      </c>
      <c r="L226">
        <v>-49.279559999999996</v>
      </c>
      <c r="N226" s="6">
        <f t="shared" si="39"/>
        <v>2.5005000000000002</v>
      </c>
      <c r="O226" s="6">
        <f t="shared" si="37"/>
        <v>-59.157547000000001</v>
      </c>
    </row>
    <row r="227" spans="2:15" x14ac:dyDescent="0.25">
      <c r="B227">
        <v>4112888888.8888998</v>
      </c>
      <c r="C227">
        <v>-53.270896999999998</v>
      </c>
      <c r="D227">
        <v>-45.265892000000001</v>
      </c>
      <c r="F227" s="6">
        <f t="shared" si="38"/>
        <v>3.0006666666666999</v>
      </c>
      <c r="G227" s="6">
        <f t="shared" si="36"/>
        <v>-65.057770000000005</v>
      </c>
      <c r="J227">
        <v>4112888888.8888998</v>
      </c>
      <c r="K227">
        <v>-51.892094</v>
      </c>
      <c r="L227">
        <v>-44.592647999999997</v>
      </c>
      <c r="N227" s="6">
        <f t="shared" si="39"/>
        <v>3.0006666666666999</v>
      </c>
      <c r="O227" s="6">
        <f t="shared" si="37"/>
        <v>-66.247826000000003</v>
      </c>
    </row>
    <row r="228" spans="2:15" x14ac:dyDescent="0.25">
      <c r="B228">
        <v>4668333333.3332996</v>
      </c>
      <c r="C228">
        <v>-50.589809000000002</v>
      </c>
      <c r="D228">
        <v>-42.074268000000004</v>
      </c>
      <c r="F228" s="6">
        <f t="shared" si="38"/>
        <v>3.5008333333333002</v>
      </c>
      <c r="G228" s="6">
        <f t="shared" si="36"/>
        <v>-75.589179999999999</v>
      </c>
      <c r="J228">
        <v>4668333333.3332996</v>
      </c>
      <c r="K228">
        <v>-50.354004000000003</v>
      </c>
      <c r="L228">
        <v>-42.333244000000001</v>
      </c>
      <c r="N228" s="6">
        <f t="shared" si="39"/>
        <v>3.5008333333333002</v>
      </c>
      <c r="O228" s="6">
        <f t="shared" si="37"/>
        <v>-72.384438000000003</v>
      </c>
    </row>
    <row r="229" spans="2:15" x14ac:dyDescent="0.25">
      <c r="B229">
        <v>5223777777.7777996</v>
      </c>
      <c r="C229">
        <v>-53.331310000000002</v>
      </c>
      <c r="D229">
        <v>-45.203887999999999</v>
      </c>
      <c r="F229" s="6">
        <f t="shared" si="38"/>
        <v>4.0010000000000003</v>
      </c>
      <c r="G229" s="6">
        <f t="shared" si="36"/>
        <v>-68.121917999999994</v>
      </c>
      <c r="J229">
        <v>5223777777.7777996</v>
      </c>
      <c r="K229">
        <v>-45.198399000000002</v>
      </c>
      <c r="L229">
        <v>-37.270504000000003</v>
      </c>
      <c r="N229" s="6">
        <f t="shared" si="39"/>
        <v>4.0010000000000003</v>
      </c>
      <c r="O229" s="6">
        <f t="shared" si="37"/>
        <v>-68.983742000000007</v>
      </c>
    </row>
    <row r="230" spans="2:15" x14ac:dyDescent="0.25">
      <c r="B230">
        <v>5779222222.2222004</v>
      </c>
      <c r="C230">
        <v>-61.232964000000003</v>
      </c>
      <c r="D230">
        <v>-53.334724000000001</v>
      </c>
      <c r="F230" s="6">
        <f t="shared" si="38"/>
        <v>4.5011666666667001</v>
      </c>
      <c r="G230" s="6">
        <f t="shared" si="36"/>
        <v>-68.891197000000005</v>
      </c>
      <c r="J230">
        <v>5779222222.2222004</v>
      </c>
      <c r="K230">
        <v>-45.323349</v>
      </c>
      <c r="L230">
        <v>-37.357559000000002</v>
      </c>
      <c r="N230" s="6">
        <f t="shared" si="39"/>
        <v>4.5011666666667001</v>
      </c>
      <c r="O230" s="6">
        <f t="shared" si="37"/>
        <v>-66.584487999999993</v>
      </c>
    </row>
    <row r="231" spans="2:15" x14ac:dyDescent="0.25">
      <c r="B231">
        <v>6334666666.6667004</v>
      </c>
      <c r="C231">
        <v>-58.603672000000003</v>
      </c>
      <c r="D231">
        <v>-50.852825000000003</v>
      </c>
      <c r="F231" s="6">
        <f t="shared" si="38"/>
        <v>5.0013333333332994</v>
      </c>
      <c r="G231" s="6">
        <f t="shared" si="36"/>
        <v>-75.278236000000007</v>
      </c>
      <c r="J231">
        <v>6334666666.6667004</v>
      </c>
      <c r="K231">
        <v>-60.842751</v>
      </c>
      <c r="L231">
        <v>-52.881908000000003</v>
      </c>
      <c r="N231" s="6">
        <f t="shared" si="39"/>
        <v>5.0013333333332994</v>
      </c>
      <c r="O231" s="6">
        <f t="shared" si="37"/>
        <v>-68.458754999999996</v>
      </c>
    </row>
    <row r="232" spans="2:15" x14ac:dyDescent="0.25">
      <c r="B232">
        <v>6890111111.1111002</v>
      </c>
      <c r="C232">
        <v>-54.847873999999997</v>
      </c>
      <c r="D232">
        <v>-47.100482999999997</v>
      </c>
      <c r="F232" s="6">
        <f t="shared" si="38"/>
        <v>5.5015000000000001</v>
      </c>
      <c r="G232" s="6">
        <f t="shared" si="36"/>
        <v>-73.905617000000007</v>
      </c>
      <c r="J232">
        <v>6890111111.1111002</v>
      </c>
      <c r="K232">
        <v>-67.453025999999994</v>
      </c>
      <c r="L232">
        <v>-59.697372000000001</v>
      </c>
      <c r="N232" s="6">
        <f t="shared" si="39"/>
        <v>5.5015000000000001</v>
      </c>
      <c r="O232" s="6">
        <f t="shared" si="37"/>
        <v>-71.398292999999995</v>
      </c>
    </row>
    <row r="233" spans="2:15" x14ac:dyDescent="0.25">
      <c r="B233">
        <v>7445555555.5556002</v>
      </c>
      <c r="C233">
        <v>-62.96349</v>
      </c>
      <c r="D233">
        <v>-54.884326999999999</v>
      </c>
      <c r="F233" s="6">
        <f t="shared" si="38"/>
        <v>6.0016666666667007</v>
      </c>
      <c r="G233" s="6">
        <f t="shared" si="36"/>
        <v>-73.522651999999994</v>
      </c>
      <c r="J233">
        <v>7445555555.5556002</v>
      </c>
      <c r="K233">
        <v>-60.836575000000003</v>
      </c>
      <c r="L233">
        <v>-52.702022999999997</v>
      </c>
      <c r="N233" s="6">
        <f t="shared" si="39"/>
        <v>6.0016666666667007</v>
      </c>
      <c r="O233" s="6">
        <f t="shared" si="37"/>
        <v>-73.276275999999996</v>
      </c>
    </row>
    <row r="234" spans="2:15" x14ac:dyDescent="0.25">
      <c r="B234">
        <v>8001000000</v>
      </c>
      <c r="C234">
        <v>-63.846508</v>
      </c>
      <c r="D234">
        <v>-55.783070000000002</v>
      </c>
      <c r="F234" s="6">
        <f t="shared" si="38"/>
        <v>6.5018333333333</v>
      </c>
      <c r="G234" s="6">
        <f t="shared" si="36"/>
        <v>-67.696983000000003</v>
      </c>
      <c r="J234">
        <v>8001000000</v>
      </c>
      <c r="K234">
        <v>-65.242378000000002</v>
      </c>
      <c r="L234">
        <v>-57.156227000000001</v>
      </c>
      <c r="N234" s="6">
        <f t="shared" si="39"/>
        <v>6.5018333333333</v>
      </c>
      <c r="O234" s="6">
        <f t="shared" si="37"/>
        <v>-67.905715999999998</v>
      </c>
    </row>
    <row r="235" spans="2:15" x14ac:dyDescent="0.25">
      <c r="B235">
        <v>8556444444.4443998</v>
      </c>
      <c r="C235">
        <v>-59.662205</v>
      </c>
      <c r="D235">
        <v>-51.345950999999999</v>
      </c>
      <c r="F235" s="6">
        <f t="shared" si="38"/>
        <v>7.0019999999999998</v>
      </c>
      <c r="G235" s="6">
        <f t="shared" si="36"/>
        <v>-67.728378000000006</v>
      </c>
      <c r="J235">
        <v>8556444444.4443998</v>
      </c>
      <c r="K235">
        <v>-63.912689</v>
      </c>
      <c r="L235">
        <v>-55.607017999999997</v>
      </c>
      <c r="N235" s="6">
        <f t="shared" si="39"/>
        <v>7.0019999999999998</v>
      </c>
      <c r="O235" s="6">
        <f t="shared" si="37"/>
        <v>-72.793869000000001</v>
      </c>
    </row>
    <row r="236" spans="2:15" x14ac:dyDescent="0.25">
      <c r="B236">
        <v>9111888888.8889008</v>
      </c>
      <c r="C236">
        <v>-61.871284000000003</v>
      </c>
      <c r="D236">
        <v>-53.150638999999998</v>
      </c>
      <c r="F236" s="6">
        <f t="shared" si="38"/>
        <v>7.5021666666667004</v>
      </c>
      <c r="G236" s="6">
        <f t="shared" si="36"/>
        <v>-77.483092999999997</v>
      </c>
      <c r="J236">
        <v>9111888888.8889008</v>
      </c>
      <c r="K236">
        <v>-63.372978000000003</v>
      </c>
      <c r="L236">
        <v>-54.471328999999997</v>
      </c>
      <c r="N236" s="6">
        <f t="shared" si="39"/>
        <v>7.5021666666667004</v>
      </c>
      <c r="O236" s="6">
        <f t="shared" si="37"/>
        <v>-78.655417999999997</v>
      </c>
    </row>
    <row r="237" spans="2:15" x14ac:dyDescent="0.25">
      <c r="B237">
        <v>9667333333.3332996</v>
      </c>
      <c r="C237">
        <v>-67.381980999999996</v>
      </c>
      <c r="D237">
        <v>-58.400405999999997</v>
      </c>
      <c r="F237" s="6">
        <f t="shared" si="38"/>
        <v>8.0023333333332989</v>
      </c>
      <c r="G237" s="6">
        <f t="shared" si="36"/>
        <v>-74.563766000000001</v>
      </c>
      <c r="J237">
        <v>9667333333.3332996</v>
      </c>
      <c r="K237">
        <v>-66.619964999999993</v>
      </c>
      <c r="L237">
        <v>-57.35651</v>
      </c>
      <c r="N237" s="6">
        <f t="shared" si="39"/>
        <v>8.0023333333332989</v>
      </c>
      <c r="O237" s="6">
        <f t="shared" si="37"/>
        <v>-73.304198999999997</v>
      </c>
    </row>
    <row r="238" spans="2:15" x14ac:dyDescent="0.25">
      <c r="B238">
        <v>10222777777.778</v>
      </c>
      <c r="C238">
        <v>-65.865829000000005</v>
      </c>
      <c r="D238">
        <v>-56.454849000000003</v>
      </c>
      <c r="F238" s="6">
        <f t="shared" si="38"/>
        <v>8.5024999999999995</v>
      </c>
      <c r="G238" s="6">
        <f t="shared" si="36"/>
        <v>-67.256882000000004</v>
      </c>
      <c r="J238">
        <v>10222777777.778</v>
      </c>
      <c r="K238">
        <v>-69.800217000000004</v>
      </c>
      <c r="L238">
        <v>-60.248947000000001</v>
      </c>
      <c r="N238" s="6">
        <f t="shared" si="39"/>
        <v>8.5024999999999995</v>
      </c>
      <c r="O238" s="6">
        <f t="shared" si="37"/>
        <v>-67.109229999999997</v>
      </c>
    </row>
    <row r="239" spans="2:15" x14ac:dyDescent="0.25">
      <c r="B239">
        <v>10778222222.222</v>
      </c>
      <c r="C239">
        <v>-60.7883</v>
      </c>
      <c r="D239">
        <v>-51.145088000000001</v>
      </c>
      <c r="F239" s="6">
        <f t="shared" si="38"/>
        <v>9.0026666666667001</v>
      </c>
      <c r="G239" s="6">
        <f t="shared" si="36"/>
        <v>-57.909359000000002</v>
      </c>
      <c r="J239">
        <v>10778222222.222</v>
      </c>
      <c r="K239">
        <v>-69.710091000000006</v>
      </c>
      <c r="L239">
        <v>-60.133560000000003</v>
      </c>
      <c r="N239" s="6">
        <f t="shared" si="39"/>
        <v>9.0026666666667001</v>
      </c>
      <c r="O239" s="6">
        <f t="shared" si="37"/>
        <v>-61.969665999999997</v>
      </c>
    </row>
    <row r="240" spans="2:15" x14ac:dyDescent="0.25">
      <c r="B240">
        <v>11333666666.667</v>
      </c>
      <c r="C240">
        <v>-64.520850999999993</v>
      </c>
      <c r="D240">
        <v>-55.067768000000001</v>
      </c>
      <c r="F240" s="6">
        <f t="shared" si="38"/>
        <v>9.5028333333332995</v>
      </c>
      <c r="G240" s="6">
        <f t="shared" si="36"/>
        <v>-53.849155000000003</v>
      </c>
      <c r="J240">
        <v>11333666666.667</v>
      </c>
      <c r="K240">
        <v>-70.625404000000003</v>
      </c>
      <c r="L240">
        <v>-60.952128999999999</v>
      </c>
      <c r="N240" s="6">
        <f t="shared" si="39"/>
        <v>9.5028333333332995</v>
      </c>
      <c r="O240" s="6">
        <f t="shared" si="37"/>
        <v>-59.370358000000003</v>
      </c>
    </row>
    <row r="241" spans="2:16" x14ac:dyDescent="0.25">
      <c r="B241">
        <v>11889111111.111</v>
      </c>
      <c r="C241">
        <v>-65.951103000000003</v>
      </c>
      <c r="D241">
        <v>-56.274707999999997</v>
      </c>
      <c r="F241" s="6">
        <f t="shared" si="38"/>
        <v>10.003</v>
      </c>
      <c r="G241" s="6">
        <f t="shared" si="36"/>
        <v>-53.263561000000003</v>
      </c>
      <c r="J241">
        <v>11889111111.111</v>
      </c>
      <c r="K241">
        <v>-68.857039999999998</v>
      </c>
      <c r="L241">
        <v>-59.085915</v>
      </c>
      <c r="N241" s="6">
        <f t="shared" si="39"/>
        <v>10.003</v>
      </c>
      <c r="O241" s="6">
        <f t="shared" si="37"/>
        <v>-56.621391000000003</v>
      </c>
    </row>
    <row r="242" spans="2:16" x14ac:dyDescent="0.25">
      <c r="B242">
        <v>12444555555.556</v>
      </c>
      <c r="C242">
        <v>-72.402039000000002</v>
      </c>
      <c r="D242">
        <v>-61.922759999999997</v>
      </c>
      <c r="F242" s="6" t="s">
        <v>25</v>
      </c>
      <c r="J242">
        <v>12444555555.556</v>
      </c>
      <c r="K242">
        <v>-67.236801</v>
      </c>
      <c r="L242">
        <v>-57.196838</v>
      </c>
      <c r="N242" s="6" t="s">
        <v>25</v>
      </c>
    </row>
    <row r="243" spans="2:16" x14ac:dyDescent="0.25">
      <c r="B243">
        <v>13000000000</v>
      </c>
      <c r="C243">
        <v>-70.907302999999999</v>
      </c>
      <c r="D243">
        <v>-59.690646999999998</v>
      </c>
      <c r="J243">
        <v>13000000000</v>
      </c>
      <c r="K243">
        <v>-74.146698000000001</v>
      </c>
      <c r="L243">
        <v>-63.363945000000001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3Ix2L dBc Log Mag(dB)</v>
      </c>
      <c r="H246" s="35">
        <v>3</v>
      </c>
      <c r="N246" s="6" t="s">
        <v>23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-57.208297999999999</v>
      </c>
      <c r="H247" s="36">
        <f>ABS(AVERAGE(G247:G265)-(H246-1)*15)</f>
        <v>98.448266526315791</v>
      </c>
      <c r="J247" t="s">
        <v>48</v>
      </c>
      <c r="N247" s="6">
        <f t="shared" ref="N247:N265" si="43">J273/1000000000</f>
        <v>1</v>
      </c>
      <c r="O247" s="6">
        <f t="shared" si="41"/>
        <v>-66.050255000000007</v>
      </c>
      <c r="P247" s="36">
        <f>ABS(AVERAGE(O247:O265)-(P246-1)*15)</f>
        <v>98.884895631578928</v>
      </c>
    </row>
    <row r="248" spans="2:16" x14ac:dyDescent="0.25">
      <c r="B248" t="s">
        <v>23</v>
      </c>
      <c r="C248" t="s">
        <v>164</v>
      </c>
      <c r="D248" t="s">
        <v>86</v>
      </c>
      <c r="F248" s="6">
        <f t="shared" si="42"/>
        <v>1.6666666666666998</v>
      </c>
      <c r="G248" s="6">
        <f t="shared" si="40"/>
        <v>-69.723663000000002</v>
      </c>
      <c r="J248" t="s">
        <v>23</v>
      </c>
      <c r="K248" t="s">
        <v>164</v>
      </c>
      <c r="L248" t="s">
        <v>86</v>
      </c>
      <c r="N248" s="6">
        <f t="shared" si="43"/>
        <v>1.6666666666666998</v>
      </c>
      <c r="O248" s="6">
        <f t="shared" si="41"/>
        <v>-77.697136</v>
      </c>
    </row>
    <row r="249" spans="2:16" x14ac:dyDescent="0.25">
      <c r="B249">
        <v>1000000000</v>
      </c>
      <c r="C249">
        <v>-74.662673999999996</v>
      </c>
      <c r="D249">
        <v>-64.296013000000002</v>
      </c>
      <c r="F249" s="6">
        <f t="shared" si="42"/>
        <v>2.3333333333333002</v>
      </c>
      <c r="G249" s="6">
        <f t="shared" si="40"/>
        <v>-62.812206000000003</v>
      </c>
      <c r="J249">
        <v>1000000000</v>
      </c>
      <c r="K249">
        <v>-80.470337000000001</v>
      </c>
      <c r="L249">
        <v>-72.827515000000005</v>
      </c>
      <c r="N249" s="6">
        <f t="shared" si="43"/>
        <v>2.3333333333333002</v>
      </c>
      <c r="O249" s="6">
        <f t="shared" si="41"/>
        <v>-61.751099000000004</v>
      </c>
    </row>
    <row r="250" spans="2:16" x14ac:dyDescent="0.25">
      <c r="B250">
        <v>1500166666.6666999</v>
      </c>
      <c r="C250">
        <v>-70.991234000000006</v>
      </c>
      <c r="D250">
        <v>-62.715302000000001</v>
      </c>
      <c r="F250" s="6">
        <f t="shared" si="42"/>
        <v>3</v>
      </c>
      <c r="G250" s="6">
        <f t="shared" si="40"/>
        <v>-74.015427000000003</v>
      </c>
      <c r="J250">
        <v>1500166666.6666999</v>
      </c>
      <c r="K250">
        <v>-67.109482</v>
      </c>
      <c r="L250">
        <v>-59.665897000000001</v>
      </c>
      <c r="N250" s="6">
        <f t="shared" si="43"/>
        <v>3</v>
      </c>
      <c r="O250" s="6">
        <f t="shared" si="41"/>
        <v>-63.864711999999997</v>
      </c>
    </row>
    <row r="251" spans="2:16" x14ac:dyDescent="0.25">
      <c r="B251">
        <v>2000333333.3333001</v>
      </c>
      <c r="C251">
        <v>-79.852447999999995</v>
      </c>
      <c r="D251">
        <v>-71.847442999999998</v>
      </c>
      <c r="F251" s="6">
        <f t="shared" si="42"/>
        <v>3.6666666666666998</v>
      </c>
      <c r="G251" s="6">
        <f t="shared" si="40"/>
        <v>-59.911079000000001</v>
      </c>
      <c r="J251">
        <v>2000333333.3333001</v>
      </c>
      <c r="K251">
        <v>-74.749656999999999</v>
      </c>
      <c r="L251">
        <v>-67.450210999999996</v>
      </c>
      <c r="N251" s="6">
        <f t="shared" si="43"/>
        <v>3.6666666666666998</v>
      </c>
      <c r="O251" s="6">
        <f t="shared" si="41"/>
        <v>-66.690605000000005</v>
      </c>
    </row>
    <row r="252" spans="2:16" x14ac:dyDescent="0.25">
      <c r="B252">
        <v>2500500000</v>
      </c>
      <c r="C252">
        <v>-74.249274999999997</v>
      </c>
      <c r="D252">
        <v>-65.733727000000002</v>
      </c>
      <c r="F252" s="6">
        <f t="shared" si="42"/>
        <v>4.3333333333332993</v>
      </c>
      <c r="G252" s="6">
        <f t="shared" si="40"/>
        <v>-65.256004000000004</v>
      </c>
      <c r="J252">
        <v>2500500000</v>
      </c>
      <c r="K252">
        <v>-67.178307000000004</v>
      </c>
      <c r="L252">
        <v>-59.157547000000001</v>
      </c>
      <c r="N252" s="6">
        <f t="shared" si="43"/>
        <v>4.3333333333332993</v>
      </c>
      <c r="O252" s="6">
        <f t="shared" si="41"/>
        <v>-61.748055000000001</v>
      </c>
    </row>
    <row r="253" spans="2:16" x14ac:dyDescent="0.25">
      <c r="B253">
        <v>3000666666.6666999</v>
      </c>
      <c r="C253">
        <v>-73.185187999999997</v>
      </c>
      <c r="D253">
        <v>-65.057770000000005</v>
      </c>
      <c r="F253" s="6">
        <f t="shared" si="42"/>
        <v>5</v>
      </c>
      <c r="G253" s="6">
        <f t="shared" si="40"/>
        <v>-72.376677999999998</v>
      </c>
      <c r="J253">
        <v>3000666666.6666999</v>
      </c>
      <c r="K253">
        <v>-74.175728000000007</v>
      </c>
      <c r="L253">
        <v>-66.247826000000003</v>
      </c>
      <c r="N253" s="6">
        <f t="shared" si="43"/>
        <v>5</v>
      </c>
      <c r="O253" s="6">
        <f t="shared" si="41"/>
        <v>-65.552795000000003</v>
      </c>
    </row>
    <row r="254" spans="2:16" x14ac:dyDescent="0.25">
      <c r="B254">
        <v>3500833333.3333001</v>
      </c>
      <c r="C254">
        <v>-83.487419000000003</v>
      </c>
      <c r="D254">
        <v>-75.589179999999999</v>
      </c>
      <c r="F254" s="6">
        <f t="shared" si="42"/>
        <v>5.6666666666667007</v>
      </c>
      <c r="G254" s="6">
        <f t="shared" si="40"/>
        <v>-74.920494000000005</v>
      </c>
      <c r="J254">
        <v>3500833333.3333001</v>
      </c>
      <c r="K254">
        <v>-80.350227000000004</v>
      </c>
      <c r="L254">
        <v>-72.384438000000003</v>
      </c>
      <c r="N254" s="6">
        <f t="shared" si="43"/>
        <v>5.6666666666667007</v>
      </c>
      <c r="O254" s="6">
        <f t="shared" si="41"/>
        <v>-73.724495000000005</v>
      </c>
    </row>
    <row r="255" spans="2:16" x14ac:dyDescent="0.25">
      <c r="B255">
        <v>4001000000</v>
      </c>
      <c r="C255">
        <v>-75.872765000000001</v>
      </c>
      <c r="D255">
        <v>-68.121917999999994</v>
      </c>
      <c r="F255" s="6">
        <f t="shared" si="42"/>
        <v>6.3333333333332993</v>
      </c>
      <c r="G255" s="6">
        <f t="shared" si="40"/>
        <v>-62.491695</v>
      </c>
      <c r="J255">
        <v>4001000000</v>
      </c>
      <c r="K255">
        <v>-76.944587999999996</v>
      </c>
      <c r="L255">
        <v>-68.983742000000007</v>
      </c>
      <c r="N255" s="6">
        <f t="shared" si="43"/>
        <v>6.3333333333332993</v>
      </c>
      <c r="O255" s="6">
        <f t="shared" si="41"/>
        <v>-75.579032999999995</v>
      </c>
    </row>
    <row r="256" spans="2:16" x14ac:dyDescent="0.25">
      <c r="B256">
        <v>4501166666.6667004</v>
      </c>
      <c r="C256">
        <v>-76.638587999999999</v>
      </c>
      <c r="D256">
        <v>-68.891197000000005</v>
      </c>
      <c r="F256" s="6">
        <f t="shared" si="42"/>
        <v>7</v>
      </c>
      <c r="G256" s="6">
        <f t="shared" si="40"/>
        <v>-71.960846000000004</v>
      </c>
      <c r="J256">
        <v>4501166666.6667004</v>
      </c>
      <c r="K256">
        <v>-74.340141000000003</v>
      </c>
      <c r="L256">
        <v>-66.584487999999993</v>
      </c>
      <c r="N256" s="6">
        <f t="shared" si="43"/>
        <v>7</v>
      </c>
      <c r="O256" s="6">
        <f t="shared" si="41"/>
        <v>-70.405861000000002</v>
      </c>
    </row>
    <row r="257" spans="2:16" x14ac:dyDescent="0.25">
      <c r="B257">
        <v>5001333333.3332996</v>
      </c>
      <c r="C257">
        <v>-83.357399000000001</v>
      </c>
      <c r="D257">
        <v>-75.278236000000007</v>
      </c>
      <c r="F257" s="6">
        <f t="shared" si="42"/>
        <v>7.6666666666667007</v>
      </c>
      <c r="G257" s="6">
        <f t="shared" si="40"/>
        <v>-68.951369999999997</v>
      </c>
      <c r="J257">
        <v>5001333333.3332996</v>
      </c>
      <c r="K257">
        <v>-76.593306999999996</v>
      </c>
      <c r="L257">
        <v>-68.458754999999996</v>
      </c>
      <c r="N257" s="6">
        <f t="shared" si="43"/>
        <v>7.6666666666667007</v>
      </c>
      <c r="O257" s="6">
        <f t="shared" si="41"/>
        <v>-73.276909000000003</v>
      </c>
    </row>
    <row r="258" spans="2:16" x14ac:dyDescent="0.25">
      <c r="B258">
        <v>5501500000</v>
      </c>
      <c r="C258">
        <v>-81.969054999999997</v>
      </c>
      <c r="D258">
        <v>-73.905617000000007</v>
      </c>
      <c r="F258" s="6">
        <f t="shared" si="42"/>
        <v>8.3333333333333002</v>
      </c>
      <c r="G258" s="6">
        <f t="shared" si="40"/>
        <v>-61.423499999999997</v>
      </c>
      <c r="J258">
        <v>5501500000</v>
      </c>
      <c r="K258">
        <v>-79.484443999999996</v>
      </c>
      <c r="L258">
        <v>-71.398292999999995</v>
      </c>
      <c r="N258" s="6">
        <f t="shared" si="43"/>
        <v>8.3333333333333002</v>
      </c>
      <c r="O258" s="6">
        <f t="shared" si="41"/>
        <v>-67.481910999999997</v>
      </c>
    </row>
    <row r="259" spans="2:16" x14ac:dyDescent="0.25">
      <c r="B259">
        <v>6001666666.6667004</v>
      </c>
      <c r="C259">
        <v>-81.838904999999997</v>
      </c>
      <c r="D259">
        <v>-73.522651999999994</v>
      </c>
      <c r="F259" s="6">
        <f t="shared" si="42"/>
        <v>9</v>
      </c>
      <c r="G259" s="6">
        <f t="shared" si="40"/>
        <v>-71.128226999999995</v>
      </c>
      <c r="J259">
        <v>6001666666.6667004</v>
      </c>
      <c r="K259">
        <v>-81.581947</v>
      </c>
      <c r="L259">
        <v>-73.276275999999996</v>
      </c>
      <c r="N259" s="6">
        <f t="shared" si="43"/>
        <v>9</v>
      </c>
      <c r="O259" s="6">
        <f t="shared" si="41"/>
        <v>-62.719433000000002</v>
      </c>
    </row>
    <row r="260" spans="2:16" x14ac:dyDescent="0.25">
      <c r="B260">
        <v>6501833333.3332996</v>
      </c>
      <c r="C260">
        <v>-76.417625000000001</v>
      </c>
      <c r="D260">
        <v>-67.696983000000003</v>
      </c>
      <c r="F260" s="6">
        <f t="shared" si="42"/>
        <v>9.6666666666666998</v>
      </c>
      <c r="G260" s="6">
        <f t="shared" si="40"/>
        <v>-75.086723000000006</v>
      </c>
      <c r="J260">
        <v>6501833333.3332996</v>
      </c>
      <c r="K260">
        <v>-76.807365000000004</v>
      </c>
      <c r="L260">
        <v>-67.905715999999998</v>
      </c>
      <c r="N260" s="6">
        <f t="shared" si="43"/>
        <v>9.6666666666666998</v>
      </c>
      <c r="O260" s="6">
        <f t="shared" si="41"/>
        <v>-56.619746999999997</v>
      </c>
    </row>
    <row r="261" spans="2:16" x14ac:dyDescent="0.25">
      <c r="B261">
        <v>7002000000</v>
      </c>
      <c r="C261">
        <v>-76.709952999999999</v>
      </c>
      <c r="D261">
        <v>-67.728378000000006</v>
      </c>
      <c r="F261" s="6">
        <f t="shared" si="42"/>
        <v>10.333333333333</v>
      </c>
      <c r="G261" s="6">
        <f t="shared" si="40"/>
        <v>-73.139235999999997</v>
      </c>
      <c r="J261">
        <v>7002000000</v>
      </c>
      <c r="K261">
        <v>-82.057327000000001</v>
      </c>
      <c r="L261">
        <v>-72.793869000000001</v>
      </c>
      <c r="N261" s="6">
        <f t="shared" si="43"/>
        <v>10.333333333333</v>
      </c>
      <c r="O261" s="6">
        <f t="shared" si="41"/>
        <v>-72.191406000000001</v>
      </c>
    </row>
    <row r="262" spans="2:16" x14ac:dyDescent="0.25">
      <c r="B262">
        <v>7502166666.6667004</v>
      </c>
      <c r="C262">
        <v>-86.894073000000006</v>
      </c>
      <c r="D262">
        <v>-77.483092999999997</v>
      </c>
      <c r="F262" s="6">
        <f t="shared" si="42"/>
        <v>11</v>
      </c>
      <c r="G262" s="6">
        <f t="shared" si="40"/>
        <v>-78.565787999999998</v>
      </c>
      <c r="J262">
        <v>7502166666.6667004</v>
      </c>
      <c r="K262">
        <v>-88.206680000000006</v>
      </c>
      <c r="L262">
        <v>-78.655417999999997</v>
      </c>
      <c r="N262" s="6">
        <f t="shared" si="43"/>
        <v>11</v>
      </c>
      <c r="O262" s="6">
        <f t="shared" si="41"/>
        <v>-71.418899999999994</v>
      </c>
    </row>
    <row r="263" spans="2:16" x14ac:dyDescent="0.25">
      <c r="B263">
        <v>8002333333.3332996</v>
      </c>
      <c r="C263">
        <v>-84.206978000000007</v>
      </c>
      <c r="D263">
        <v>-74.563766000000001</v>
      </c>
      <c r="F263" s="6">
        <f t="shared" si="42"/>
        <v>11.666666666667</v>
      </c>
      <c r="G263" s="6">
        <f t="shared" si="40"/>
        <v>-70.531211999999996</v>
      </c>
      <c r="J263">
        <v>8002333333.3332996</v>
      </c>
      <c r="K263">
        <v>-82.880722000000006</v>
      </c>
      <c r="L263">
        <v>-73.304198999999997</v>
      </c>
      <c r="N263" s="6">
        <f t="shared" si="43"/>
        <v>11.666666666667</v>
      </c>
      <c r="O263" s="6">
        <f t="shared" si="41"/>
        <v>-74.142868000000007</v>
      </c>
    </row>
    <row r="264" spans="2:16" x14ac:dyDescent="0.25">
      <c r="B264">
        <v>8502500000</v>
      </c>
      <c r="C264">
        <v>-76.709961000000007</v>
      </c>
      <c r="D264">
        <v>-67.256882000000004</v>
      </c>
      <c r="F264" s="6">
        <f t="shared" si="42"/>
        <v>12.333333333333</v>
      </c>
      <c r="G264" s="6">
        <f t="shared" si="40"/>
        <v>-64.680190999999994</v>
      </c>
      <c r="J264">
        <v>8502500000</v>
      </c>
      <c r="K264">
        <v>-76.782500999999996</v>
      </c>
      <c r="L264">
        <v>-67.109229999999997</v>
      </c>
      <c r="N264" s="6">
        <f t="shared" si="43"/>
        <v>12.333333333333</v>
      </c>
      <c r="O264" s="6">
        <f t="shared" si="41"/>
        <v>-76.065201000000002</v>
      </c>
    </row>
    <row r="265" spans="2:16" x14ac:dyDescent="0.25">
      <c r="B265">
        <v>9002666666.6667004</v>
      </c>
      <c r="C265">
        <v>-67.585753999999994</v>
      </c>
      <c r="D265">
        <v>-57.909359000000002</v>
      </c>
      <c r="F265" s="6">
        <f t="shared" si="42"/>
        <v>13</v>
      </c>
      <c r="G265" s="6">
        <f t="shared" si="40"/>
        <v>-66.334427000000005</v>
      </c>
      <c r="J265">
        <v>9002666666.6667004</v>
      </c>
      <c r="K265">
        <v>-71.740791000000002</v>
      </c>
      <c r="L265">
        <v>-61.969665999999997</v>
      </c>
      <c r="N265" s="6">
        <f t="shared" si="43"/>
        <v>13</v>
      </c>
      <c r="O265" s="6">
        <f t="shared" si="41"/>
        <v>-71.832595999999995</v>
      </c>
    </row>
    <row r="266" spans="2:16" x14ac:dyDescent="0.25">
      <c r="B266">
        <v>9502833333.3332996</v>
      </c>
      <c r="C266">
        <v>-64.328438000000006</v>
      </c>
      <c r="D266">
        <v>-53.849155000000003</v>
      </c>
      <c r="F266" s="6" t="s">
        <v>25</v>
      </c>
      <c r="J266">
        <v>9502833333.3332996</v>
      </c>
      <c r="K266">
        <v>-69.410324000000003</v>
      </c>
      <c r="L266">
        <v>-59.370358000000003</v>
      </c>
      <c r="N266" s="6" t="s">
        <v>25</v>
      </c>
    </row>
    <row r="267" spans="2:16" x14ac:dyDescent="0.25">
      <c r="B267">
        <v>10003000000</v>
      </c>
      <c r="C267">
        <v>-64.480216999999996</v>
      </c>
      <c r="D267">
        <v>-53.263561000000003</v>
      </c>
      <c r="J267">
        <v>10003000000</v>
      </c>
      <c r="K267">
        <v>-67.404144000000002</v>
      </c>
      <c r="L267">
        <v>-56.621391000000003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3Ix3L dBc Log Mag(dB)</v>
      </c>
      <c r="H270" s="35">
        <v>3</v>
      </c>
      <c r="N270" s="6" t="s">
        <v>23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-46.093375999999999</v>
      </c>
      <c r="H271" s="36">
        <f>ABS(AVERAGE(G271:G289)-(H270-1)*15)</f>
        <v>85.034841105263155</v>
      </c>
      <c r="J271" t="s">
        <v>50</v>
      </c>
      <c r="N271" s="6">
        <f t="shared" ref="N271:N289" si="47">J297/1000000000</f>
        <v>1</v>
      </c>
      <c r="O271" s="6">
        <f t="shared" si="45"/>
        <v>-53.321734999999997</v>
      </c>
      <c r="P271" s="36">
        <f>ABS(AVERAGE(O271:O289)-(P270-1)*15)</f>
        <v>86.728909631578944</v>
      </c>
    </row>
    <row r="272" spans="2:16" x14ac:dyDescent="0.25">
      <c r="B272" t="s">
        <v>23</v>
      </c>
      <c r="C272" t="s">
        <v>165</v>
      </c>
      <c r="D272" t="s">
        <v>87</v>
      </c>
      <c r="F272" s="6">
        <f t="shared" si="46"/>
        <v>1.6666666666666998</v>
      </c>
      <c r="G272" s="6">
        <f t="shared" si="44"/>
        <v>-42.891285000000003</v>
      </c>
      <c r="J272" t="s">
        <v>23</v>
      </c>
      <c r="K272" t="s">
        <v>165</v>
      </c>
      <c r="L272" t="s">
        <v>87</v>
      </c>
      <c r="N272" s="6">
        <f t="shared" si="47"/>
        <v>1.6666666666666998</v>
      </c>
      <c r="O272" s="6">
        <f t="shared" si="45"/>
        <v>-61.469627000000003</v>
      </c>
    </row>
    <row r="273" spans="2:15" x14ac:dyDescent="0.25">
      <c r="B273">
        <v>1000000000</v>
      </c>
      <c r="C273">
        <v>-67.574959000000007</v>
      </c>
      <c r="D273">
        <v>-57.208297999999999</v>
      </c>
      <c r="F273" s="6">
        <f t="shared" si="46"/>
        <v>2.3333333333333002</v>
      </c>
      <c r="G273" s="6">
        <f t="shared" si="44"/>
        <v>-40.089596</v>
      </c>
      <c r="J273">
        <v>1000000000</v>
      </c>
      <c r="K273">
        <v>-73.693077000000002</v>
      </c>
      <c r="L273">
        <v>-66.050255000000007</v>
      </c>
      <c r="N273" s="6">
        <f t="shared" si="47"/>
        <v>2.3333333333333002</v>
      </c>
      <c r="O273" s="6">
        <f t="shared" si="45"/>
        <v>-54.229961000000003</v>
      </c>
    </row>
    <row r="274" spans="2:15" x14ac:dyDescent="0.25">
      <c r="B274">
        <v>1666666666.6666999</v>
      </c>
      <c r="C274">
        <v>-77.999595999999997</v>
      </c>
      <c r="D274">
        <v>-69.723663000000002</v>
      </c>
      <c r="F274" s="6">
        <f t="shared" si="46"/>
        <v>3</v>
      </c>
      <c r="G274" s="6">
        <f t="shared" si="44"/>
        <v>-50.707332999999998</v>
      </c>
      <c r="J274">
        <v>1666666666.6666999</v>
      </c>
      <c r="K274">
        <v>-85.140724000000006</v>
      </c>
      <c r="L274">
        <v>-77.697136</v>
      </c>
      <c r="N274" s="6">
        <f t="shared" si="47"/>
        <v>3</v>
      </c>
      <c r="O274" s="6">
        <f t="shared" si="45"/>
        <v>-53.223830999999997</v>
      </c>
    </row>
    <row r="275" spans="2:15" x14ac:dyDescent="0.25">
      <c r="B275">
        <v>2333333333.3333001</v>
      </c>
      <c r="C275">
        <v>-70.817215000000004</v>
      </c>
      <c r="D275">
        <v>-62.812206000000003</v>
      </c>
      <c r="F275" s="6">
        <f t="shared" si="46"/>
        <v>3.6666666666666998</v>
      </c>
      <c r="G275" s="6">
        <f t="shared" si="44"/>
        <v>-52.068150000000003</v>
      </c>
      <c r="J275">
        <v>2333333333.3333001</v>
      </c>
      <c r="K275">
        <v>-69.050545</v>
      </c>
      <c r="L275">
        <v>-61.751099000000004</v>
      </c>
      <c r="N275" s="6">
        <f t="shared" si="47"/>
        <v>3.6666666666666998</v>
      </c>
      <c r="O275" s="6">
        <f t="shared" si="45"/>
        <v>-52.537460000000003</v>
      </c>
    </row>
    <row r="276" spans="2:15" x14ac:dyDescent="0.25">
      <c r="B276">
        <v>3000000000</v>
      </c>
      <c r="C276">
        <v>-82.530974999999998</v>
      </c>
      <c r="D276">
        <v>-74.015427000000003</v>
      </c>
      <c r="F276" s="6">
        <f t="shared" si="46"/>
        <v>4.3333333333332993</v>
      </c>
      <c r="G276" s="6">
        <f t="shared" si="44"/>
        <v>-52.568314000000001</v>
      </c>
      <c r="J276">
        <v>3000000000</v>
      </c>
      <c r="K276">
        <v>-71.885468000000003</v>
      </c>
      <c r="L276">
        <v>-63.864711999999997</v>
      </c>
      <c r="N276" s="6">
        <f t="shared" si="47"/>
        <v>4.3333333333332993</v>
      </c>
      <c r="O276" s="6">
        <f t="shared" si="45"/>
        <v>-53.568077000000002</v>
      </c>
    </row>
    <row r="277" spans="2:15" x14ac:dyDescent="0.25">
      <c r="B277">
        <v>3666666666.6666999</v>
      </c>
      <c r="C277">
        <v>-68.038498000000004</v>
      </c>
      <c r="D277">
        <v>-59.911079000000001</v>
      </c>
      <c r="F277" s="6">
        <f t="shared" si="46"/>
        <v>5</v>
      </c>
      <c r="G277" s="6">
        <f t="shared" si="44"/>
        <v>-58.312542000000001</v>
      </c>
      <c r="J277">
        <v>3666666666.6666999</v>
      </c>
      <c r="K277">
        <v>-74.618499999999997</v>
      </c>
      <c r="L277">
        <v>-66.690605000000005</v>
      </c>
      <c r="N277" s="6">
        <f t="shared" si="47"/>
        <v>5</v>
      </c>
      <c r="O277" s="6">
        <f t="shared" si="45"/>
        <v>-56.973675</v>
      </c>
    </row>
    <row r="278" spans="2:15" x14ac:dyDescent="0.25">
      <c r="B278">
        <v>4333333333.3332996</v>
      </c>
      <c r="C278">
        <v>-73.154242999999994</v>
      </c>
      <c r="D278">
        <v>-65.256004000000004</v>
      </c>
      <c r="F278" s="6">
        <f t="shared" si="46"/>
        <v>5.6666666666667007</v>
      </c>
      <c r="G278" s="6">
        <f t="shared" si="44"/>
        <v>-53.391978999999999</v>
      </c>
      <c r="J278">
        <v>4333333333.3332996</v>
      </c>
      <c r="K278">
        <v>-69.713843999999995</v>
      </c>
      <c r="L278">
        <v>-61.748055000000001</v>
      </c>
      <c r="N278" s="6">
        <f t="shared" si="47"/>
        <v>5.6666666666667007</v>
      </c>
      <c r="O278" s="6">
        <f t="shared" si="45"/>
        <v>-51.564422999999998</v>
      </c>
    </row>
    <row r="279" spans="2:15" x14ac:dyDescent="0.25">
      <c r="B279">
        <v>5000000000</v>
      </c>
      <c r="C279">
        <v>-80.127525000000006</v>
      </c>
      <c r="D279">
        <v>-72.376677999999998</v>
      </c>
      <c r="F279" s="6">
        <f t="shared" si="46"/>
        <v>6.3333333333332993</v>
      </c>
      <c r="G279" s="6">
        <f t="shared" si="44"/>
        <v>-54.604412000000004</v>
      </c>
      <c r="J279">
        <v>5000000000</v>
      </c>
      <c r="K279">
        <v>-73.513633999999996</v>
      </c>
      <c r="L279">
        <v>-65.552795000000003</v>
      </c>
      <c r="N279" s="6">
        <f t="shared" si="47"/>
        <v>6.3333333333332993</v>
      </c>
      <c r="O279" s="6">
        <f t="shared" si="45"/>
        <v>-52.694172000000002</v>
      </c>
    </row>
    <row r="280" spans="2:15" x14ac:dyDescent="0.25">
      <c r="B280">
        <v>5666666666.6667004</v>
      </c>
      <c r="C280">
        <v>-82.667884999999998</v>
      </c>
      <c r="D280">
        <v>-74.920494000000005</v>
      </c>
      <c r="F280" s="6">
        <f t="shared" si="46"/>
        <v>7</v>
      </c>
      <c r="G280" s="6">
        <f t="shared" si="44"/>
        <v>-57.954262</v>
      </c>
      <c r="J280">
        <v>5666666666.6667004</v>
      </c>
      <c r="K280">
        <v>-81.480141000000003</v>
      </c>
      <c r="L280">
        <v>-73.724495000000005</v>
      </c>
      <c r="N280" s="6">
        <f t="shared" si="47"/>
        <v>7</v>
      </c>
      <c r="O280" s="6">
        <f t="shared" si="45"/>
        <v>-57.906779999999998</v>
      </c>
    </row>
    <row r="281" spans="2:15" x14ac:dyDescent="0.25">
      <c r="B281">
        <v>6333333333.3332996</v>
      </c>
      <c r="C281">
        <v>-70.570862000000005</v>
      </c>
      <c r="D281">
        <v>-62.491695</v>
      </c>
      <c r="F281" s="6">
        <f t="shared" si="46"/>
        <v>7.6666666666667007</v>
      </c>
      <c r="G281" s="6">
        <f t="shared" si="44"/>
        <v>-62.239361000000002</v>
      </c>
      <c r="J281">
        <v>6333333333.3332996</v>
      </c>
      <c r="K281">
        <v>-83.713584999999995</v>
      </c>
      <c r="L281">
        <v>-75.579032999999995</v>
      </c>
      <c r="N281" s="6">
        <f t="shared" si="47"/>
        <v>7.6666666666667007</v>
      </c>
      <c r="O281" s="6">
        <f t="shared" si="45"/>
        <v>-64.733008999999996</v>
      </c>
    </row>
    <row r="282" spans="2:15" x14ac:dyDescent="0.25">
      <c r="B282">
        <v>7000000000</v>
      </c>
      <c r="C282">
        <v>-80.024283999999994</v>
      </c>
      <c r="D282">
        <v>-71.960846000000004</v>
      </c>
      <c r="F282" s="6">
        <f t="shared" si="46"/>
        <v>8.3333333333333002</v>
      </c>
      <c r="G282" s="6">
        <f t="shared" si="44"/>
        <v>-61.889136999999998</v>
      </c>
      <c r="J282">
        <v>7000000000</v>
      </c>
      <c r="K282">
        <v>-78.492012000000003</v>
      </c>
      <c r="L282">
        <v>-70.405861000000002</v>
      </c>
      <c r="N282" s="6">
        <f t="shared" si="47"/>
        <v>8.3333333333333002</v>
      </c>
      <c r="O282" s="6">
        <f t="shared" si="45"/>
        <v>-61.202331999999998</v>
      </c>
    </row>
    <row r="283" spans="2:15" x14ac:dyDescent="0.25">
      <c r="B283">
        <v>7666666666.6667004</v>
      </c>
      <c r="C283">
        <v>-77.267623999999998</v>
      </c>
      <c r="D283">
        <v>-68.951369999999997</v>
      </c>
      <c r="F283" s="6">
        <f t="shared" si="46"/>
        <v>9</v>
      </c>
      <c r="G283" s="6">
        <f t="shared" si="44"/>
        <v>-62.449641999999997</v>
      </c>
      <c r="J283">
        <v>7666666666.6667004</v>
      </c>
      <c r="K283">
        <v>-81.582581000000005</v>
      </c>
      <c r="L283">
        <v>-73.276909000000003</v>
      </c>
      <c r="N283" s="6">
        <f t="shared" si="47"/>
        <v>9</v>
      </c>
      <c r="O283" s="6">
        <f t="shared" si="45"/>
        <v>-60.791018999999999</v>
      </c>
    </row>
    <row r="284" spans="2:15" x14ac:dyDescent="0.25">
      <c r="B284">
        <v>8333333333.3332996</v>
      </c>
      <c r="C284">
        <v>-70.144149999999996</v>
      </c>
      <c r="D284">
        <v>-61.423499999999997</v>
      </c>
      <c r="F284" s="6">
        <f t="shared" si="46"/>
        <v>9.6666666666666998</v>
      </c>
      <c r="G284" s="6">
        <f t="shared" si="44"/>
        <v>-61.094467000000002</v>
      </c>
      <c r="J284">
        <v>8333333333.3332996</v>
      </c>
      <c r="K284">
        <v>-76.383560000000003</v>
      </c>
      <c r="L284">
        <v>-67.481910999999997</v>
      </c>
      <c r="N284" s="6">
        <f t="shared" si="47"/>
        <v>9.6666666666666998</v>
      </c>
      <c r="O284" s="6">
        <f t="shared" si="45"/>
        <v>-56.889336</v>
      </c>
    </row>
    <row r="285" spans="2:15" x14ac:dyDescent="0.25">
      <c r="B285">
        <v>9000000000</v>
      </c>
      <c r="C285">
        <v>-80.109802000000002</v>
      </c>
      <c r="D285">
        <v>-71.128226999999995</v>
      </c>
      <c r="F285" s="6">
        <f t="shared" si="46"/>
        <v>10.333333333333</v>
      </c>
      <c r="G285" s="6">
        <f t="shared" si="44"/>
        <v>-57.701293999999997</v>
      </c>
      <c r="J285">
        <v>9000000000</v>
      </c>
      <c r="K285">
        <v>-71.982887000000005</v>
      </c>
      <c r="L285">
        <v>-62.719433000000002</v>
      </c>
      <c r="N285" s="6">
        <f t="shared" si="47"/>
        <v>10.333333333333</v>
      </c>
      <c r="O285" s="6">
        <f t="shared" si="45"/>
        <v>-53.382572000000003</v>
      </c>
    </row>
    <row r="286" spans="2:15" x14ac:dyDescent="0.25">
      <c r="B286">
        <v>9666666666.6667004</v>
      </c>
      <c r="C286">
        <v>-84.497703999999999</v>
      </c>
      <c r="D286">
        <v>-75.086723000000006</v>
      </c>
      <c r="F286" s="6">
        <f t="shared" si="46"/>
        <v>11</v>
      </c>
      <c r="G286" s="6">
        <f t="shared" si="44"/>
        <v>-59.164355999999998</v>
      </c>
      <c r="J286">
        <v>9666666666.6667004</v>
      </c>
      <c r="K286">
        <v>-66.171013000000002</v>
      </c>
      <c r="L286">
        <v>-56.619746999999997</v>
      </c>
      <c r="N286" s="6">
        <f t="shared" si="47"/>
        <v>11</v>
      </c>
      <c r="O286" s="6">
        <f t="shared" si="45"/>
        <v>-57.691727</v>
      </c>
    </row>
    <row r="287" spans="2:15" x14ac:dyDescent="0.25">
      <c r="B287">
        <v>10333333333.333</v>
      </c>
      <c r="C287">
        <v>-82.782454999999999</v>
      </c>
      <c r="D287">
        <v>-73.139235999999997</v>
      </c>
      <c r="F287" s="6">
        <f t="shared" si="46"/>
        <v>11.666666666667</v>
      </c>
      <c r="G287" s="6">
        <f t="shared" si="44"/>
        <v>-58.121037000000001</v>
      </c>
      <c r="J287">
        <v>10333333333.333</v>
      </c>
      <c r="K287">
        <v>-81.767937000000003</v>
      </c>
      <c r="L287">
        <v>-72.191406000000001</v>
      </c>
      <c r="N287" s="6">
        <f t="shared" si="47"/>
        <v>11.666666666667</v>
      </c>
      <c r="O287" s="6">
        <f t="shared" si="45"/>
        <v>-59.409331999999999</v>
      </c>
    </row>
    <row r="288" spans="2:15" x14ac:dyDescent="0.25">
      <c r="B288">
        <v>11000000000</v>
      </c>
      <c r="C288">
        <v>-88.018867</v>
      </c>
      <c r="D288">
        <v>-78.565787999999998</v>
      </c>
      <c r="F288" s="6">
        <f t="shared" si="46"/>
        <v>12.333333333333</v>
      </c>
      <c r="G288" s="6">
        <f t="shared" si="44"/>
        <v>-57.651282999999999</v>
      </c>
      <c r="J288">
        <v>11000000000</v>
      </c>
      <c r="K288">
        <v>-81.092170999999993</v>
      </c>
      <c r="L288">
        <v>-71.418899999999994</v>
      </c>
      <c r="N288" s="6">
        <f t="shared" si="47"/>
        <v>12.333333333333</v>
      </c>
      <c r="O288" s="6">
        <f t="shared" si="45"/>
        <v>-58.963821000000003</v>
      </c>
    </row>
    <row r="289" spans="2:16" x14ac:dyDescent="0.25">
      <c r="B289">
        <v>11666666666.667</v>
      </c>
      <c r="C289">
        <v>-80.207603000000006</v>
      </c>
      <c r="D289">
        <v>-70.531211999999996</v>
      </c>
      <c r="F289" s="6">
        <f t="shared" si="46"/>
        <v>13</v>
      </c>
      <c r="G289" s="6">
        <f t="shared" si="44"/>
        <v>-56.670155000000001</v>
      </c>
      <c r="J289">
        <v>11666666666.667</v>
      </c>
      <c r="K289">
        <v>-83.913994000000002</v>
      </c>
      <c r="L289">
        <v>-74.142868000000007</v>
      </c>
      <c r="N289" s="6">
        <f t="shared" si="47"/>
        <v>13</v>
      </c>
      <c r="O289" s="6">
        <f t="shared" si="45"/>
        <v>-57.296393999999999</v>
      </c>
    </row>
    <row r="290" spans="2:16" x14ac:dyDescent="0.25">
      <c r="B290">
        <v>12333333333.333</v>
      </c>
      <c r="C290">
        <v>-75.159469999999999</v>
      </c>
      <c r="D290">
        <v>-64.680190999999994</v>
      </c>
      <c r="F290" s="6" t="s">
        <v>25</v>
      </c>
      <c r="J290">
        <v>12333333333.333</v>
      </c>
      <c r="K290">
        <v>-86.105164000000002</v>
      </c>
      <c r="L290">
        <v>-76.065201000000002</v>
      </c>
      <c r="N290" s="6" t="s">
        <v>25</v>
      </c>
    </row>
    <row r="291" spans="2:16" x14ac:dyDescent="0.25">
      <c r="B291">
        <v>13000000000</v>
      </c>
      <c r="C291">
        <v>-77.551079000000001</v>
      </c>
      <c r="D291">
        <v>-66.334427000000005</v>
      </c>
      <c r="J291">
        <v>13000000000</v>
      </c>
      <c r="K291">
        <v>-82.615348999999995</v>
      </c>
      <c r="L291">
        <v>-71.832595999999995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3Ix4L dBc Log Mag(dB)</v>
      </c>
      <c r="H294" s="35">
        <v>3</v>
      </c>
      <c r="N294" s="6" t="s">
        <v>23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1.0029999999999999</v>
      </c>
      <c r="G295" s="6">
        <f t="shared" si="48"/>
        <v>-40.049751000000001</v>
      </c>
      <c r="H295" s="36">
        <f>ABS(AVERAGE(G295:G313)-(H294-1)*15)</f>
        <v>86.614013578947365</v>
      </c>
      <c r="J295" t="s">
        <v>52</v>
      </c>
      <c r="N295" s="6">
        <f t="shared" ref="N295:N313" si="51">J321/1000000000</f>
        <v>1.0029999999999999</v>
      </c>
      <c r="O295" s="6">
        <f t="shared" si="49"/>
        <v>-54.603703000000003</v>
      </c>
      <c r="P295" s="36">
        <f>ABS(AVERAGE(O295:O313)-(P294-1)*15)</f>
        <v>94.635701631578954</v>
      </c>
    </row>
    <row r="296" spans="2:16" x14ac:dyDescent="0.25">
      <c r="B296" t="s">
        <v>23</v>
      </c>
      <c r="C296" t="s">
        <v>166</v>
      </c>
      <c r="D296" t="s">
        <v>88</v>
      </c>
      <c r="F296" s="6">
        <f t="shared" si="50"/>
        <v>1.6695</v>
      </c>
      <c r="G296" s="6">
        <f t="shared" si="48"/>
        <v>-46.172955000000002</v>
      </c>
      <c r="J296" t="s">
        <v>23</v>
      </c>
      <c r="K296" t="s">
        <v>166</v>
      </c>
      <c r="L296" t="s">
        <v>88</v>
      </c>
      <c r="N296" s="6">
        <f t="shared" si="51"/>
        <v>1.6695</v>
      </c>
      <c r="O296" s="6">
        <f t="shared" si="49"/>
        <v>-53.057426</v>
      </c>
    </row>
    <row r="297" spans="2:16" x14ac:dyDescent="0.25">
      <c r="B297">
        <v>1000000000</v>
      </c>
      <c r="C297">
        <v>-56.460037</v>
      </c>
      <c r="D297">
        <v>-46.093375999999999</v>
      </c>
      <c r="F297" s="6">
        <f t="shared" si="50"/>
        <v>2.3359999999999999</v>
      </c>
      <c r="G297" s="6">
        <f t="shared" si="48"/>
        <v>-44.63129</v>
      </c>
      <c r="J297">
        <v>1000000000</v>
      </c>
      <c r="K297">
        <v>-60.964561000000003</v>
      </c>
      <c r="L297">
        <v>-53.321734999999997</v>
      </c>
      <c r="N297" s="6">
        <f t="shared" si="51"/>
        <v>2.3359999999999999</v>
      </c>
      <c r="O297" s="6">
        <f t="shared" si="49"/>
        <v>-50.593657999999998</v>
      </c>
    </row>
    <row r="298" spans="2:16" x14ac:dyDescent="0.25">
      <c r="B298">
        <v>1666666666.6666999</v>
      </c>
      <c r="C298">
        <v>-51.167217000000001</v>
      </c>
      <c r="D298">
        <v>-42.891285000000003</v>
      </c>
      <c r="F298" s="6">
        <f t="shared" si="50"/>
        <v>3.0024999999999999</v>
      </c>
      <c r="G298" s="6">
        <f t="shared" si="48"/>
        <v>-46.258975999999997</v>
      </c>
      <c r="J298">
        <v>1666666666.6666999</v>
      </c>
      <c r="K298">
        <v>-68.913216000000006</v>
      </c>
      <c r="L298">
        <v>-61.469627000000003</v>
      </c>
      <c r="N298" s="6">
        <f t="shared" si="51"/>
        <v>3.0024999999999999</v>
      </c>
      <c r="O298" s="6">
        <f t="shared" si="49"/>
        <v>-42.840355000000002</v>
      </c>
    </row>
    <row r="299" spans="2:16" x14ac:dyDescent="0.25">
      <c r="B299">
        <v>2333333333.3333001</v>
      </c>
      <c r="C299">
        <v>-48.094600999999997</v>
      </c>
      <c r="D299">
        <v>-40.089596</v>
      </c>
      <c r="F299" s="6">
        <f t="shared" si="50"/>
        <v>3.669</v>
      </c>
      <c r="G299" s="6">
        <f t="shared" si="48"/>
        <v>-52.467354</v>
      </c>
      <c r="J299">
        <v>2333333333.3333001</v>
      </c>
      <c r="K299">
        <v>-61.529407999999997</v>
      </c>
      <c r="L299">
        <v>-54.229961000000003</v>
      </c>
      <c r="N299" s="6">
        <f t="shared" si="51"/>
        <v>3.669</v>
      </c>
      <c r="O299" s="6">
        <f t="shared" si="49"/>
        <v>-58.027424000000003</v>
      </c>
    </row>
    <row r="300" spans="2:16" x14ac:dyDescent="0.25">
      <c r="B300">
        <v>3000000000</v>
      </c>
      <c r="C300">
        <v>-59.222873999999997</v>
      </c>
      <c r="D300">
        <v>-50.707332999999998</v>
      </c>
      <c r="F300" s="6">
        <f t="shared" si="50"/>
        <v>4.3354999999999997</v>
      </c>
      <c r="G300" s="6">
        <f t="shared" si="48"/>
        <v>-58.503352999999997</v>
      </c>
      <c r="J300">
        <v>3000000000</v>
      </c>
      <c r="K300">
        <v>-61.244587000000003</v>
      </c>
      <c r="L300">
        <v>-53.223830999999997</v>
      </c>
      <c r="N300" s="6">
        <f t="shared" si="51"/>
        <v>4.3354999999999997</v>
      </c>
      <c r="O300" s="6">
        <f t="shared" si="49"/>
        <v>-60.298758999999997</v>
      </c>
    </row>
    <row r="301" spans="2:16" x14ac:dyDescent="0.25">
      <c r="B301">
        <v>3666666666.6666999</v>
      </c>
      <c r="C301">
        <v>-60.195563999999997</v>
      </c>
      <c r="D301">
        <v>-52.068150000000003</v>
      </c>
      <c r="F301" s="6">
        <f t="shared" si="50"/>
        <v>5.0019999999999998</v>
      </c>
      <c r="G301" s="6">
        <f t="shared" si="48"/>
        <v>-54.196095</v>
      </c>
      <c r="J301">
        <v>3666666666.6666999</v>
      </c>
      <c r="K301">
        <v>-60.465358999999999</v>
      </c>
      <c r="L301">
        <v>-52.537460000000003</v>
      </c>
      <c r="N301" s="6">
        <f t="shared" si="51"/>
        <v>5.0019999999999998</v>
      </c>
      <c r="O301" s="6">
        <f t="shared" si="49"/>
        <v>-65.388321000000005</v>
      </c>
    </row>
    <row r="302" spans="2:16" x14ac:dyDescent="0.25">
      <c r="B302">
        <v>4333333333.3332996</v>
      </c>
      <c r="C302">
        <v>-60.466557000000002</v>
      </c>
      <c r="D302">
        <v>-52.568314000000001</v>
      </c>
      <c r="F302" s="6">
        <f t="shared" si="50"/>
        <v>5.6684999999999999</v>
      </c>
      <c r="G302" s="6">
        <f t="shared" si="48"/>
        <v>-56.880077</v>
      </c>
      <c r="J302">
        <v>4333333333.3332996</v>
      </c>
      <c r="K302">
        <v>-61.533862999999997</v>
      </c>
      <c r="L302">
        <v>-53.568077000000002</v>
      </c>
      <c r="N302" s="6">
        <f t="shared" si="51"/>
        <v>5.6684999999999999</v>
      </c>
      <c r="O302" s="6">
        <f t="shared" si="49"/>
        <v>-68.455719000000002</v>
      </c>
    </row>
    <row r="303" spans="2:16" x14ac:dyDescent="0.25">
      <c r="B303">
        <v>5000000000</v>
      </c>
      <c r="C303">
        <v>-66.063393000000005</v>
      </c>
      <c r="D303">
        <v>-58.312542000000001</v>
      </c>
      <c r="F303" s="6">
        <f t="shared" si="50"/>
        <v>6.335</v>
      </c>
      <c r="G303" s="6">
        <f t="shared" si="48"/>
        <v>-61.907603999999999</v>
      </c>
      <c r="J303">
        <v>5000000000</v>
      </c>
      <c r="K303">
        <v>-64.934517</v>
      </c>
      <c r="L303">
        <v>-56.973675</v>
      </c>
      <c r="N303" s="6">
        <f t="shared" si="51"/>
        <v>6.335</v>
      </c>
      <c r="O303" s="6">
        <f t="shared" si="49"/>
        <v>-75.170417999999998</v>
      </c>
    </row>
    <row r="304" spans="2:16" x14ac:dyDescent="0.25">
      <c r="B304">
        <v>5666666666.6667004</v>
      </c>
      <c r="C304">
        <v>-61.13937</v>
      </c>
      <c r="D304">
        <v>-53.391978999999999</v>
      </c>
      <c r="F304" s="6">
        <f t="shared" si="50"/>
        <v>7.0015000000000001</v>
      </c>
      <c r="G304" s="6">
        <f t="shared" si="48"/>
        <v>-61.731689000000003</v>
      </c>
      <c r="J304">
        <v>5666666666.6667004</v>
      </c>
      <c r="K304">
        <v>-59.320072000000003</v>
      </c>
      <c r="L304">
        <v>-51.564422999999998</v>
      </c>
      <c r="N304" s="6">
        <f t="shared" si="51"/>
        <v>7.0015000000000001</v>
      </c>
      <c r="O304" s="6">
        <f t="shared" si="49"/>
        <v>-75.429062000000002</v>
      </c>
    </row>
    <row r="305" spans="2:16" x14ac:dyDescent="0.25">
      <c r="B305">
        <v>6333333333.3332996</v>
      </c>
      <c r="C305">
        <v>-62.683574999999998</v>
      </c>
      <c r="D305">
        <v>-54.604412000000004</v>
      </c>
      <c r="F305" s="6">
        <f t="shared" si="50"/>
        <v>7.6680000000000001</v>
      </c>
      <c r="G305" s="6">
        <f t="shared" si="48"/>
        <v>-59.122306999999999</v>
      </c>
      <c r="J305">
        <v>6333333333.3332996</v>
      </c>
      <c r="K305">
        <v>-60.828724000000001</v>
      </c>
      <c r="L305">
        <v>-52.694172000000002</v>
      </c>
      <c r="N305" s="6">
        <f t="shared" si="51"/>
        <v>7.6680000000000001</v>
      </c>
      <c r="O305" s="6">
        <f t="shared" si="49"/>
        <v>-66.222847000000002</v>
      </c>
    </row>
    <row r="306" spans="2:16" x14ac:dyDescent="0.25">
      <c r="B306">
        <v>7000000000</v>
      </c>
      <c r="C306">
        <v>-66.017700000000005</v>
      </c>
      <c r="D306">
        <v>-57.954262</v>
      </c>
      <c r="F306" s="6">
        <f t="shared" si="50"/>
        <v>8.3345000000000002</v>
      </c>
      <c r="G306" s="6">
        <f t="shared" si="48"/>
        <v>-54.931933999999998</v>
      </c>
      <c r="J306">
        <v>7000000000</v>
      </c>
      <c r="K306">
        <v>-65.992928000000006</v>
      </c>
      <c r="L306">
        <v>-57.906779999999998</v>
      </c>
      <c r="N306" s="6">
        <f t="shared" si="51"/>
        <v>8.3345000000000002</v>
      </c>
      <c r="O306" s="6">
        <f t="shared" si="49"/>
        <v>-66.456260999999998</v>
      </c>
    </row>
    <row r="307" spans="2:16" x14ac:dyDescent="0.25">
      <c r="B307">
        <v>7666666666.6667004</v>
      </c>
      <c r="C307">
        <v>-70.555610999999999</v>
      </c>
      <c r="D307">
        <v>-62.239361000000002</v>
      </c>
      <c r="F307" s="6">
        <f t="shared" si="50"/>
        <v>9.0009999999999994</v>
      </c>
      <c r="G307" s="6">
        <f t="shared" si="48"/>
        <v>-55.551291999999997</v>
      </c>
      <c r="J307">
        <v>7666666666.6667004</v>
      </c>
      <c r="K307">
        <v>-73.038680999999997</v>
      </c>
      <c r="L307">
        <v>-64.733008999999996</v>
      </c>
      <c r="N307" s="6">
        <f t="shared" si="51"/>
        <v>9.0009999999999994</v>
      </c>
      <c r="O307" s="6">
        <f t="shared" si="49"/>
        <v>-64.743003999999999</v>
      </c>
    </row>
    <row r="308" spans="2:16" x14ac:dyDescent="0.25">
      <c r="B308">
        <v>8333333333.3332996</v>
      </c>
      <c r="C308">
        <v>-70.609779000000003</v>
      </c>
      <c r="D308">
        <v>-61.889136999999998</v>
      </c>
      <c r="F308" s="6">
        <f t="shared" si="50"/>
        <v>9.6675000000000004</v>
      </c>
      <c r="G308" s="6">
        <f t="shared" si="48"/>
        <v>-56.139426999999998</v>
      </c>
      <c r="J308">
        <v>8333333333.3332996</v>
      </c>
      <c r="K308">
        <v>-70.103981000000005</v>
      </c>
      <c r="L308">
        <v>-61.202331999999998</v>
      </c>
      <c r="N308" s="6">
        <f t="shared" si="51"/>
        <v>9.6675000000000004</v>
      </c>
      <c r="O308" s="6">
        <f t="shared" si="49"/>
        <v>-77.128815000000003</v>
      </c>
    </row>
    <row r="309" spans="2:16" x14ac:dyDescent="0.25">
      <c r="B309">
        <v>9000000000</v>
      </c>
      <c r="C309">
        <v>-71.431213</v>
      </c>
      <c r="D309">
        <v>-62.449641999999997</v>
      </c>
      <c r="F309" s="6">
        <f t="shared" si="50"/>
        <v>10.334</v>
      </c>
      <c r="G309" s="6">
        <f t="shared" si="48"/>
        <v>-57.842472000000001</v>
      </c>
      <c r="J309">
        <v>9000000000</v>
      </c>
      <c r="K309">
        <v>-70.054473999999999</v>
      </c>
      <c r="L309">
        <v>-60.791018999999999</v>
      </c>
      <c r="N309" s="6">
        <f t="shared" si="51"/>
        <v>10.334</v>
      </c>
      <c r="O309" s="6">
        <f t="shared" si="49"/>
        <v>-74.157653999999994</v>
      </c>
    </row>
    <row r="310" spans="2:16" x14ac:dyDescent="0.25">
      <c r="B310">
        <v>9666666666.6667004</v>
      </c>
      <c r="C310">
        <v>-70.505447000000004</v>
      </c>
      <c r="D310">
        <v>-61.094467000000002</v>
      </c>
      <c r="F310" s="6">
        <f t="shared" si="50"/>
        <v>11.000500000000001</v>
      </c>
      <c r="G310" s="6">
        <f t="shared" si="48"/>
        <v>-65.515251000000006</v>
      </c>
      <c r="J310">
        <v>9666666666.6667004</v>
      </c>
      <c r="K310">
        <v>-66.440597999999994</v>
      </c>
      <c r="L310">
        <v>-56.889336</v>
      </c>
      <c r="N310" s="6">
        <f t="shared" si="51"/>
        <v>11.000500000000001</v>
      </c>
      <c r="O310" s="6">
        <f t="shared" si="49"/>
        <v>-76.195937999999998</v>
      </c>
    </row>
    <row r="311" spans="2:16" x14ac:dyDescent="0.25">
      <c r="B311">
        <v>10333333333.333</v>
      </c>
      <c r="C311">
        <v>-67.344504999999998</v>
      </c>
      <c r="D311">
        <v>-57.701293999999997</v>
      </c>
      <c r="F311" s="6">
        <f t="shared" si="50"/>
        <v>11.667</v>
      </c>
      <c r="G311" s="6">
        <f t="shared" si="48"/>
        <v>-59.156834000000003</v>
      </c>
      <c r="J311">
        <v>10333333333.333</v>
      </c>
      <c r="K311">
        <v>-62.959099000000002</v>
      </c>
      <c r="L311">
        <v>-53.382572000000003</v>
      </c>
      <c r="N311" s="6">
        <f t="shared" si="51"/>
        <v>11.667</v>
      </c>
      <c r="O311" s="6">
        <f t="shared" si="49"/>
        <v>-66.164824999999993</v>
      </c>
    </row>
    <row r="312" spans="2:16" x14ac:dyDescent="0.25">
      <c r="B312">
        <v>11000000000</v>
      </c>
      <c r="C312">
        <v>-68.617439000000005</v>
      </c>
      <c r="D312">
        <v>-59.164355999999998</v>
      </c>
      <c r="F312" s="6">
        <f t="shared" si="50"/>
        <v>12.333500000000001</v>
      </c>
      <c r="G312" s="6">
        <f t="shared" si="48"/>
        <v>-68.045340999999993</v>
      </c>
      <c r="J312">
        <v>11000000000</v>
      </c>
      <c r="K312">
        <v>-67.364998</v>
      </c>
      <c r="L312">
        <v>-57.691727</v>
      </c>
      <c r="N312" s="6">
        <f t="shared" si="51"/>
        <v>12.333500000000001</v>
      </c>
      <c r="O312" s="6">
        <f t="shared" si="49"/>
        <v>-68.336753999999999</v>
      </c>
    </row>
    <row r="313" spans="2:16" x14ac:dyDescent="0.25">
      <c r="B313">
        <v>11666666666.667</v>
      </c>
      <c r="C313">
        <v>-67.797432000000001</v>
      </c>
      <c r="D313">
        <v>-58.121037000000001</v>
      </c>
      <c r="F313" s="6">
        <f t="shared" si="50"/>
        <v>13</v>
      </c>
      <c r="G313" s="6">
        <f t="shared" si="48"/>
        <v>-76.562256000000005</v>
      </c>
      <c r="J313">
        <v>11666666666.667</v>
      </c>
      <c r="K313">
        <v>-69.180458000000002</v>
      </c>
      <c r="L313">
        <v>-59.409331999999999</v>
      </c>
      <c r="N313" s="6">
        <f t="shared" si="51"/>
        <v>13</v>
      </c>
      <c r="O313" s="6">
        <f t="shared" si="49"/>
        <v>-64.807388000000003</v>
      </c>
    </row>
    <row r="314" spans="2:16" x14ac:dyDescent="0.25">
      <c r="B314">
        <v>12333333333.333</v>
      </c>
      <c r="C314">
        <v>-68.130561999999998</v>
      </c>
      <c r="D314">
        <v>-57.651282999999999</v>
      </c>
      <c r="F314" s="6" t="s">
        <v>25</v>
      </c>
      <c r="J314">
        <v>12333333333.333</v>
      </c>
      <c r="K314">
        <v>-69.003783999999996</v>
      </c>
      <c r="L314">
        <v>-58.963821000000003</v>
      </c>
      <c r="N314" s="6" t="s">
        <v>25</v>
      </c>
    </row>
    <row r="315" spans="2:16" x14ac:dyDescent="0.25">
      <c r="B315">
        <v>13000000000</v>
      </c>
      <c r="C315">
        <v>-67.886809999999997</v>
      </c>
      <c r="D315">
        <v>-56.670155000000001</v>
      </c>
      <c r="J315">
        <v>13000000000</v>
      </c>
      <c r="K315">
        <v>-68.079147000000006</v>
      </c>
      <c r="L315">
        <v>-57.296393999999999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3Ix5L dBc Log Mag(dB)</v>
      </c>
      <c r="H318" s="35">
        <v>3</v>
      </c>
      <c r="N318" s="6" t="s">
        <v>23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2.0030000000000001</v>
      </c>
      <c r="G319" s="6">
        <f t="shared" si="52"/>
        <v>-39.140903000000002</v>
      </c>
      <c r="H319" s="36">
        <f>ABS(AVERAGE(G319:G337)-(H318-1)*15)</f>
        <v>78.847569947368427</v>
      </c>
      <c r="J319" t="s">
        <v>54</v>
      </c>
      <c r="N319" s="6">
        <f t="shared" ref="N319:N337" si="55">J345/1000000000</f>
        <v>2.0030000000000001</v>
      </c>
      <c r="O319" s="6">
        <f t="shared" si="53"/>
        <v>-46.636108</v>
      </c>
      <c r="P319" s="36">
        <f>ABS(AVERAGE(O319:O337)-(P318-1)*15)</f>
        <v>84.420770157894736</v>
      </c>
    </row>
    <row r="320" spans="2:16" x14ac:dyDescent="0.25">
      <c r="B320" t="s">
        <v>23</v>
      </c>
      <c r="C320" t="s">
        <v>167</v>
      </c>
      <c r="D320" t="s">
        <v>89</v>
      </c>
      <c r="F320" s="6">
        <f t="shared" si="54"/>
        <v>2.6139444444444</v>
      </c>
      <c r="G320" s="6">
        <f t="shared" si="52"/>
        <v>-41.591850000000001</v>
      </c>
      <c r="J320" t="s">
        <v>23</v>
      </c>
      <c r="K320" t="s">
        <v>167</v>
      </c>
      <c r="L320" t="s">
        <v>89</v>
      </c>
      <c r="N320" s="6">
        <f t="shared" si="55"/>
        <v>2.6139444444444</v>
      </c>
      <c r="O320" s="6">
        <f t="shared" si="53"/>
        <v>-60.463012999999997</v>
      </c>
    </row>
    <row r="321" spans="2:15" x14ac:dyDescent="0.25">
      <c r="B321">
        <v>1003000000</v>
      </c>
      <c r="C321">
        <v>-50.416409000000002</v>
      </c>
      <c r="D321">
        <v>-40.049751000000001</v>
      </c>
      <c r="F321" s="6">
        <f t="shared" si="54"/>
        <v>3.2248888888888998</v>
      </c>
      <c r="G321" s="6">
        <f t="shared" si="52"/>
        <v>-42.227753</v>
      </c>
      <c r="J321">
        <v>1003000000</v>
      </c>
      <c r="K321">
        <v>-62.246529000000002</v>
      </c>
      <c r="L321">
        <v>-54.603703000000003</v>
      </c>
      <c r="N321" s="6">
        <f t="shared" si="55"/>
        <v>3.2248888888888998</v>
      </c>
      <c r="O321" s="6">
        <f t="shared" si="53"/>
        <v>-63.898311999999997</v>
      </c>
    </row>
    <row r="322" spans="2:15" x14ac:dyDescent="0.25">
      <c r="B322">
        <v>1669500000</v>
      </c>
      <c r="C322">
        <v>-54.448886999999999</v>
      </c>
      <c r="D322">
        <v>-46.172955000000002</v>
      </c>
      <c r="F322" s="6">
        <f t="shared" si="54"/>
        <v>3.8358333333333001</v>
      </c>
      <c r="G322" s="6">
        <f t="shared" si="52"/>
        <v>-39.492305999999999</v>
      </c>
      <c r="J322">
        <v>1669500000</v>
      </c>
      <c r="K322">
        <v>-60.501015000000002</v>
      </c>
      <c r="L322">
        <v>-53.057426</v>
      </c>
      <c r="N322" s="6">
        <f t="shared" si="55"/>
        <v>3.8358333333333001</v>
      </c>
      <c r="O322" s="6">
        <f t="shared" si="53"/>
        <v>-46.289859999999997</v>
      </c>
    </row>
    <row r="323" spans="2:15" x14ac:dyDescent="0.25">
      <c r="B323">
        <v>2336000000</v>
      </c>
      <c r="C323">
        <v>-52.636299000000001</v>
      </c>
      <c r="D323">
        <v>-44.63129</v>
      </c>
      <c r="F323" s="6">
        <f t="shared" si="54"/>
        <v>4.4467777777777995</v>
      </c>
      <c r="G323" s="6">
        <f t="shared" si="52"/>
        <v>-39.223365999999999</v>
      </c>
      <c r="J323">
        <v>2336000000</v>
      </c>
      <c r="K323">
        <v>-57.893104999999998</v>
      </c>
      <c r="L323">
        <v>-50.593657999999998</v>
      </c>
      <c r="N323" s="6">
        <f t="shared" si="55"/>
        <v>4.4467777777777995</v>
      </c>
      <c r="O323" s="6">
        <f t="shared" si="53"/>
        <v>-45.507725000000001</v>
      </c>
    </row>
    <row r="324" spans="2:15" x14ac:dyDescent="0.25">
      <c r="B324">
        <v>3002500000</v>
      </c>
      <c r="C324">
        <v>-54.774517000000003</v>
      </c>
      <c r="D324">
        <v>-46.258975999999997</v>
      </c>
      <c r="F324" s="6">
        <f t="shared" si="54"/>
        <v>5.0577222222222007</v>
      </c>
      <c r="G324" s="6">
        <f t="shared" si="52"/>
        <v>-41.655796000000002</v>
      </c>
      <c r="J324">
        <v>3002500000</v>
      </c>
      <c r="K324">
        <v>-50.861111000000001</v>
      </c>
      <c r="L324">
        <v>-42.840355000000002</v>
      </c>
      <c r="N324" s="6">
        <f t="shared" si="55"/>
        <v>5.0577222222222007</v>
      </c>
      <c r="O324" s="6">
        <f t="shared" si="53"/>
        <v>-51.896510999999997</v>
      </c>
    </row>
    <row r="325" spans="2:15" x14ac:dyDescent="0.25">
      <c r="B325">
        <v>3669000000</v>
      </c>
      <c r="C325">
        <v>-60.594771999999999</v>
      </c>
      <c r="D325">
        <v>-52.467354</v>
      </c>
      <c r="F325" s="6">
        <f t="shared" si="54"/>
        <v>5.6686666666667005</v>
      </c>
      <c r="G325" s="6">
        <f t="shared" si="52"/>
        <v>-44.750416000000001</v>
      </c>
      <c r="J325">
        <v>3669000000</v>
      </c>
      <c r="K325">
        <v>-65.955321999999995</v>
      </c>
      <c r="L325">
        <v>-58.027424000000003</v>
      </c>
      <c r="N325" s="6">
        <f t="shared" si="55"/>
        <v>5.6686666666667005</v>
      </c>
      <c r="O325" s="6">
        <f t="shared" si="53"/>
        <v>-57.007655999999997</v>
      </c>
    </row>
    <row r="326" spans="2:15" x14ac:dyDescent="0.25">
      <c r="B326">
        <v>4335500000</v>
      </c>
      <c r="C326">
        <v>-66.401588000000004</v>
      </c>
      <c r="D326">
        <v>-58.503352999999997</v>
      </c>
      <c r="F326" s="6">
        <f t="shared" si="54"/>
        <v>6.2796111111110999</v>
      </c>
      <c r="G326" s="6">
        <f t="shared" si="52"/>
        <v>-48.345332999999997</v>
      </c>
      <c r="J326">
        <v>4335500000</v>
      </c>
      <c r="K326">
        <v>-68.264549000000002</v>
      </c>
      <c r="L326">
        <v>-60.298758999999997</v>
      </c>
      <c r="N326" s="6">
        <f t="shared" si="55"/>
        <v>6.2796111111110999</v>
      </c>
      <c r="O326" s="6">
        <f t="shared" si="53"/>
        <v>-56.130989</v>
      </c>
    </row>
    <row r="327" spans="2:15" x14ac:dyDescent="0.25">
      <c r="B327">
        <v>5002000000</v>
      </c>
      <c r="C327">
        <v>-61.946941000000002</v>
      </c>
      <c r="D327">
        <v>-54.196095</v>
      </c>
      <c r="F327" s="6">
        <f t="shared" si="54"/>
        <v>6.8905555555555997</v>
      </c>
      <c r="G327" s="6">
        <f t="shared" si="52"/>
        <v>-47.314461000000001</v>
      </c>
      <c r="J327">
        <v>5002000000</v>
      </c>
      <c r="K327">
        <v>-73.349159</v>
      </c>
      <c r="L327">
        <v>-65.388321000000005</v>
      </c>
      <c r="N327" s="6">
        <f t="shared" si="55"/>
        <v>6.8905555555555997</v>
      </c>
      <c r="O327" s="6">
        <f t="shared" si="53"/>
        <v>-55.473053</v>
      </c>
    </row>
    <row r="328" spans="2:15" x14ac:dyDescent="0.25">
      <c r="B328">
        <v>5668500000</v>
      </c>
      <c r="C328">
        <v>-64.627471999999997</v>
      </c>
      <c r="D328">
        <v>-56.880077</v>
      </c>
      <c r="F328" s="6">
        <f t="shared" si="54"/>
        <v>7.5015000000000001</v>
      </c>
      <c r="G328" s="6">
        <f t="shared" si="52"/>
        <v>-49.564208999999998</v>
      </c>
      <c r="J328">
        <v>5668500000</v>
      </c>
      <c r="K328">
        <v>-76.211371999999997</v>
      </c>
      <c r="L328">
        <v>-68.455719000000002</v>
      </c>
      <c r="N328" s="6">
        <f t="shared" si="55"/>
        <v>7.5015000000000001</v>
      </c>
      <c r="O328" s="6">
        <f t="shared" si="53"/>
        <v>-53.366230000000002</v>
      </c>
    </row>
    <row r="329" spans="2:15" x14ac:dyDescent="0.25">
      <c r="B329">
        <v>6335000000</v>
      </c>
      <c r="C329">
        <v>-69.986771000000005</v>
      </c>
      <c r="D329">
        <v>-61.907603999999999</v>
      </c>
      <c r="F329" s="6">
        <f t="shared" si="54"/>
        <v>8.1124444444443995</v>
      </c>
      <c r="G329" s="6">
        <f t="shared" si="52"/>
        <v>-53.022232000000002</v>
      </c>
      <c r="J329">
        <v>6335000000</v>
      </c>
      <c r="K329">
        <v>-83.304976999999994</v>
      </c>
      <c r="L329">
        <v>-75.170417999999998</v>
      </c>
      <c r="N329" s="6">
        <f t="shared" si="55"/>
        <v>8.1124444444443995</v>
      </c>
      <c r="O329" s="6">
        <f t="shared" si="53"/>
        <v>-53.373981000000001</v>
      </c>
    </row>
    <row r="330" spans="2:15" x14ac:dyDescent="0.25">
      <c r="B330">
        <v>7001500000</v>
      </c>
      <c r="C330">
        <v>-69.795128000000005</v>
      </c>
      <c r="D330">
        <v>-61.731689000000003</v>
      </c>
      <c r="F330" s="6">
        <f t="shared" si="54"/>
        <v>8.7233888888889002</v>
      </c>
      <c r="G330" s="6">
        <f t="shared" si="52"/>
        <v>-54.968730999999998</v>
      </c>
      <c r="J330">
        <v>7001500000</v>
      </c>
      <c r="K330">
        <v>-83.515213000000003</v>
      </c>
      <c r="L330">
        <v>-75.429062000000002</v>
      </c>
      <c r="N330" s="6">
        <f t="shared" si="55"/>
        <v>8.7233888888889002</v>
      </c>
      <c r="O330" s="6">
        <f t="shared" si="53"/>
        <v>-56.476269000000002</v>
      </c>
    </row>
    <row r="331" spans="2:15" x14ac:dyDescent="0.25">
      <c r="B331">
        <v>7668000000</v>
      </c>
      <c r="C331">
        <v>-67.438559999999995</v>
      </c>
      <c r="D331">
        <v>-59.122306999999999</v>
      </c>
      <c r="F331" s="6">
        <f t="shared" si="54"/>
        <v>9.3343333333332996</v>
      </c>
      <c r="G331" s="6">
        <f t="shared" si="52"/>
        <v>-55.821765999999997</v>
      </c>
      <c r="J331">
        <v>7668000000</v>
      </c>
      <c r="K331">
        <v>-74.528519000000003</v>
      </c>
      <c r="L331">
        <v>-66.222847000000002</v>
      </c>
      <c r="N331" s="6">
        <f t="shared" si="55"/>
        <v>9.3343333333332996</v>
      </c>
      <c r="O331" s="6">
        <f t="shared" si="53"/>
        <v>-57.427596999999999</v>
      </c>
    </row>
    <row r="332" spans="2:15" x14ac:dyDescent="0.25">
      <c r="B332">
        <v>8334500000</v>
      </c>
      <c r="C332">
        <v>-63.65258</v>
      </c>
      <c r="D332">
        <v>-54.931933999999998</v>
      </c>
      <c r="F332" s="6">
        <f t="shared" si="54"/>
        <v>9.9452777777778003</v>
      </c>
      <c r="G332" s="6">
        <f t="shared" si="52"/>
        <v>-57.130485999999998</v>
      </c>
      <c r="J332">
        <v>8334500000</v>
      </c>
      <c r="K332">
        <v>-75.357910000000004</v>
      </c>
      <c r="L332">
        <v>-66.456260999999998</v>
      </c>
      <c r="N332" s="6">
        <f t="shared" si="55"/>
        <v>9.9452777777778003</v>
      </c>
      <c r="O332" s="6">
        <f t="shared" si="53"/>
        <v>-56.463448</v>
      </c>
    </row>
    <row r="333" spans="2:15" x14ac:dyDescent="0.25">
      <c r="B333">
        <v>9001000000</v>
      </c>
      <c r="C333">
        <v>-64.532859999999999</v>
      </c>
      <c r="D333">
        <v>-55.551291999999997</v>
      </c>
      <c r="F333" s="6">
        <f t="shared" si="54"/>
        <v>10.556222222222001</v>
      </c>
      <c r="G333" s="6">
        <f t="shared" si="52"/>
        <v>-57.024566999999998</v>
      </c>
      <c r="J333">
        <v>9001000000</v>
      </c>
      <c r="K333">
        <v>-74.006461999999999</v>
      </c>
      <c r="L333">
        <v>-64.743003999999999</v>
      </c>
      <c r="N333" s="6">
        <f t="shared" si="55"/>
        <v>10.556222222222001</v>
      </c>
      <c r="O333" s="6">
        <f t="shared" si="53"/>
        <v>-56.203525999999997</v>
      </c>
    </row>
    <row r="334" spans="2:15" x14ac:dyDescent="0.25">
      <c r="B334">
        <v>9667500000</v>
      </c>
      <c r="C334">
        <v>-65.550407000000007</v>
      </c>
      <c r="D334">
        <v>-56.139426999999998</v>
      </c>
      <c r="F334" s="6">
        <f t="shared" si="54"/>
        <v>11.167166666667001</v>
      </c>
      <c r="G334" s="6">
        <f t="shared" si="52"/>
        <v>-54.586975000000002</v>
      </c>
      <c r="J334">
        <v>9667500000</v>
      </c>
      <c r="K334">
        <v>-86.680076999999997</v>
      </c>
      <c r="L334">
        <v>-77.128815000000003</v>
      </c>
      <c r="N334" s="6">
        <f t="shared" si="55"/>
        <v>11.167166666667001</v>
      </c>
      <c r="O334" s="6">
        <f t="shared" si="53"/>
        <v>-54.584243999999998</v>
      </c>
    </row>
    <row r="335" spans="2:15" x14ac:dyDescent="0.25">
      <c r="B335">
        <v>10334000000</v>
      </c>
      <c r="C335">
        <v>-67.485686999999999</v>
      </c>
      <c r="D335">
        <v>-57.842472000000001</v>
      </c>
      <c r="F335" s="6">
        <f t="shared" si="54"/>
        <v>11.778111111111</v>
      </c>
      <c r="G335" s="6">
        <f t="shared" si="52"/>
        <v>-55.164279999999998</v>
      </c>
      <c r="J335">
        <v>10334000000</v>
      </c>
      <c r="K335">
        <v>-83.734183999999999</v>
      </c>
      <c r="L335">
        <v>-74.157653999999994</v>
      </c>
      <c r="N335" s="6">
        <f t="shared" si="55"/>
        <v>11.778111111111</v>
      </c>
      <c r="O335" s="6">
        <f t="shared" si="53"/>
        <v>-53.402842999999997</v>
      </c>
    </row>
    <row r="336" spans="2:15" x14ac:dyDescent="0.25">
      <c r="B336">
        <v>11000500000</v>
      </c>
      <c r="C336">
        <v>-74.968338000000003</v>
      </c>
      <c r="D336">
        <v>-65.515251000000006</v>
      </c>
      <c r="F336" s="6">
        <f t="shared" si="54"/>
        <v>12.389055555556</v>
      </c>
      <c r="G336" s="6">
        <f t="shared" si="52"/>
        <v>-53.401240999999999</v>
      </c>
      <c r="J336">
        <v>11000500000</v>
      </c>
      <c r="K336">
        <v>-85.869217000000006</v>
      </c>
      <c r="L336">
        <v>-76.195937999999998</v>
      </c>
      <c r="N336" s="6">
        <f t="shared" si="55"/>
        <v>12.389055555556</v>
      </c>
      <c r="O336" s="6">
        <f t="shared" si="53"/>
        <v>-53.128081999999999</v>
      </c>
    </row>
    <row r="337" spans="2:16" x14ac:dyDescent="0.25">
      <c r="B337">
        <v>11667000000</v>
      </c>
      <c r="C337">
        <v>-68.833229000000003</v>
      </c>
      <c r="D337">
        <v>-59.156834000000003</v>
      </c>
      <c r="F337" s="6">
        <f t="shared" si="54"/>
        <v>13</v>
      </c>
      <c r="G337" s="6">
        <f t="shared" si="52"/>
        <v>-53.677157999999999</v>
      </c>
      <c r="J337">
        <v>11667000000</v>
      </c>
      <c r="K337">
        <v>-75.935944000000006</v>
      </c>
      <c r="L337">
        <v>-66.164824999999993</v>
      </c>
      <c r="N337" s="6">
        <f t="shared" si="55"/>
        <v>13</v>
      </c>
      <c r="O337" s="6">
        <f t="shared" si="53"/>
        <v>-56.265186</v>
      </c>
    </row>
    <row r="338" spans="2:16" x14ac:dyDescent="0.25">
      <c r="B338">
        <v>12333500000</v>
      </c>
      <c r="C338">
        <v>-78.524628000000007</v>
      </c>
      <c r="D338">
        <v>-68.045340999999993</v>
      </c>
      <c r="F338" s="6" t="s">
        <v>25</v>
      </c>
      <c r="J338">
        <v>12333500000</v>
      </c>
      <c r="K338">
        <v>-78.376709000000005</v>
      </c>
      <c r="L338">
        <v>-68.336753999999999</v>
      </c>
      <c r="N338" s="6" t="s">
        <v>25</v>
      </c>
    </row>
    <row r="339" spans="2:16" x14ac:dyDescent="0.25">
      <c r="B339">
        <v>13000000000</v>
      </c>
      <c r="C339">
        <v>-87.778908000000001</v>
      </c>
      <c r="D339">
        <v>-76.562256000000005</v>
      </c>
      <c r="J339">
        <v>13000000000</v>
      </c>
      <c r="K339">
        <v>-75.590134000000006</v>
      </c>
      <c r="L339">
        <v>-64.807388000000003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4Ix1L dBc Log Mag(dB)</v>
      </c>
      <c r="H342" s="35">
        <v>4</v>
      </c>
      <c r="N342" s="6" t="s">
        <v>23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-73.054596000000004</v>
      </c>
      <c r="H343" s="36">
        <f>ABS(AVERAGE(G343:G361)-(H342-1)*17)</f>
        <v>128.43481405263157</v>
      </c>
      <c r="J343" t="s">
        <v>56</v>
      </c>
      <c r="N343" s="6">
        <f t="shared" ref="N343:N361" si="59">J369/1000000000</f>
        <v>1</v>
      </c>
      <c r="O343" s="6">
        <f t="shared" si="57"/>
        <v>-79.743438999999995</v>
      </c>
      <c r="P343" s="36">
        <f>ABS(AVERAGE(O343:O361)-(P342-1)*17)</f>
        <v>128.53807757894737</v>
      </c>
    </row>
    <row r="344" spans="2:16" x14ac:dyDescent="0.25">
      <c r="B344" t="s">
        <v>23</v>
      </c>
      <c r="C344" t="s">
        <v>168</v>
      </c>
      <c r="D344" t="s">
        <v>90</v>
      </c>
      <c r="F344" s="6">
        <f t="shared" si="58"/>
        <v>1.4446666666666999</v>
      </c>
      <c r="G344" s="6">
        <f t="shared" si="56"/>
        <v>-83.824996999999996</v>
      </c>
      <c r="J344" t="s">
        <v>23</v>
      </c>
      <c r="K344" t="s">
        <v>168</v>
      </c>
      <c r="L344" t="s">
        <v>90</v>
      </c>
      <c r="N344" s="6">
        <f t="shared" si="59"/>
        <v>1.4446666666666999</v>
      </c>
      <c r="O344" s="6">
        <f t="shared" si="57"/>
        <v>-64.602485999999999</v>
      </c>
    </row>
    <row r="345" spans="2:16" x14ac:dyDescent="0.25">
      <c r="B345">
        <v>2003000000</v>
      </c>
      <c r="C345">
        <v>-49.507561000000003</v>
      </c>
      <c r="D345">
        <v>-39.140903000000002</v>
      </c>
      <c r="F345" s="6">
        <f t="shared" si="58"/>
        <v>1.8893333333333002</v>
      </c>
      <c r="G345" s="6">
        <f t="shared" si="56"/>
        <v>-73.282295000000005</v>
      </c>
      <c r="J345">
        <v>2003000000</v>
      </c>
      <c r="K345">
        <v>-54.278934</v>
      </c>
      <c r="L345">
        <v>-46.636108</v>
      </c>
      <c r="N345" s="6">
        <f t="shared" si="59"/>
        <v>1.8893333333333002</v>
      </c>
      <c r="O345" s="6">
        <f t="shared" si="57"/>
        <v>-74.309569999999994</v>
      </c>
    </row>
    <row r="346" spans="2:16" x14ac:dyDescent="0.25">
      <c r="B346">
        <v>2613944444.4443998</v>
      </c>
      <c r="C346">
        <v>-49.867783000000003</v>
      </c>
      <c r="D346">
        <v>-41.591850000000001</v>
      </c>
      <c r="F346" s="6">
        <f t="shared" si="58"/>
        <v>2.3340000000000001</v>
      </c>
      <c r="G346" s="6">
        <f t="shared" si="56"/>
        <v>-72.575667999999993</v>
      </c>
      <c r="J346">
        <v>2613944444.4443998</v>
      </c>
      <c r="K346">
        <v>-67.906600999999995</v>
      </c>
      <c r="L346">
        <v>-60.463012999999997</v>
      </c>
      <c r="N346" s="6">
        <f t="shared" si="59"/>
        <v>2.3340000000000001</v>
      </c>
      <c r="O346" s="6">
        <f t="shared" si="57"/>
        <v>-66.707901000000007</v>
      </c>
    </row>
    <row r="347" spans="2:16" x14ac:dyDescent="0.25">
      <c r="B347">
        <v>3224888888.8888998</v>
      </c>
      <c r="C347">
        <v>-50.232757999999997</v>
      </c>
      <c r="D347">
        <v>-42.227753</v>
      </c>
      <c r="F347" s="6">
        <f t="shared" si="58"/>
        <v>2.7786666666666999</v>
      </c>
      <c r="G347" s="6">
        <f t="shared" si="56"/>
        <v>-72.557204999999996</v>
      </c>
      <c r="J347">
        <v>3224888888.8888998</v>
      </c>
      <c r="K347">
        <v>-71.197754000000003</v>
      </c>
      <c r="L347">
        <v>-63.898311999999997</v>
      </c>
      <c r="N347" s="6">
        <f t="shared" si="59"/>
        <v>2.7786666666666999</v>
      </c>
      <c r="O347" s="6">
        <f t="shared" si="57"/>
        <v>-76.81456</v>
      </c>
    </row>
    <row r="348" spans="2:16" x14ac:dyDescent="0.25">
      <c r="B348">
        <v>3835833333.3333001</v>
      </c>
      <c r="C348">
        <v>-48.007846999999998</v>
      </c>
      <c r="D348">
        <v>-39.492305999999999</v>
      </c>
      <c r="F348" s="6">
        <f t="shared" si="58"/>
        <v>3.2233333333333003</v>
      </c>
      <c r="G348" s="6">
        <f t="shared" si="56"/>
        <v>-75.632721000000004</v>
      </c>
      <c r="J348">
        <v>3835833333.3333001</v>
      </c>
      <c r="K348">
        <v>-54.310619000000003</v>
      </c>
      <c r="L348">
        <v>-46.289859999999997</v>
      </c>
      <c r="N348" s="6">
        <f t="shared" si="59"/>
        <v>3.2233333333333003</v>
      </c>
      <c r="O348" s="6">
        <f t="shared" si="57"/>
        <v>-79.530449000000004</v>
      </c>
    </row>
    <row r="349" spans="2:16" x14ac:dyDescent="0.25">
      <c r="B349">
        <v>4446777777.7777996</v>
      </c>
      <c r="C349">
        <v>-47.350783999999997</v>
      </c>
      <c r="D349">
        <v>-39.223365999999999</v>
      </c>
      <c r="F349" s="6">
        <f t="shared" si="58"/>
        <v>3.6680000000000001</v>
      </c>
      <c r="G349" s="6">
        <f t="shared" si="56"/>
        <v>-80.593238999999997</v>
      </c>
      <c r="J349">
        <v>4446777777.7777996</v>
      </c>
      <c r="K349">
        <v>-53.435623</v>
      </c>
      <c r="L349">
        <v>-45.507725000000001</v>
      </c>
      <c r="N349" s="6">
        <f t="shared" si="59"/>
        <v>3.6680000000000001</v>
      </c>
      <c r="O349" s="6">
        <f t="shared" si="57"/>
        <v>-79.611618000000007</v>
      </c>
    </row>
    <row r="350" spans="2:16" x14ac:dyDescent="0.25">
      <c r="B350">
        <v>5057722222.2222004</v>
      </c>
      <c r="C350">
        <v>-49.554034999999999</v>
      </c>
      <c r="D350">
        <v>-41.655796000000002</v>
      </c>
      <c r="F350" s="6">
        <f t="shared" si="58"/>
        <v>4.1126666666666996</v>
      </c>
      <c r="G350" s="6">
        <f t="shared" si="56"/>
        <v>-95.938964999999996</v>
      </c>
      <c r="J350">
        <v>5057722222.2222004</v>
      </c>
      <c r="K350">
        <v>-59.862301000000002</v>
      </c>
      <c r="L350">
        <v>-51.896510999999997</v>
      </c>
      <c r="N350" s="6">
        <f t="shared" si="59"/>
        <v>4.1126666666666996</v>
      </c>
      <c r="O350" s="6">
        <f t="shared" si="57"/>
        <v>-82.913077999999999</v>
      </c>
    </row>
    <row r="351" spans="2:16" x14ac:dyDescent="0.25">
      <c r="B351">
        <v>5668666666.6667004</v>
      </c>
      <c r="C351">
        <v>-52.501266000000001</v>
      </c>
      <c r="D351">
        <v>-44.750416000000001</v>
      </c>
      <c r="F351" s="6">
        <f t="shared" si="58"/>
        <v>4.5573333333332995</v>
      </c>
      <c r="G351" s="6">
        <f t="shared" si="56"/>
        <v>-77.349220000000003</v>
      </c>
      <c r="J351">
        <v>5668666666.6667004</v>
      </c>
      <c r="K351">
        <v>-64.968497999999997</v>
      </c>
      <c r="L351">
        <v>-57.007655999999997</v>
      </c>
      <c r="N351" s="6">
        <f t="shared" si="59"/>
        <v>4.5573333333332995</v>
      </c>
      <c r="O351" s="6">
        <f t="shared" si="57"/>
        <v>-84.415954999999997</v>
      </c>
    </row>
    <row r="352" spans="2:16" x14ac:dyDescent="0.25">
      <c r="B352">
        <v>6279611111.1111002</v>
      </c>
      <c r="C352">
        <v>-56.092728000000001</v>
      </c>
      <c r="D352">
        <v>-48.345332999999997</v>
      </c>
      <c r="F352" s="6">
        <f t="shared" si="58"/>
        <v>5.0019999999999998</v>
      </c>
      <c r="G352" s="6">
        <f t="shared" si="56"/>
        <v>-83.669533000000001</v>
      </c>
      <c r="J352">
        <v>6279611111.1111002</v>
      </c>
      <c r="K352">
        <v>-63.886639000000002</v>
      </c>
      <c r="L352">
        <v>-56.130989</v>
      </c>
      <c r="N352" s="6">
        <f t="shared" si="59"/>
        <v>5.0019999999999998</v>
      </c>
      <c r="O352" s="6">
        <f t="shared" si="57"/>
        <v>-80.001923000000005</v>
      </c>
    </row>
    <row r="353" spans="2:16" x14ac:dyDescent="0.25">
      <c r="B353">
        <v>6890555555.5556002</v>
      </c>
      <c r="C353">
        <v>-55.393622999999998</v>
      </c>
      <c r="D353">
        <v>-47.314461000000001</v>
      </c>
      <c r="F353" s="6">
        <f t="shared" si="58"/>
        <v>5.4466666666667001</v>
      </c>
      <c r="G353" s="6">
        <f t="shared" si="56"/>
        <v>-80.796370999999994</v>
      </c>
      <c r="J353">
        <v>6890555555.5556002</v>
      </c>
      <c r="K353">
        <v>-63.607608999999997</v>
      </c>
      <c r="L353">
        <v>-55.473053</v>
      </c>
      <c r="N353" s="6">
        <f t="shared" si="59"/>
        <v>5.4466666666667001</v>
      </c>
      <c r="O353" s="6">
        <f t="shared" si="57"/>
        <v>-77.639992000000007</v>
      </c>
    </row>
    <row r="354" spans="2:16" x14ac:dyDescent="0.25">
      <c r="B354">
        <v>7501500000</v>
      </c>
      <c r="C354">
        <v>-57.627647000000003</v>
      </c>
      <c r="D354">
        <v>-49.564208999999998</v>
      </c>
      <c r="F354" s="6">
        <f t="shared" si="58"/>
        <v>5.8913333333333</v>
      </c>
      <c r="G354" s="6">
        <f t="shared" si="56"/>
        <v>-91.819687000000002</v>
      </c>
      <c r="J354">
        <v>7501500000</v>
      </c>
      <c r="K354">
        <v>-61.452376999999998</v>
      </c>
      <c r="L354">
        <v>-53.366230000000002</v>
      </c>
      <c r="N354" s="6">
        <f t="shared" si="59"/>
        <v>5.8913333333333</v>
      </c>
      <c r="O354" s="6">
        <f t="shared" si="57"/>
        <v>-78.200210999999996</v>
      </c>
    </row>
    <row r="355" spans="2:16" x14ac:dyDescent="0.25">
      <c r="B355">
        <v>8112444444.4443998</v>
      </c>
      <c r="C355">
        <v>-61.338486000000003</v>
      </c>
      <c r="D355">
        <v>-53.022232000000002</v>
      </c>
      <c r="F355" s="6">
        <f t="shared" si="58"/>
        <v>6.3360000000000003</v>
      </c>
      <c r="G355" s="6">
        <f t="shared" si="56"/>
        <v>-83.442276000000007</v>
      </c>
      <c r="J355">
        <v>8112444444.4443998</v>
      </c>
      <c r="K355">
        <v>-61.679653000000002</v>
      </c>
      <c r="L355">
        <v>-53.373981000000001</v>
      </c>
      <c r="N355" s="6">
        <f t="shared" si="59"/>
        <v>6.3360000000000003</v>
      </c>
      <c r="O355" s="6">
        <f t="shared" si="57"/>
        <v>-86.981551999999994</v>
      </c>
    </row>
    <row r="356" spans="2:16" x14ac:dyDescent="0.25">
      <c r="B356">
        <v>8723388888.8889008</v>
      </c>
      <c r="C356">
        <v>-63.689377</v>
      </c>
      <c r="D356">
        <v>-54.968730999999998</v>
      </c>
      <c r="F356" s="6">
        <f t="shared" si="58"/>
        <v>6.7806666666667006</v>
      </c>
      <c r="G356" s="6">
        <f t="shared" si="56"/>
        <v>-77.484200000000001</v>
      </c>
      <c r="J356">
        <v>8723388888.8889008</v>
      </c>
      <c r="K356">
        <v>-65.377921999999998</v>
      </c>
      <c r="L356">
        <v>-56.476269000000002</v>
      </c>
      <c r="N356" s="6">
        <f t="shared" si="59"/>
        <v>6.7806666666667006</v>
      </c>
      <c r="O356" s="6">
        <f t="shared" si="57"/>
        <v>-76.879767999999999</v>
      </c>
    </row>
    <row r="357" spans="2:16" x14ac:dyDescent="0.25">
      <c r="B357">
        <v>9334333333.3332996</v>
      </c>
      <c r="C357">
        <v>-64.803336999999999</v>
      </c>
      <c r="D357">
        <v>-55.821765999999997</v>
      </c>
      <c r="F357" s="6">
        <f t="shared" si="58"/>
        <v>7.2253333333332996</v>
      </c>
      <c r="G357" s="6">
        <f t="shared" si="56"/>
        <v>-73.525276000000005</v>
      </c>
      <c r="J357">
        <v>9334333333.3332996</v>
      </c>
      <c r="K357">
        <v>-66.691047999999995</v>
      </c>
      <c r="L357">
        <v>-57.427596999999999</v>
      </c>
      <c r="N357" s="6">
        <f t="shared" si="59"/>
        <v>7.2253333333332996</v>
      </c>
      <c r="O357" s="6">
        <f t="shared" si="57"/>
        <v>-72.007041999999998</v>
      </c>
    </row>
    <row r="358" spans="2:16" x14ac:dyDescent="0.25">
      <c r="B358">
        <v>9945277777.7777996</v>
      </c>
      <c r="C358">
        <v>-66.541466</v>
      </c>
      <c r="D358">
        <v>-57.130485999999998</v>
      </c>
      <c r="F358" s="6">
        <f t="shared" si="58"/>
        <v>7.67</v>
      </c>
      <c r="G358" s="6">
        <f t="shared" si="56"/>
        <v>-67.782448000000002</v>
      </c>
      <c r="J358">
        <v>9945277777.7777996</v>
      </c>
      <c r="K358">
        <v>-66.014717000000005</v>
      </c>
      <c r="L358">
        <v>-56.463448</v>
      </c>
      <c r="N358" s="6">
        <f t="shared" si="59"/>
        <v>7.67</v>
      </c>
      <c r="O358" s="6">
        <f t="shared" si="57"/>
        <v>-84.638137999999998</v>
      </c>
    </row>
    <row r="359" spans="2:16" x14ac:dyDescent="0.25">
      <c r="B359">
        <v>10556222222.222</v>
      </c>
      <c r="C359">
        <v>-66.667777999999998</v>
      </c>
      <c r="D359">
        <v>-57.024566999999998</v>
      </c>
      <c r="F359" s="6">
        <f t="shared" si="58"/>
        <v>8.1146666666667002</v>
      </c>
      <c r="G359" s="6">
        <f t="shared" si="56"/>
        <v>-69.763762999999997</v>
      </c>
      <c r="J359">
        <v>10556222222.222</v>
      </c>
      <c r="K359">
        <v>-65.780051999999998</v>
      </c>
      <c r="L359">
        <v>-56.203525999999997</v>
      </c>
      <c r="N359" s="6">
        <f t="shared" si="59"/>
        <v>8.1146666666667002</v>
      </c>
      <c r="O359" s="6">
        <f t="shared" si="57"/>
        <v>-79.963661000000002</v>
      </c>
    </row>
    <row r="360" spans="2:16" x14ac:dyDescent="0.25">
      <c r="B360">
        <v>11167166666.667</v>
      </c>
      <c r="C360">
        <v>-64.040062000000006</v>
      </c>
      <c r="D360">
        <v>-54.586975000000002</v>
      </c>
      <c r="F360" s="6">
        <f t="shared" si="58"/>
        <v>8.5593333333332993</v>
      </c>
      <c r="G360" s="6">
        <f t="shared" si="56"/>
        <v>-72.962517000000005</v>
      </c>
      <c r="J360">
        <v>11167166666.667</v>
      </c>
      <c r="K360">
        <v>-64.257514999999998</v>
      </c>
      <c r="L360">
        <v>-54.584243999999998</v>
      </c>
      <c r="N360" s="6">
        <f t="shared" si="59"/>
        <v>8.5593333333332993</v>
      </c>
      <c r="O360" s="6">
        <f t="shared" si="57"/>
        <v>-76.105018999999999</v>
      </c>
    </row>
    <row r="361" spans="2:16" x14ac:dyDescent="0.25">
      <c r="B361">
        <v>11778111111.111</v>
      </c>
      <c r="C361">
        <v>-64.840675000000005</v>
      </c>
      <c r="D361">
        <v>-55.164279999999998</v>
      </c>
      <c r="F361" s="6">
        <f t="shared" si="58"/>
        <v>9.0039999999999996</v>
      </c>
      <c r="G361" s="6">
        <f t="shared" si="56"/>
        <v>-65.206490000000002</v>
      </c>
      <c r="J361">
        <v>11778111111.111</v>
      </c>
      <c r="K361">
        <v>-63.173969</v>
      </c>
      <c r="L361">
        <v>-53.402842999999997</v>
      </c>
      <c r="N361" s="6">
        <f t="shared" si="59"/>
        <v>9.0039999999999996</v>
      </c>
      <c r="O361" s="6">
        <f t="shared" si="57"/>
        <v>-72.157111999999998</v>
      </c>
    </row>
    <row r="362" spans="2:16" x14ac:dyDescent="0.25">
      <c r="B362">
        <v>12389055555.556</v>
      </c>
      <c r="C362">
        <v>-63.880524000000001</v>
      </c>
      <c r="D362">
        <v>-53.401240999999999</v>
      </c>
      <c r="F362" s="6" t="s">
        <v>25</v>
      </c>
      <c r="J362">
        <v>12389055555.556</v>
      </c>
      <c r="K362">
        <v>-63.168044999999999</v>
      </c>
      <c r="L362">
        <v>-53.128081999999999</v>
      </c>
      <c r="N362" s="6" t="s">
        <v>25</v>
      </c>
    </row>
    <row r="363" spans="2:16" x14ac:dyDescent="0.25">
      <c r="B363">
        <v>13000000000</v>
      </c>
      <c r="C363">
        <v>-64.893814000000006</v>
      </c>
      <c r="D363">
        <v>-53.677157999999999</v>
      </c>
      <c r="J363">
        <v>13000000000</v>
      </c>
      <c r="K363">
        <v>-67.047934999999995</v>
      </c>
      <c r="L363">
        <v>-56.265186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4Ix2L dBc Log Mag(dB)</v>
      </c>
      <c r="H366" s="35">
        <v>4</v>
      </c>
      <c r="N366" s="6" t="s">
        <v>23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-71.136002000000005</v>
      </c>
      <c r="H367" s="36">
        <f>ABS(AVERAGE(G367:G385)-(H366-1)*17)</f>
        <v>122.39193289473683</v>
      </c>
      <c r="J367" t="s">
        <v>58</v>
      </c>
      <c r="N367" s="6">
        <f t="shared" ref="N367:N385" si="63">J393/1000000000</f>
        <v>1</v>
      </c>
      <c r="O367" s="6">
        <f t="shared" si="61"/>
        <v>-77.841887999999997</v>
      </c>
      <c r="P367" s="36">
        <f>ABS(AVERAGE(O367:O385)-(P366-1)*17)</f>
        <v>123.99906642105263</v>
      </c>
    </row>
    <row r="368" spans="2:16" x14ac:dyDescent="0.25">
      <c r="B368" t="s">
        <v>23</v>
      </c>
      <c r="C368" t="s">
        <v>169</v>
      </c>
      <c r="D368" t="s">
        <v>91</v>
      </c>
      <c r="F368" s="6">
        <f t="shared" si="62"/>
        <v>1.6666666666666998</v>
      </c>
      <c r="G368" s="6">
        <f t="shared" si="60"/>
        <v>-64.828391999999994</v>
      </c>
      <c r="J368" t="s">
        <v>23</v>
      </c>
      <c r="K368" t="s">
        <v>169</v>
      </c>
      <c r="L368" t="s">
        <v>91</v>
      </c>
      <c r="N368" s="6">
        <f t="shared" si="63"/>
        <v>1.6666666666666998</v>
      </c>
      <c r="O368" s="6">
        <f t="shared" si="61"/>
        <v>-73.996871999999996</v>
      </c>
    </row>
    <row r="369" spans="2:15" x14ac:dyDescent="0.25">
      <c r="B369">
        <v>1000000000</v>
      </c>
      <c r="C369">
        <v>-83.421256999999997</v>
      </c>
      <c r="D369">
        <v>-73.054596000000004</v>
      </c>
      <c r="F369" s="6">
        <f t="shared" si="62"/>
        <v>2.3333333333333002</v>
      </c>
      <c r="G369" s="6">
        <f t="shared" si="60"/>
        <v>-64.199539000000001</v>
      </c>
      <c r="J369">
        <v>1000000000</v>
      </c>
      <c r="K369">
        <v>-87.386268999999999</v>
      </c>
      <c r="L369">
        <v>-79.743438999999995</v>
      </c>
      <c r="N369" s="6">
        <f t="shared" si="63"/>
        <v>2.3333333333333002</v>
      </c>
      <c r="O369" s="6">
        <f t="shared" si="61"/>
        <v>-62.872481999999998</v>
      </c>
    </row>
    <row r="370" spans="2:15" x14ac:dyDescent="0.25">
      <c r="B370">
        <v>1444666666.6666999</v>
      </c>
      <c r="C370">
        <v>-92.100928999999994</v>
      </c>
      <c r="D370">
        <v>-83.824996999999996</v>
      </c>
      <c r="F370" s="6">
        <f t="shared" si="62"/>
        <v>3</v>
      </c>
      <c r="G370" s="6">
        <f t="shared" si="60"/>
        <v>-68.159476999999995</v>
      </c>
      <c r="J370">
        <v>1444666666.6666999</v>
      </c>
      <c r="K370">
        <v>-72.046074000000004</v>
      </c>
      <c r="L370">
        <v>-64.602485999999999</v>
      </c>
      <c r="N370" s="6">
        <f t="shared" si="63"/>
        <v>3</v>
      </c>
      <c r="O370" s="6">
        <f t="shared" si="61"/>
        <v>-69.447997999999998</v>
      </c>
    </row>
    <row r="371" spans="2:15" x14ac:dyDescent="0.25">
      <c r="B371">
        <v>1889333333.3333001</v>
      </c>
      <c r="C371">
        <v>-81.287300000000002</v>
      </c>
      <c r="D371">
        <v>-73.282295000000005</v>
      </c>
      <c r="F371" s="6">
        <f t="shared" si="62"/>
        <v>3.6666666666666998</v>
      </c>
      <c r="G371" s="6">
        <f t="shared" si="60"/>
        <v>-79.027298000000002</v>
      </c>
      <c r="J371">
        <v>1889333333.3333001</v>
      </c>
      <c r="K371">
        <v>-81.609015999999997</v>
      </c>
      <c r="L371">
        <v>-74.309569999999994</v>
      </c>
      <c r="N371" s="6">
        <f t="shared" si="63"/>
        <v>3.6666666666666998</v>
      </c>
      <c r="O371" s="6">
        <f t="shared" si="61"/>
        <v>-70.123131000000001</v>
      </c>
    </row>
    <row r="372" spans="2:15" x14ac:dyDescent="0.25">
      <c r="B372">
        <v>2334000000</v>
      </c>
      <c r="C372">
        <v>-81.091209000000006</v>
      </c>
      <c r="D372">
        <v>-72.575667999999993</v>
      </c>
      <c r="F372" s="6">
        <f t="shared" si="62"/>
        <v>4.3333333333332993</v>
      </c>
      <c r="G372" s="6">
        <f t="shared" si="60"/>
        <v>-63.851275999999999</v>
      </c>
      <c r="J372">
        <v>2334000000</v>
      </c>
      <c r="K372">
        <v>-74.728661000000002</v>
      </c>
      <c r="L372">
        <v>-66.707901000000007</v>
      </c>
      <c r="N372" s="6">
        <f t="shared" si="63"/>
        <v>4.3333333333332993</v>
      </c>
      <c r="O372" s="6">
        <f t="shared" si="61"/>
        <v>-64.889122</v>
      </c>
    </row>
    <row r="373" spans="2:15" x14ac:dyDescent="0.25">
      <c r="B373">
        <v>2778666666.6666999</v>
      </c>
      <c r="C373">
        <v>-80.684623999999999</v>
      </c>
      <c r="D373">
        <v>-72.557204999999996</v>
      </c>
      <c r="F373" s="6">
        <f t="shared" si="62"/>
        <v>5</v>
      </c>
      <c r="G373" s="6">
        <f t="shared" si="60"/>
        <v>-69.424651999999995</v>
      </c>
      <c r="J373">
        <v>2778666666.6666999</v>
      </c>
      <c r="K373">
        <v>-84.742455000000007</v>
      </c>
      <c r="L373">
        <v>-76.81456</v>
      </c>
      <c r="N373" s="6">
        <f t="shared" si="63"/>
        <v>5</v>
      </c>
      <c r="O373" s="6">
        <f t="shared" si="61"/>
        <v>-66.836074999999994</v>
      </c>
    </row>
    <row r="374" spans="2:15" x14ac:dyDescent="0.25">
      <c r="B374">
        <v>3223333333.3333001</v>
      </c>
      <c r="C374">
        <v>-83.530959999999993</v>
      </c>
      <c r="D374">
        <v>-75.632721000000004</v>
      </c>
      <c r="F374" s="6">
        <f t="shared" si="62"/>
        <v>5.6666666666667007</v>
      </c>
      <c r="G374" s="6">
        <f t="shared" si="60"/>
        <v>-70.582176000000004</v>
      </c>
      <c r="J374">
        <v>3223333333.3333001</v>
      </c>
      <c r="K374">
        <v>-87.496230999999995</v>
      </c>
      <c r="L374">
        <v>-79.530449000000004</v>
      </c>
      <c r="N374" s="6">
        <f t="shared" si="63"/>
        <v>5.6666666666667007</v>
      </c>
      <c r="O374" s="6">
        <f t="shared" si="61"/>
        <v>-76.655296000000007</v>
      </c>
    </row>
    <row r="375" spans="2:15" x14ac:dyDescent="0.25">
      <c r="B375">
        <v>3668000000</v>
      </c>
      <c r="C375">
        <v>-88.344093000000001</v>
      </c>
      <c r="D375">
        <v>-80.593238999999997</v>
      </c>
      <c r="F375" s="6">
        <f t="shared" si="62"/>
        <v>6.3333333333332993</v>
      </c>
      <c r="G375" s="6">
        <f t="shared" si="60"/>
        <v>-65.687302000000003</v>
      </c>
      <c r="J375">
        <v>3668000000</v>
      </c>
      <c r="K375">
        <v>-87.572456000000003</v>
      </c>
      <c r="L375">
        <v>-79.611618000000007</v>
      </c>
      <c r="N375" s="6">
        <f t="shared" si="63"/>
        <v>6.3333333333332993</v>
      </c>
      <c r="O375" s="6">
        <f t="shared" si="61"/>
        <v>-71.998840000000001</v>
      </c>
    </row>
    <row r="376" spans="2:15" x14ac:dyDescent="0.25">
      <c r="B376">
        <v>4112666666.6666999</v>
      </c>
      <c r="C376">
        <v>-103.68635999999999</v>
      </c>
      <c r="D376">
        <v>-95.938964999999996</v>
      </c>
      <c r="F376" s="6">
        <f t="shared" si="62"/>
        <v>7</v>
      </c>
      <c r="G376" s="6">
        <f t="shared" si="60"/>
        <v>-68.390724000000006</v>
      </c>
      <c r="J376">
        <v>4112666666.6666999</v>
      </c>
      <c r="K376">
        <v>-90.668723999999997</v>
      </c>
      <c r="L376">
        <v>-82.913077999999999</v>
      </c>
      <c r="N376" s="6">
        <f t="shared" si="63"/>
        <v>7</v>
      </c>
      <c r="O376" s="6">
        <f t="shared" si="61"/>
        <v>-69.516098</v>
      </c>
    </row>
    <row r="377" spans="2:15" x14ac:dyDescent="0.25">
      <c r="B377">
        <v>4557333333.3332996</v>
      </c>
      <c r="C377">
        <v>-85.428382999999997</v>
      </c>
      <c r="D377">
        <v>-77.349220000000003</v>
      </c>
      <c r="F377" s="6">
        <f t="shared" si="62"/>
        <v>7.6666666666667007</v>
      </c>
      <c r="G377" s="6">
        <f t="shared" si="60"/>
        <v>-67.828445000000002</v>
      </c>
      <c r="J377">
        <v>4557333333.3332996</v>
      </c>
      <c r="K377">
        <v>-92.550506999999996</v>
      </c>
      <c r="L377">
        <v>-84.415954999999997</v>
      </c>
      <c r="N377" s="6">
        <f t="shared" si="63"/>
        <v>7.6666666666667007</v>
      </c>
      <c r="O377" s="6">
        <f t="shared" si="61"/>
        <v>-66.394547000000003</v>
      </c>
    </row>
    <row r="378" spans="2:15" x14ac:dyDescent="0.25">
      <c r="B378">
        <v>5002000000</v>
      </c>
      <c r="C378">
        <v>-91.732971000000006</v>
      </c>
      <c r="D378">
        <v>-83.669533000000001</v>
      </c>
      <c r="F378" s="6">
        <f t="shared" si="62"/>
        <v>8.3333333333333002</v>
      </c>
      <c r="G378" s="6">
        <f t="shared" si="60"/>
        <v>-78.418312</v>
      </c>
      <c r="J378">
        <v>5002000000</v>
      </c>
      <c r="K378">
        <v>-88.088074000000006</v>
      </c>
      <c r="L378">
        <v>-80.001923000000005</v>
      </c>
      <c r="N378" s="6">
        <f t="shared" si="63"/>
        <v>8.3333333333333002</v>
      </c>
      <c r="O378" s="6">
        <f t="shared" si="61"/>
        <v>-68.895325</v>
      </c>
    </row>
    <row r="379" spans="2:15" x14ac:dyDescent="0.25">
      <c r="B379">
        <v>5446666666.6667004</v>
      </c>
      <c r="C379">
        <v>-89.112624999999994</v>
      </c>
      <c r="D379">
        <v>-80.796370999999994</v>
      </c>
      <c r="F379" s="6">
        <f t="shared" si="62"/>
        <v>9</v>
      </c>
      <c r="G379" s="6">
        <f t="shared" si="60"/>
        <v>-74.563293000000002</v>
      </c>
      <c r="J379">
        <v>5446666666.6667004</v>
      </c>
      <c r="K379">
        <v>-85.945662999999996</v>
      </c>
      <c r="L379">
        <v>-77.639992000000007</v>
      </c>
      <c r="N379" s="6">
        <f t="shared" si="63"/>
        <v>9</v>
      </c>
      <c r="O379" s="6">
        <f t="shared" si="61"/>
        <v>-67.993210000000005</v>
      </c>
    </row>
    <row r="380" spans="2:15" x14ac:dyDescent="0.25">
      <c r="B380">
        <v>5891333333.3332996</v>
      </c>
      <c r="C380">
        <v>-100.54034</v>
      </c>
      <c r="D380">
        <v>-91.819687000000002</v>
      </c>
      <c r="F380" s="6">
        <f t="shared" si="62"/>
        <v>9.6666666666666998</v>
      </c>
      <c r="G380" s="6">
        <f t="shared" si="60"/>
        <v>-76.538962999999995</v>
      </c>
      <c r="J380">
        <v>5891333333.3332996</v>
      </c>
      <c r="K380">
        <v>-87.101860000000002</v>
      </c>
      <c r="L380">
        <v>-78.200210999999996</v>
      </c>
      <c r="N380" s="6">
        <f t="shared" si="63"/>
        <v>9.6666666666666998</v>
      </c>
      <c r="O380" s="6">
        <f t="shared" si="61"/>
        <v>-77.915358999999995</v>
      </c>
    </row>
    <row r="381" spans="2:15" x14ac:dyDescent="0.25">
      <c r="B381">
        <v>6336000000</v>
      </c>
      <c r="C381">
        <v>-92.423843000000005</v>
      </c>
      <c r="D381">
        <v>-83.442276000000007</v>
      </c>
      <c r="F381" s="6">
        <f t="shared" si="62"/>
        <v>10.333333333333</v>
      </c>
      <c r="G381" s="6">
        <f t="shared" si="60"/>
        <v>-81.409926999999996</v>
      </c>
      <c r="J381">
        <v>6336000000</v>
      </c>
      <c r="K381">
        <v>-96.245009999999994</v>
      </c>
      <c r="L381">
        <v>-86.981551999999994</v>
      </c>
      <c r="N381" s="6">
        <f t="shared" si="63"/>
        <v>10.333333333333</v>
      </c>
      <c r="O381" s="6">
        <f t="shared" si="61"/>
        <v>-82.750945999999999</v>
      </c>
    </row>
    <row r="382" spans="2:15" x14ac:dyDescent="0.25">
      <c r="B382">
        <v>6780666666.6667004</v>
      </c>
      <c r="C382">
        <v>-86.895179999999996</v>
      </c>
      <c r="D382">
        <v>-77.484200000000001</v>
      </c>
      <c r="F382" s="6">
        <f t="shared" si="62"/>
        <v>11</v>
      </c>
      <c r="G382" s="6">
        <f t="shared" si="60"/>
        <v>-71.476776000000001</v>
      </c>
      <c r="J382">
        <v>6780666666.6667004</v>
      </c>
      <c r="K382">
        <v>-86.431038000000001</v>
      </c>
      <c r="L382">
        <v>-76.879767999999999</v>
      </c>
      <c r="N382" s="6">
        <f t="shared" si="63"/>
        <v>11</v>
      </c>
      <c r="O382" s="6">
        <f t="shared" si="61"/>
        <v>-83.657195999999999</v>
      </c>
    </row>
    <row r="383" spans="2:15" x14ac:dyDescent="0.25">
      <c r="B383">
        <v>7225333333.3332996</v>
      </c>
      <c r="C383">
        <v>-83.168487999999996</v>
      </c>
      <c r="D383">
        <v>-73.525276000000005</v>
      </c>
      <c r="F383" s="6">
        <f t="shared" si="62"/>
        <v>11.666666666667</v>
      </c>
      <c r="G383" s="6">
        <f t="shared" si="60"/>
        <v>-80.389533999999998</v>
      </c>
      <c r="J383">
        <v>7225333333.3332996</v>
      </c>
      <c r="K383">
        <v>-81.583572000000004</v>
      </c>
      <c r="L383">
        <v>-72.007041999999998</v>
      </c>
      <c r="N383" s="6">
        <f t="shared" si="63"/>
        <v>11.666666666667</v>
      </c>
      <c r="O383" s="6">
        <f t="shared" si="61"/>
        <v>-76.268844999999999</v>
      </c>
    </row>
    <row r="384" spans="2:15" x14ac:dyDescent="0.25">
      <c r="B384">
        <v>7670000000</v>
      </c>
      <c r="C384">
        <v>-77.235534999999999</v>
      </c>
      <c r="D384">
        <v>-67.782448000000002</v>
      </c>
      <c r="F384" s="6">
        <f t="shared" si="62"/>
        <v>12.333333333333</v>
      </c>
      <c r="G384" s="6">
        <f t="shared" si="60"/>
        <v>-72.294632000000007</v>
      </c>
      <c r="J384">
        <v>7670000000</v>
      </c>
      <c r="K384">
        <v>-94.311408999999998</v>
      </c>
      <c r="L384">
        <v>-84.638137999999998</v>
      </c>
      <c r="N384" s="6">
        <f t="shared" si="63"/>
        <v>12.333333333333</v>
      </c>
      <c r="O384" s="6">
        <f t="shared" si="61"/>
        <v>-79.529876999999999</v>
      </c>
    </row>
    <row r="385" spans="2:16" x14ac:dyDescent="0.25">
      <c r="B385">
        <v>8114666666.6667004</v>
      </c>
      <c r="C385">
        <v>-79.440162999999998</v>
      </c>
      <c r="D385">
        <v>-69.763762999999997</v>
      </c>
      <c r="F385" s="6">
        <f t="shared" si="62"/>
        <v>13</v>
      </c>
      <c r="G385" s="6">
        <f t="shared" si="60"/>
        <v>-68.240004999999996</v>
      </c>
      <c r="J385">
        <v>8114666666.6667004</v>
      </c>
      <c r="K385">
        <v>-89.734786999999997</v>
      </c>
      <c r="L385">
        <v>-79.963661000000002</v>
      </c>
      <c r="N385" s="6">
        <f t="shared" si="63"/>
        <v>13</v>
      </c>
      <c r="O385" s="6">
        <f t="shared" si="61"/>
        <v>-79.399154999999993</v>
      </c>
    </row>
    <row r="386" spans="2:16" x14ac:dyDescent="0.25">
      <c r="B386">
        <v>8559333333.3332996</v>
      </c>
      <c r="C386">
        <v>-83.441802999999993</v>
      </c>
      <c r="D386">
        <v>-72.962517000000005</v>
      </c>
      <c r="F386" s="6" t="s">
        <v>25</v>
      </c>
      <c r="J386">
        <v>8559333333.3332996</v>
      </c>
      <c r="K386">
        <v>-86.144981000000001</v>
      </c>
      <c r="L386">
        <v>-76.105018999999999</v>
      </c>
      <c r="N386" s="6" t="s">
        <v>25</v>
      </c>
    </row>
    <row r="387" spans="2:16" x14ac:dyDescent="0.25">
      <c r="B387">
        <v>9004000000</v>
      </c>
      <c r="C387">
        <v>-76.423141000000001</v>
      </c>
      <c r="D387">
        <v>-65.206490000000002</v>
      </c>
      <c r="J387">
        <v>9004000000</v>
      </c>
      <c r="K387">
        <v>-82.939857000000003</v>
      </c>
      <c r="L387">
        <v>-72.157111999999998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4Ix3L dBc Log Mag(dB)</v>
      </c>
      <c r="H390" s="35">
        <v>4</v>
      </c>
      <c r="N390" s="6" t="s">
        <v>23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-65.632339000000002</v>
      </c>
      <c r="H391" s="36">
        <f>ABS(AVERAGE(G391:G409)-(H390-1)*17)</f>
        <v>120.00263126315789</v>
      </c>
      <c r="J391" t="s">
        <v>60</v>
      </c>
      <c r="N391" s="6">
        <f t="shared" ref="N391:N409" si="67">J417/1000000000</f>
        <v>1</v>
      </c>
      <c r="O391" s="6">
        <f t="shared" si="65"/>
        <v>-71.129028000000005</v>
      </c>
      <c r="P391" s="36">
        <f>ABS(AVERAGE(O391:O409)-(P390-1)*17)</f>
        <v>123.72621589473684</v>
      </c>
    </row>
    <row r="392" spans="2:16" x14ac:dyDescent="0.25">
      <c r="B392" t="s">
        <v>23</v>
      </c>
      <c r="C392" t="s">
        <v>170</v>
      </c>
      <c r="D392" t="s">
        <v>92</v>
      </c>
      <c r="F392" s="6">
        <f t="shared" si="66"/>
        <v>1.6666666666666998</v>
      </c>
      <c r="G392" s="6">
        <f t="shared" si="64"/>
        <v>-75.726417999999995</v>
      </c>
      <c r="J392" t="s">
        <v>23</v>
      </c>
      <c r="K392" t="s">
        <v>170</v>
      </c>
      <c r="L392" t="s">
        <v>92</v>
      </c>
      <c r="N392" s="6">
        <f t="shared" si="67"/>
        <v>1.6666666666666998</v>
      </c>
      <c r="O392" s="6">
        <f t="shared" si="65"/>
        <v>-76.555542000000003</v>
      </c>
    </row>
    <row r="393" spans="2:16" x14ac:dyDescent="0.25">
      <c r="B393">
        <v>1000000000</v>
      </c>
      <c r="C393">
        <v>-81.502662999999998</v>
      </c>
      <c r="D393">
        <v>-71.136002000000005</v>
      </c>
      <c r="F393" s="6">
        <f t="shared" si="66"/>
        <v>2.3333333333333002</v>
      </c>
      <c r="G393" s="6">
        <f t="shared" si="64"/>
        <v>-59.267929000000002</v>
      </c>
      <c r="J393">
        <v>1000000000</v>
      </c>
      <c r="K393">
        <v>-85.484718000000001</v>
      </c>
      <c r="L393">
        <v>-77.841887999999997</v>
      </c>
      <c r="N393" s="6">
        <f t="shared" si="67"/>
        <v>2.3333333333333002</v>
      </c>
      <c r="O393" s="6">
        <f t="shared" si="65"/>
        <v>-67.753997999999996</v>
      </c>
    </row>
    <row r="394" spans="2:16" x14ac:dyDescent="0.25">
      <c r="B394">
        <v>1666666666.6666999</v>
      </c>
      <c r="C394">
        <v>-73.104324000000005</v>
      </c>
      <c r="D394">
        <v>-64.828391999999994</v>
      </c>
      <c r="F394" s="6">
        <f t="shared" si="66"/>
        <v>3</v>
      </c>
      <c r="G394" s="6">
        <f t="shared" si="64"/>
        <v>-74.210266000000004</v>
      </c>
      <c r="J394">
        <v>1666666666.6666999</v>
      </c>
      <c r="K394">
        <v>-81.440460000000002</v>
      </c>
      <c r="L394">
        <v>-73.996871999999996</v>
      </c>
      <c r="N394" s="6">
        <f t="shared" si="67"/>
        <v>3</v>
      </c>
      <c r="O394" s="6">
        <f t="shared" si="65"/>
        <v>-74.906775999999994</v>
      </c>
    </row>
    <row r="395" spans="2:16" x14ac:dyDescent="0.25">
      <c r="B395">
        <v>2333333333.3333001</v>
      </c>
      <c r="C395">
        <v>-72.204543999999999</v>
      </c>
      <c r="D395">
        <v>-64.199539000000001</v>
      </c>
      <c r="F395" s="6">
        <f t="shared" si="66"/>
        <v>3.6666666666666998</v>
      </c>
      <c r="G395" s="6">
        <f t="shared" si="64"/>
        <v>-65.131752000000006</v>
      </c>
      <c r="J395">
        <v>2333333333.3333001</v>
      </c>
      <c r="K395">
        <v>-70.171927999999994</v>
      </c>
      <c r="L395">
        <v>-62.872481999999998</v>
      </c>
      <c r="N395" s="6">
        <f t="shared" si="67"/>
        <v>3.6666666666666998</v>
      </c>
      <c r="O395" s="6">
        <f t="shared" si="65"/>
        <v>-72.261955</v>
      </c>
    </row>
    <row r="396" spans="2:16" x14ac:dyDescent="0.25">
      <c r="B396">
        <v>3000000000</v>
      </c>
      <c r="C396">
        <v>-76.675017999999994</v>
      </c>
      <c r="D396">
        <v>-68.159476999999995</v>
      </c>
      <c r="F396" s="6">
        <f t="shared" si="66"/>
        <v>4.3333333333332993</v>
      </c>
      <c r="G396" s="6">
        <f t="shared" si="64"/>
        <v>-64.733733999999998</v>
      </c>
      <c r="J396">
        <v>3000000000</v>
      </c>
      <c r="K396">
        <v>-77.468757999999994</v>
      </c>
      <c r="L396">
        <v>-69.447997999999998</v>
      </c>
      <c r="N396" s="6">
        <f t="shared" si="67"/>
        <v>4.3333333333332993</v>
      </c>
      <c r="O396" s="6">
        <f t="shared" si="65"/>
        <v>-79.364418000000001</v>
      </c>
    </row>
    <row r="397" spans="2:16" x14ac:dyDescent="0.25">
      <c r="B397">
        <v>3666666666.6666999</v>
      </c>
      <c r="C397">
        <v>-87.154715999999993</v>
      </c>
      <c r="D397">
        <v>-79.027298000000002</v>
      </c>
      <c r="F397" s="6">
        <f t="shared" si="66"/>
        <v>5</v>
      </c>
      <c r="G397" s="6">
        <f t="shared" si="64"/>
        <v>-67.545601000000005</v>
      </c>
      <c r="J397">
        <v>3666666666.6666999</v>
      </c>
      <c r="K397">
        <v>-78.051024999999996</v>
      </c>
      <c r="L397">
        <v>-70.123131000000001</v>
      </c>
      <c r="N397" s="6">
        <f t="shared" si="67"/>
        <v>5</v>
      </c>
      <c r="O397" s="6">
        <f t="shared" si="65"/>
        <v>-79.663734000000005</v>
      </c>
    </row>
    <row r="398" spans="2:16" x14ac:dyDescent="0.25">
      <c r="B398">
        <v>4333333333.3332996</v>
      </c>
      <c r="C398">
        <v>-71.749519000000006</v>
      </c>
      <c r="D398">
        <v>-63.851275999999999</v>
      </c>
      <c r="F398" s="6">
        <f t="shared" si="66"/>
        <v>5.6666666666667007</v>
      </c>
      <c r="G398" s="6">
        <f t="shared" si="64"/>
        <v>-79.955680999999998</v>
      </c>
      <c r="J398">
        <v>4333333333.3332996</v>
      </c>
      <c r="K398">
        <v>-72.854911999999999</v>
      </c>
      <c r="L398">
        <v>-64.889122</v>
      </c>
      <c r="N398" s="6">
        <f t="shared" si="67"/>
        <v>5.6666666666667007</v>
      </c>
      <c r="O398" s="6">
        <f t="shared" si="65"/>
        <v>-81.618735999999998</v>
      </c>
    </row>
    <row r="399" spans="2:16" x14ac:dyDescent="0.25">
      <c r="B399">
        <v>5000000000</v>
      </c>
      <c r="C399">
        <v>-77.175506999999996</v>
      </c>
      <c r="D399">
        <v>-69.424651999999995</v>
      </c>
      <c r="F399" s="6">
        <f t="shared" si="66"/>
        <v>6.3333333333332993</v>
      </c>
      <c r="G399" s="6">
        <f t="shared" si="64"/>
        <v>-69.396263000000005</v>
      </c>
      <c r="J399">
        <v>5000000000</v>
      </c>
      <c r="K399">
        <v>-74.796913000000004</v>
      </c>
      <c r="L399">
        <v>-66.836074999999994</v>
      </c>
      <c r="N399" s="6">
        <f t="shared" si="67"/>
        <v>6.3333333333332993</v>
      </c>
      <c r="O399" s="6">
        <f t="shared" si="65"/>
        <v>-75.278060999999994</v>
      </c>
    </row>
    <row r="400" spans="2:16" x14ac:dyDescent="0.25">
      <c r="B400">
        <v>5666666666.6667004</v>
      </c>
      <c r="C400">
        <v>-78.329566999999997</v>
      </c>
      <c r="D400">
        <v>-70.582176000000004</v>
      </c>
      <c r="F400" s="6">
        <f t="shared" si="66"/>
        <v>7</v>
      </c>
      <c r="G400" s="6">
        <f t="shared" si="64"/>
        <v>-64.346603000000002</v>
      </c>
      <c r="J400">
        <v>5666666666.6667004</v>
      </c>
      <c r="K400">
        <v>-84.410942000000006</v>
      </c>
      <c r="L400">
        <v>-76.655296000000007</v>
      </c>
      <c r="N400" s="6">
        <f t="shared" si="67"/>
        <v>7</v>
      </c>
      <c r="O400" s="6">
        <f t="shared" si="65"/>
        <v>-87.248504999999994</v>
      </c>
    </row>
    <row r="401" spans="2:16" x14ac:dyDescent="0.25">
      <c r="B401">
        <v>6333333333.3332996</v>
      </c>
      <c r="C401">
        <v>-73.766463999999999</v>
      </c>
      <c r="D401">
        <v>-65.687302000000003</v>
      </c>
      <c r="F401" s="6">
        <f t="shared" si="66"/>
        <v>7.6666666666667007</v>
      </c>
      <c r="G401" s="6">
        <f t="shared" si="64"/>
        <v>-73.459166999999994</v>
      </c>
      <c r="J401">
        <v>6333333333.3332996</v>
      </c>
      <c r="K401">
        <v>-80.133392000000001</v>
      </c>
      <c r="L401">
        <v>-71.998840000000001</v>
      </c>
      <c r="N401" s="6">
        <f t="shared" si="67"/>
        <v>7.6666666666667007</v>
      </c>
      <c r="O401" s="6">
        <f t="shared" si="65"/>
        <v>-76.993155999999999</v>
      </c>
    </row>
    <row r="402" spans="2:16" x14ac:dyDescent="0.25">
      <c r="B402">
        <v>7000000000</v>
      </c>
      <c r="C402">
        <v>-76.454162999999994</v>
      </c>
      <c r="D402">
        <v>-68.390724000000006</v>
      </c>
      <c r="F402" s="6">
        <f t="shared" si="66"/>
        <v>8.3333333333333002</v>
      </c>
      <c r="G402" s="6">
        <f t="shared" si="64"/>
        <v>-68.090714000000006</v>
      </c>
      <c r="J402">
        <v>7000000000</v>
      </c>
      <c r="K402">
        <v>-77.602242000000004</v>
      </c>
      <c r="L402">
        <v>-69.516098</v>
      </c>
      <c r="N402" s="6">
        <f t="shared" si="67"/>
        <v>8.3333333333333002</v>
      </c>
      <c r="O402" s="6">
        <f t="shared" si="65"/>
        <v>-79.789467000000002</v>
      </c>
    </row>
    <row r="403" spans="2:16" x14ac:dyDescent="0.25">
      <c r="B403">
        <v>7666666666.6667004</v>
      </c>
      <c r="C403">
        <v>-76.144699000000003</v>
      </c>
      <c r="D403">
        <v>-67.828445000000002</v>
      </c>
      <c r="F403" s="6">
        <f t="shared" si="66"/>
        <v>9</v>
      </c>
      <c r="G403" s="6">
        <f t="shared" si="64"/>
        <v>-77.557807999999994</v>
      </c>
      <c r="J403">
        <v>7666666666.6667004</v>
      </c>
      <c r="K403">
        <v>-74.700218000000007</v>
      </c>
      <c r="L403">
        <v>-66.394547000000003</v>
      </c>
      <c r="N403" s="6">
        <f t="shared" si="67"/>
        <v>9</v>
      </c>
      <c r="O403" s="6">
        <f t="shared" si="65"/>
        <v>-61.938599000000004</v>
      </c>
    </row>
    <row r="404" spans="2:16" x14ac:dyDescent="0.25">
      <c r="B404">
        <v>8333333333.3332996</v>
      </c>
      <c r="C404">
        <v>-87.138962000000006</v>
      </c>
      <c r="D404">
        <v>-78.418312</v>
      </c>
      <c r="F404" s="6">
        <f t="shared" si="66"/>
        <v>9.6666666666666998</v>
      </c>
      <c r="G404" s="6">
        <f t="shared" si="64"/>
        <v>-74.338538999999997</v>
      </c>
      <c r="J404">
        <v>8333333333.3332996</v>
      </c>
      <c r="K404">
        <v>-77.796974000000006</v>
      </c>
      <c r="L404">
        <v>-68.895325</v>
      </c>
      <c r="N404" s="6">
        <f t="shared" si="67"/>
        <v>9.6666666666666998</v>
      </c>
      <c r="O404" s="6">
        <f t="shared" si="65"/>
        <v>-60.804473999999999</v>
      </c>
    </row>
    <row r="405" spans="2:16" x14ac:dyDescent="0.25">
      <c r="B405">
        <v>9000000000</v>
      </c>
      <c r="C405">
        <v>-83.544867999999994</v>
      </c>
      <c r="D405">
        <v>-74.563293000000002</v>
      </c>
      <c r="F405" s="6">
        <f t="shared" si="66"/>
        <v>10.333333333333</v>
      </c>
      <c r="G405" s="6">
        <f t="shared" si="64"/>
        <v>-69.807190000000006</v>
      </c>
      <c r="J405">
        <v>9000000000</v>
      </c>
      <c r="K405">
        <v>-77.256659999999997</v>
      </c>
      <c r="L405">
        <v>-67.993210000000005</v>
      </c>
      <c r="N405" s="6">
        <f t="shared" si="67"/>
        <v>10.333333333333</v>
      </c>
      <c r="O405" s="6">
        <f t="shared" si="65"/>
        <v>-64.807929999999999</v>
      </c>
    </row>
    <row r="406" spans="2:16" x14ac:dyDescent="0.25">
      <c r="B406">
        <v>9666666666.6667004</v>
      </c>
      <c r="C406">
        <v>-85.949944000000002</v>
      </c>
      <c r="D406">
        <v>-76.538962999999995</v>
      </c>
      <c r="F406" s="6">
        <f t="shared" si="66"/>
        <v>11</v>
      </c>
      <c r="G406" s="6">
        <f t="shared" si="64"/>
        <v>-65.213531000000003</v>
      </c>
      <c r="J406">
        <v>9666666666.6667004</v>
      </c>
      <c r="K406">
        <v>-87.466621000000004</v>
      </c>
      <c r="L406">
        <v>-77.915358999999995</v>
      </c>
      <c r="N406" s="6">
        <f t="shared" si="67"/>
        <v>11</v>
      </c>
      <c r="O406" s="6">
        <f t="shared" si="65"/>
        <v>-67.153908000000001</v>
      </c>
    </row>
    <row r="407" spans="2:16" x14ac:dyDescent="0.25">
      <c r="B407">
        <v>10333333333.333</v>
      </c>
      <c r="C407">
        <v>-91.053139000000002</v>
      </c>
      <c r="D407">
        <v>-81.409926999999996</v>
      </c>
      <c r="F407" s="6">
        <f t="shared" si="66"/>
        <v>11.666666666667</v>
      </c>
      <c r="G407" s="6">
        <f t="shared" si="64"/>
        <v>-65.207344000000006</v>
      </c>
      <c r="J407">
        <v>10333333333.333</v>
      </c>
      <c r="K407">
        <v>-92.327477000000002</v>
      </c>
      <c r="L407">
        <v>-82.750945999999999</v>
      </c>
      <c r="N407" s="6">
        <f t="shared" si="67"/>
        <v>11.666666666667</v>
      </c>
      <c r="O407" s="6">
        <f t="shared" si="65"/>
        <v>-67.135017000000005</v>
      </c>
    </row>
    <row r="408" spans="2:16" x14ac:dyDescent="0.25">
      <c r="B408">
        <v>11000000000</v>
      </c>
      <c r="C408">
        <v>-80.929862999999997</v>
      </c>
      <c r="D408">
        <v>-71.476776000000001</v>
      </c>
      <c r="F408" s="6">
        <f t="shared" si="66"/>
        <v>12.333333333333</v>
      </c>
      <c r="G408" s="6">
        <f t="shared" si="64"/>
        <v>-64.938689999999994</v>
      </c>
      <c r="J408">
        <v>11000000000</v>
      </c>
      <c r="K408">
        <v>-93.330466999999999</v>
      </c>
      <c r="L408">
        <v>-83.657195999999999</v>
      </c>
      <c r="N408" s="6">
        <f t="shared" si="67"/>
        <v>12.333333333333</v>
      </c>
      <c r="O408" s="6">
        <f t="shared" si="65"/>
        <v>-69.889702</v>
      </c>
    </row>
    <row r="409" spans="2:16" x14ac:dyDescent="0.25">
      <c r="B409">
        <v>11666666666.667</v>
      </c>
      <c r="C409">
        <v>-90.065926000000005</v>
      </c>
      <c r="D409">
        <v>-80.389533999999998</v>
      </c>
      <c r="F409" s="6">
        <f t="shared" si="66"/>
        <v>13</v>
      </c>
      <c r="G409" s="6">
        <f t="shared" si="64"/>
        <v>-66.490425000000002</v>
      </c>
      <c r="J409">
        <v>11666666666.667</v>
      </c>
      <c r="K409">
        <v>-86.039969999999997</v>
      </c>
      <c r="L409">
        <v>-76.268844999999999</v>
      </c>
      <c r="N409" s="6">
        <f t="shared" si="67"/>
        <v>13</v>
      </c>
      <c r="O409" s="6">
        <f t="shared" si="65"/>
        <v>-67.505095999999995</v>
      </c>
    </row>
    <row r="410" spans="2:16" x14ac:dyDescent="0.25">
      <c r="B410">
        <v>12333333333.333</v>
      </c>
      <c r="C410">
        <v>-82.773910999999998</v>
      </c>
      <c r="D410">
        <v>-72.294632000000007</v>
      </c>
      <c r="F410" s="6" t="s">
        <v>25</v>
      </c>
      <c r="J410">
        <v>12333333333.333</v>
      </c>
      <c r="K410">
        <v>-89.569839000000002</v>
      </c>
      <c r="L410">
        <v>-79.529876999999999</v>
      </c>
      <c r="N410" s="6" t="s">
        <v>25</v>
      </c>
    </row>
    <row r="411" spans="2:16" x14ac:dyDescent="0.25">
      <c r="B411">
        <v>13000000000</v>
      </c>
      <c r="C411">
        <v>-79.456657000000007</v>
      </c>
      <c r="D411">
        <v>-68.240004999999996</v>
      </c>
      <c r="J411">
        <v>13000000000</v>
      </c>
      <c r="K411">
        <v>-90.181908000000007</v>
      </c>
      <c r="L411">
        <v>-79.399154999999993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4Ix4L dBc Log Mag(dB)</v>
      </c>
      <c r="H414" s="35">
        <v>4</v>
      </c>
      <c r="N414" s="6" t="s">
        <v>23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-52.856304000000002</v>
      </c>
      <c r="H415" s="36">
        <f>ABS(AVERAGE(G415:G433)-(H414-1)*17)</f>
        <v>119.50365131578947</v>
      </c>
      <c r="J415" t="s">
        <v>62</v>
      </c>
      <c r="N415" s="6">
        <f t="shared" ref="N415:N433" si="71">J441/1000000000</f>
        <v>1</v>
      </c>
      <c r="O415" s="6">
        <f t="shared" si="69"/>
        <v>-55.269908999999998</v>
      </c>
      <c r="P415" s="36">
        <f>ABS(AVERAGE(O415:O433)-(P414-1)*17)</f>
        <v>120.38784073684212</v>
      </c>
    </row>
    <row r="416" spans="2:16" x14ac:dyDescent="0.25">
      <c r="B416" t="s">
        <v>23</v>
      </c>
      <c r="C416" t="s">
        <v>171</v>
      </c>
      <c r="D416" t="s">
        <v>93</v>
      </c>
      <c r="F416" s="6">
        <f t="shared" si="70"/>
        <v>1.6666666666666998</v>
      </c>
      <c r="G416" s="6">
        <f t="shared" si="68"/>
        <v>-52.500476999999997</v>
      </c>
      <c r="J416" t="s">
        <v>23</v>
      </c>
      <c r="K416" t="s">
        <v>171</v>
      </c>
      <c r="L416" t="s">
        <v>93</v>
      </c>
      <c r="N416" s="6">
        <f t="shared" si="71"/>
        <v>1.6666666666666998</v>
      </c>
      <c r="O416" s="6">
        <f t="shared" si="69"/>
        <v>-47.197231000000002</v>
      </c>
    </row>
    <row r="417" spans="2:15" x14ac:dyDescent="0.25">
      <c r="B417">
        <v>1000000000</v>
      </c>
      <c r="C417">
        <v>-75.999001000000007</v>
      </c>
      <c r="D417">
        <v>-65.632339000000002</v>
      </c>
      <c r="F417" s="6">
        <f t="shared" si="70"/>
        <v>2.3333333333333002</v>
      </c>
      <c r="G417" s="6">
        <f t="shared" si="68"/>
        <v>-55.144706999999997</v>
      </c>
      <c r="J417">
        <v>1000000000</v>
      </c>
      <c r="K417">
        <v>-78.771850999999998</v>
      </c>
      <c r="L417">
        <v>-71.129028000000005</v>
      </c>
      <c r="N417" s="6">
        <f t="shared" si="71"/>
        <v>2.3333333333333002</v>
      </c>
      <c r="O417" s="6">
        <f t="shared" si="69"/>
        <v>-47.206684000000003</v>
      </c>
    </row>
    <row r="418" spans="2:15" x14ac:dyDescent="0.25">
      <c r="B418">
        <v>1666666666.6666999</v>
      </c>
      <c r="C418">
        <v>-84.002350000000007</v>
      </c>
      <c r="D418">
        <v>-75.726417999999995</v>
      </c>
      <c r="F418" s="6">
        <f t="shared" si="70"/>
        <v>3</v>
      </c>
      <c r="G418" s="6">
        <f t="shared" si="68"/>
        <v>-59.604370000000003</v>
      </c>
      <c r="J418">
        <v>1666666666.6666999</v>
      </c>
      <c r="K418">
        <v>-83.999129999999994</v>
      </c>
      <c r="L418">
        <v>-76.555542000000003</v>
      </c>
      <c r="N418" s="6">
        <f t="shared" si="71"/>
        <v>3</v>
      </c>
      <c r="O418" s="6">
        <f t="shared" si="69"/>
        <v>-54.965083999999997</v>
      </c>
    </row>
    <row r="419" spans="2:15" x14ac:dyDescent="0.25">
      <c r="B419">
        <v>2333333333.3333001</v>
      </c>
      <c r="C419">
        <v>-67.272934000000006</v>
      </c>
      <c r="D419">
        <v>-59.267929000000002</v>
      </c>
      <c r="F419" s="6">
        <f t="shared" si="70"/>
        <v>3.6666666666666998</v>
      </c>
      <c r="G419" s="6">
        <f t="shared" si="68"/>
        <v>-63.843338000000003</v>
      </c>
      <c r="J419">
        <v>2333333333.3333001</v>
      </c>
      <c r="K419">
        <v>-75.053443999999999</v>
      </c>
      <c r="L419">
        <v>-67.753997999999996</v>
      </c>
      <c r="N419" s="6">
        <f t="shared" si="71"/>
        <v>3.6666666666666998</v>
      </c>
      <c r="O419" s="6">
        <f t="shared" si="69"/>
        <v>-68.136313999999999</v>
      </c>
    </row>
    <row r="420" spans="2:15" x14ac:dyDescent="0.25">
      <c r="B420">
        <v>3000000000</v>
      </c>
      <c r="C420">
        <v>-82.725814999999997</v>
      </c>
      <c r="D420">
        <v>-74.210266000000004</v>
      </c>
      <c r="F420" s="6">
        <f t="shared" si="70"/>
        <v>4.3333333333332993</v>
      </c>
      <c r="G420" s="6">
        <f t="shared" si="68"/>
        <v>-72.031791999999996</v>
      </c>
      <c r="J420">
        <v>3000000000</v>
      </c>
      <c r="K420">
        <v>-82.927536000000003</v>
      </c>
      <c r="L420">
        <v>-74.906775999999994</v>
      </c>
      <c r="N420" s="6">
        <f t="shared" si="71"/>
        <v>4.3333333333332993</v>
      </c>
      <c r="O420" s="6">
        <f t="shared" si="69"/>
        <v>-66.674805000000006</v>
      </c>
    </row>
    <row r="421" spans="2:15" x14ac:dyDescent="0.25">
      <c r="B421">
        <v>3666666666.6666999</v>
      </c>
      <c r="C421">
        <v>-73.259170999999995</v>
      </c>
      <c r="D421">
        <v>-65.131752000000006</v>
      </c>
      <c r="F421" s="6">
        <f t="shared" si="70"/>
        <v>5</v>
      </c>
      <c r="G421" s="6">
        <f t="shared" si="68"/>
        <v>-79.061492999999999</v>
      </c>
      <c r="J421">
        <v>3666666666.6666999</v>
      </c>
      <c r="K421">
        <v>-80.189850000000007</v>
      </c>
      <c r="L421">
        <v>-72.261955</v>
      </c>
      <c r="N421" s="6">
        <f t="shared" si="71"/>
        <v>5</v>
      </c>
      <c r="O421" s="6">
        <f t="shared" si="69"/>
        <v>-85.570617999999996</v>
      </c>
    </row>
    <row r="422" spans="2:15" x14ac:dyDescent="0.25">
      <c r="B422">
        <v>4333333333.3332996</v>
      </c>
      <c r="C422">
        <v>-72.631973000000002</v>
      </c>
      <c r="D422">
        <v>-64.733733999999998</v>
      </c>
      <c r="F422" s="6">
        <f t="shared" si="70"/>
        <v>5.6666666666667007</v>
      </c>
      <c r="G422" s="6">
        <f t="shared" si="68"/>
        <v>-75.582313999999997</v>
      </c>
      <c r="J422">
        <v>4333333333.3332996</v>
      </c>
      <c r="K422">
        <v>-87.330200000000005</v>
      </c>
      <c r="L422">
        <v>-79.364418000000001</v>
      </c>
      <c r="N422" s="6">
        <f t="shared" si="71"/>
        <v>5.6666666666667007</v>
      </c>
      <c r="O422" s="6">
        <f t="shared" si="69"/>
        <v>-85.035033999999996</v>
      </c>
    </row>
    <row r="423" spans="2:15" x14ac:dyDescent="0.25">
      <c r="B423">
        <v>5000000000</v>
      </c>
      <c r="C423">
        <v>-75.296447999999998</v>
      </c>
      <c r="D423">
        <v>-67.545601000000005</v>
      </c>
      <c r="F423" s="6">
        <f t="shared" si="70"/>
        <v>6.3333333333332993</v>
      </c>
      <c r="G423" s="6">
        <f t="shared" si="68"/>
        <v>-88.168807999999999</v>
      </c>
      <c r="J423">
        <v>5000000000</v>
      </c>
      <c r="K423">
        <v>-87.624579999999995</v>
      </c>
      <c r="L423">
        <v>-79.663734000000005</v>
      </c>
      <c r="N423" s="6">
        <f t="shared" si="71"/>
        <v>6.3333333333332993</v>
      </c>
      <c r="O423" s="6">
        <f t="shared" si="69"/>
        <v>-71.303352000000004</v>
      </c>
    </row>
    <row r="424" spans="2:15" x14ac:dyDescent="0.25">
      <c r="B424">
        <v>5666666666.6667004</v>
      </c>
      <c r="C424">
        <v>-87.703079000000002</v>
      </c>
      <c r="D424">
        <v>-79.955680999999998</v>
      </c>
      <c r="F424" s="6">
        <f t="shared" si="70"/>
        <v>7</v>
      </c>
      <c r="G424" s="6">
        <f t="shared" si="68"/>
        <v>-71.920142999999996</v>
      </c>
      <c r="J424">
        <v>5666666666.6667004</v>
      </c>
      <c r="K424">
        <v>-89.374390000000005</v>
      </c>
      <c r="L424">
        <v>-81.618735999999998</v>
      </c>
      <c r="N424" s="6">
        <f t="shared" si="71"/>
        <v>7</v>
      </c>
      <c r="O424" s="6">
        <f t="shared" si="69"/>
        <v>-92.385666000000001</v>
      </c>
    </row>
    <row r="425" spans="2:15" x14ac:dyDescent="0.25">
      <c r="B425">
        <v>6333333333.3332996</v>
      </c>
      <c r="C425">
        <v>-77.475425999999999</v>
      </c>
      <c r="D425">
        <v>-69.396263000000005</v>
      </c>
      <c r="F425" s="6">
        <f t="shared" si="70"/>
        <v>7.6666666666667007</v>
      </c>
      <c r="G425" s="6">
        <f t="shared" si="68"/>
        <v>-63.468437000000002</v>
      </c>
      <c r="J425">
        <v>6333333333.3332996</v>
      </c>
      <c r="K425">
        <v>-83.412612999999993</v>
      </c>
      <c r="L425">
        <v>-75.278060999999994</v>
      </c>
      <c r="N425" s="6">
        <f t="shared" si="71"/>
        <v>7.6666666666667007</v>
      </c>
      <c r="O425" s="6">
        <f t="shared" si="69"/>
        <v>-69.081901999999999</v>
      </c>
    </row>
    <row r="426" spans="2:15" x14ac:dyDescent="0.25">
      <c r="B426">
        <v>7000000000</v>
      </c>
      <c r="C426">
        <v>-72.410042000000004</v>
      </c>
      <c r="D426">
        <v>-64.346603000000002</v>
      </c>
      <c r="F426" s="6">
        <f t="shared" si="70"/>
        <v>8.3333333333333002</v>
      </c>
      <c r="G426" s="6">
        <f t="shared" si="68"/>
        <v>-71.323250000000002</v>
      </c>
      <c r="J426">
        <v>7000000000</v>
      </c>
      <c r="K426">
        <v>-95.334655999999995</v>
      </c>
      <c r="L426">
        <v>-87.248504999999994</v>
      </c>
      <c r="N426" s="6">
        <f t="shared" si="71"/>
        <v>8.3333333333333002</v>
      </c>
      <c r="O426" s="6">
        <f t="shared" si="69"/>
        <v>-69.432541000000001</v>
      </c>
    </row>
    <row r="427" spans="2:15" x14ac:dyDescent="0.25">
      <c r="B427">
        <v>7666666666.6667004</v>
      </c>
      <c r="C427">
        <v>-81.775420999999994</v>
      </c>
      <c r="D427">
        <v>-73.459166999999994</v>
      </c>
      <c r="F427" s="6">
        <f t="shared" si="70"/>
        <v>9</v>
      </c>
      <c r="G427" s="6">
        <f t="shared" si="68"/>
        <v>-67.431479999999993</v>
      </c>
      <c r="J427">
        <v>7666666666.6667004</v>
      </c>
      <c r="K427">
        <v>-85.298828</v>
      </c>
      <c r="L427">
        <v>-76.993155999999999</v>
      </c>
      <c r="N427" s="6">
        <f t="shared" si="71"/>
        <v>9</v>
      </c>
      <c r="O427" s="6">
        <f t="shared" si="69"/>
        <v>-82.012741000000005</v>
      </c>
    </row>
    <row r="428" spans="2:15" x14ac:dyDescent="0.25">
      <c r="B428">
        <v>8333333333.3332996</v>
      </c>
      <c r="C428">
        <v>-76.811356000000004</v>
      </c>
      <c r="D428">
        <v>-68.090714000000006</v>
      </c>
      <c r="F428" s="6">
        <f t="shared" si="70"/>
        <v>9.6666666666666998</v>
      </c>
      <c r="G428" s="6">
        <f t="shared" si="68"/>
        <v>-77.318634000000003</v>
      </c>
      <c r="J428">
        <v>8333333333.3332996</v>
      </c>
      <c r="K428">
        <v>-88.691115999999994</v>
      </c>
      <c r="L428">
        <v>-79.789467000000002</v>
      </c>
      <c r="N428" s="6">
        <f t="shared" si="71"/>
        <v>9.6666666666666998</v>
      </c>
      <c r="O428" s="6">
        <f t="shared" si="69"/>
        <v>-70.074532000000005</v>
      </c>
    </row>
    <row r="429" spans="2:15" x14ac:dyDescent="0.25">
      <c r="B429">
        <v>9000000000</v>
      </c>
      <c r="C429">
        <v>-86.539383000000001</v>
      </c>
      <c r="D429">
        <v>-77.557807999999994</v>
      </c>
      <c r="F429" s="6">
        <f t="shared" si="70"/>
        <v>10.333333333333</v>
      </c>
      <c r="G429" s="6">
        <f t="shared" si="68"/>
        <v>-71.644974000000005</v>
      </c>
      <c r="J429">
        <v>9000000000</v>
      </c>
      <c r="K429">
        <v>-71.202049000000002</v>
      </c>
      <c r="L429">
        <v>-61.938599000000004</v>
      </c>
      <c r="N429" s="6">
        <f t="shared" si="71"/>
        <v>10.333333333333</v>
      </c>
      <c r="O429" s="6">
        <f t="shared" si="69"/>
        <v>-68.728622000000001</v>
      </c>
    </row>
    <row r="430" spans="2:15" x14ac:dyDescent="0.25">
      <c r="B430">
        <v>9666666666.6667004</v>
      </c>
      <c r="C430">
        <v>-83.749519000000006</v>
      </c>
      <c r="D430">
        <v>-74.338538999999997</v>
      </c>
      <c r="F430" s="6">
        <f t="shared" si="70"/>
        <v>11</v>
      </c>
      <c r="G430" s="6">
        <f t="shared" si="68"/>
        <v>-67.024994000000007</v>
      </c>
      <c r="J430">
        <v>9666666666.6667004</v>
      </c>
      <c r="K430">
        <v>-70.355743000000004</v>
      </c>
      <c r="L430">
        <v>-60.804473999999999</v>
      </c>
      <c r="N430" s="6">
        <f t="shared" si="71"/>
        <v>11</v>
      </c>
      <c r="O430" s="6">
        <f t="shared" si="69"/>
        <v>-69.154549000000003</v>
      </c>
    </row>
    <row r="431" spans="2:15" x14ac:dyDescent="0.25">
      <c r="B431">
        <v>10333333333.333</v>
      </c>
      <c r="C431">
        <v>-79.450400999999999</v>
      </c>
      <c r="D431">
        <v>-69.807190000000006</v>
      </c>
      <c r="F431" s="6">
        <f t="shared" si="70"/>
        <v>11.666666666667</v>
      </c>
      <c r="G431" s="6">
        <f t="shared" si="68"/>
        <v>-71.030181999999996</v>
      </c>
      <c r="J431">
        <v>10333333333.333</v>
      </c>
      <c r="K431">
        <v>-74.384460000000004</v>
      </c>
      <c r="L431">
        <v>-64.807929999999999</v>
      </c>
      <c r="N431" s="6">
        <f t="shared" si="71"/>
        <v>11.666666666667</v>
      </c>
      <c r="O431" s="6">
        <f t="shared" si="69"/>
        <v>-77.561561999999995</v>
      </c>
    </row>
    <row r="432" spans="2:15" x14ac:dyDescent="0.25">
      <c r="B432">
        <v>11000000000</v>
      </c>
      <c r="C432">
        <v>-74.666611000000003</v>
      </c>
      <c r="D432">
        <v>-65.213531000000003</v>
      </c>
      <c r="F432" s="6">
        <f t="shared" si="70"/>
        <v>12.333333333333</v>
      </c>
      <c r="G432" s="6">
        <f t="shared" si="68"/>
        <v>-72.804878000000002</v>
      </c>
      <c r="J432">
        <v>11000000000</v>
      </c>
      <c r="K432">
        <v>-76.827186999999995</v>
      </c>
      <c r="L432">
        <v>-67.153908000000001</v>
      </c>
      <c r="N432" s="6">
        <f t="shared" si="71"/>
        <v>12.333333333333</v>
      </c>
      <c r="O432" s="6">
        <f t="shared" si="69"/>
        <v>-72.389458000000005</v>
      </c>
    </row>
    <row r="433" spans="2:16" x14ac:dyDescent="0.25">
      <c r="B433">
        <v>11666666666.667</v>
      </c>
      <c r="C433">
        <v>-74.883735999999999</v>
      </c>
      <c r="D433">
        <v>-65.207344000000006</v>
      </c>
      <c r="F433" s="6">
        <f t="shared" si="70"/>
        <v>13</v>
      </c>
      <c r="G433" s="6">
        <f t="shared" si="68"/>
        <v>-68.808800000000005</v>
      </c>
      <c r="J433">
        <v>11666666666.667</v>
      </c>
      <c r="K433">
        <v>-76.906136000000004</v>
      </c>
      <c r="L433">
        <v>-67.135017000000005</v>
      </c>
      <c r="N433" s="6">
        <f t="shared" si="71"/>
        <v>13</v>
      </c>
      <c r="O433" s="6">
        <f t="shared" si="69"/>
        <v>-66.188370000000006</v>
      </c>
    </row>
    <row r="434" spans="2:16" x14ac:dyDescent="0.25">
      <c r="B434">
        <v>12333333333.333</v>
      </c>
      <c r="C434">
        <v>-75.417968999999999</v>
      </c>
      <c r="D434">
        <v>-64.938689999999994</v>
      </c>
      <c r="F434" s="6" t="s">
        <v>25</v>
      </c>
      <c r="J434">
        <v>12333333333.333</v>
      </c>
      <c r="K434">
        <v>-79.929665</v>
      </c>
      <c r="L434">
        <v>-69.889702</v>
      </c>
      <c r="N434" s="6" t="s">
        <v>25</v>
      </c>
    </row>
    <row r="435" spans="2:16" x14ac:dyDescent="0.25">
      <c r="B435">
        <v>13000000000</v>
      </c>
      <c r="C435">
        <v>-77.707076999999998</v>
      </c>
      <c r="D435">
        <v>-66.490425000000002</v>
      </c>
      <c r="J435">
        <v>13000000000</v>
      </c>
      <c r="K435">
        <v>-78.287848999999994</v>
      </c>
      <c r="L435">
        <v>-67.505095999999995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4Ix5L dBc Log Mag(dB)</v>
      </c>
      <c r="H438" s="35">
        <v>4</v>
      </c>
      <c r="N438" s="6" t="s">
        <v>23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1.004</v>
      </c>
      <c r="G439" s="6">
        <f t="shared" si="72"/>
        <v>-52.956229999999998</v>
      </c>
      <c r="H439" s="36">
        <f>ABS(AVERAGE(G439:G457)-(H438-1)*17)</f>
        <v>113.49128578947368</v>
      </c>
      <c r="J439" t="s">
        <v>64</v>
      </c>
      <c r="N439" s="6">
        <f t="shared" ref="N439:N457" si="75">J465/1000000000</f>
        <v>1.004</v>
      </c>
      <c r="O439" s="6">
        <f t="shared" si="73"/>
        <v>-57.700961999999997</v>
      </c>
      <c r="P439" s="36">
        <f>ABS(AVERAGE(O439:O457)-(P438-1)*17)</f>
        <v>119.32940310526317</v>
      </c>
    </row>
    <row r="440" spans="2:16" x14ac:dyDescent="0.25">
      <c r="B440" t="s">
        <v>23</v>
      </c>
      <c r="C440" t="s">
        <v>172</v>
      </c>
      <c r="D440" t="s">
        <v>94</v>
      </c>
      <c r="F440" s="6">
        <f t="shared" si="74"/>
        <v>1.6704444444444</v>
      </c>
      <c r="G440" s="6">
        <f t="shared" si="72"/>
        <v>-41.890445999999997</v>
      </c>
      <c r="J440" t="s">
        <v>23</v>
      </c>
      <c r="K440" t="s">
        <v>172</v>
      </c>
      <c r="L440" t="s">
        <v>94</v>
      </c>
      <c r="N440" s="6">
        <f t="shared" si="75"/>
        <v>1.6704444444444</v>
      </c>
      <c r="O440" s="6">
        <f t="shared" si="73"/>
        <v>-60.441814000000001</v>
      </c>
    </row>
    <row r="441" spans="2:16" x14ac:dyDescent="0.25">
      <c r="B441">
        <v>1000000000</v>
      </c>
      <c r="C441">
        <v>-63.222960999999998</v>
      </c>
      <c r="D441">
        <v>-52.856304000000002</v>
      </c>
      <c r="F441" s="6">
        <f t="shared" si="74"/>
        <v>2.3368888888888999</v>
      </c>
      <c r="G441" s="6">
        <f t="shared" si="72"/>
        <v>-48.143096999999997</v>
      </c>
      <c r="J441">
        <v>1000000000</v>
      </c>
      <c r="K441">
        <v>-62.912734999999998</v>
      </c>
      <c r="L441">
        <v>-55.269908999999998</v>
      </c>
      <c r="N441" s="6">
        <f t="shared" si="75"/>
        <v>2.3368888888888999</v>
      </c>
      <c r="O441" s="6">
        <f t="shared" si="73"/>
        <v>-51.352370999999998</v>
      </c>
    </row>
    <row r="442" spans="2:16" x14ac:dyDescent="0.25">
      <c r="B442">
        <v>1666666666.6666999</v>
      </c>
      <c r="C442">
        <v>-60.776409000000001</v>
      </c>
      <c r="D442">
        <v>-52.500476999999997</v>
      </c>
      <c r="F442" s="6">
        <f t="shared" si="74"/>
        <v>3.0033333333333001</v>
      </c>
      <c r="G442" s="6">
        <f t="shared" si="72"/>
        <v>-56.080826000000002</v>
      </c>
      <c r="J442">
        <v>1666666666.6666999</v>
      </c>
      <c r="K442">
        <v>-54.640819999999998</v>
      </c>
      <c r="L442">
        <v>-47.197231000000002</v>
      </c>
      <c r="N442" s="6">
        <f t="shared" si="75"/>
        <v>3.0033333333333001</v>
      </c>
      <c r="O442" s="6">
        <f t="shared" si="73"/>
        <v>-50.796421000000002</v>
      </c>
    </row>
    <row r="443" spans="2:16" x14ac:dyDescent="0.25">
      <c r="B443">
        <v>2333333333.3333001</v>
      </c>
      <c r="C443">
        <v>-63.149712000000001</v>
      </c>
      <c r="D443">
        <v>-55.144706999999997</v>
      </c>
      <c r="F443" s="6">
        <f t="shared" si="74"/>
        <v>3.6697777777778002</v>
      </c>
      <c r="G443" s="6">
        <f t="shared" si="72"/>
        <v>-63.394798000000002</v>
      </c>
      <c r="J443">
        <v>2333333333.3333001</v>
      </c>
      <c r="K443">
        <v>-54.506129999999999</v>
      </c>
      <c r="L443">
        <v>-47.206684000000003</v>
      </c>
      <c r="N443" s="6">
        <f t="shared" si="75"/>
        <v>3.6697777777778002</v>
      </c>
      <c r="O443" s="6">
        <f t="shared" si="73"/>
        <v>-57.622050999999999</v>
      </c>
    </row>
    <row r="444" spans="2:16" x14ac:dyDescent="0.25">
      <c r="B444">
        <v>3000000000</v>
      </c>
      <c r="C444">
        <v>-68.119911000000002</v>
      </c>
      <c r="D444">
        <v>-59.604370000000003</v>
      </c>
      <c r="F444" s="6">
        <f t="shared" si="74"/>
        <v>4.3362222222222</v>
      </c>
      <c r="G444" s="6">
        <f t="shared" si="72"/>
        <v>-56.949489999999997</v>
      </c>
      <c r="J444">
        <v>3000000000</v>
      </c>
      <c r="K444">
        <v>-62.985840000000003</v>
      </c>
      <c r="L444">
        <v>-54.965083999999997</v>
      </c>
      <c r="N444" s="6">
        <f t="shared" si="75"/>
        <v>4.3362222222222</v>
      </c>
      <c r="O444" s="6">
        <f t="shared" si="73"/>
        <v>-63.136336999999997</v>
      </c>
    </row>
    <row r="445" spans="2:16" x14ac:dyDescent="0.25">
      <c r="B445">
        <v>3666666666.6666999</v>
      </c>
      <c r="C445">
        <v>-71.970757000000006</v>
      </c>
      <c r="D445">
        <v>-63.843338000000003</v>
      </c>
      <c r="F445" s="6">
        <f t="shared" si="74"/>
        <v>5.0026666666667001</v>
      </c>
      <c r="G445" s="6">
        <f t="shared" si="72"/>
        <v>-61.989372000000003</v>
      </c>
      <c r="J445">
        <v>3666666666.6666999</v>
      </c>
      <c r="K445">
        <v>-76.064216999999999</v>
      </c>
      <c r="L445">
        <v>-68.136313999999999</v>
      </c>
      <c r="N445" s="6">
        <f t="shared" si="75"/>
        <v>5.0026666666667001</v>
      </c>
      <c r="O445" s="6">
        <f t="shared" si="73"/>
        <v>-67.954307999999997</v>
      </c>
    </row>
    <row r="446" spans="2:16" x14ac:dyDescent="0.25">
      <c r="B446">
        <v>4333333333.3332996</v>
      </c>
      <c r="C446">
        <v>-79.930031</v>
      </c>
      <c r="D446">
        <v>-72.031791999999996</v>
      </c>
      <c r="F446" s="6">
        <f t="shared" si="74"/>
        <v>5.6691111111110999</v>
      </c>
      <c r="G446" s="6">
        <f t="shared" si="72"/>
        <v>-61.330219</v>
      </c>
      <c r="J446">
        <v>4333333333.3332996</v>
      </c>
      <c r="K446">
        <v>-74.640593999999993</v>
      </c>
      <c r="L446">
        <v>-66.674805000000006</v>
      </c>
      <c r="N446" s="6">
        <f t="shared" si="75"/>
        <v>5.6691111111110999</v>
      </c>
      <c r="O446" s="6">
        <f t="shared" si="73"/>
        <v>-76.053284000000005</v>
      </c>
    </row>
    <row r="447" spans="2:16" x14ac:dyDescent="0.25">
      <c r="B447">
        <v>5000000000</v>
      </c>
      <c r="C447">
        <v>-86.812340000000006</v>
      </c>
      <c r="D447">
        <v>-79.061492999999999</v>
      </c>
      <c r="F447" s="6">
        <f t="shared" si="74"/>
        <v>6.3355555555556</v>
      </c>
      <c r="G447" s="6">
        <f t="shared" si="72"/>
        <v>-55.384323000000002</v>
      </c>
      <c r="J447">
        <v>5000000000</v>
      </c>
      <c r="K447">
        <v>-93.531464</v>
      </c>
      <c r="L447">
        <v>-85.570617999999996</v>
      </c>
      <c r="N447" s="6">
        <f t="shared" si="75"/>
        <v>6.3355555555556</v>
      </c>
      <c r="O447" s="6">
        <f t="shared" si="73"/>
        <v>-70.289703000000003</v>
      </c>
    </row>
    <row r="448" spans="2:16" x14ac:dyDescent="0.25">
      <c r="B448">
        <v>5666666666.6667004</v>
      </c>
      <c r="C448">
        <v>-83.329704000000007</v>
      </c>
      <c r="D448">
        <v>-75.582313999999997</v>
      </c>
      <c r="F448" s="6">
        <f t="shared" si="74"/>
        <v>7.0019999999999998</v>
      </c>
      <c r="G448" s="6">
        <f t="shared" si="72"/>
        <v>-68.411026000000007</v>
      </c>
      <c r="J448">
        <v>5666666666.6667004</v>
      </c>
      <c r="K448">
        <v>-92.790688000000003</v>
      </c>
      <c r="L448">
        <v>-85.035033999999996</v>
      </c>
      <c r="N448" s="6">
        <f t="shared" si="75"/>
        <v>7.0019999999999998</v>
      </c>
      <c r="O448" s="6">
        <f t="shared" si="73"/>
        <v>-73.429633999999993</v>
      </c>
    </row>
    <row r="449" spans="2:16" x14ac:dyDescent="0.25">
      <c r="B449">
        <v>6333333333.3332996</v>
      </c>
      <c r="C449">
        <v>-96.247971000000007</v>
      </c>
      <c r="D449">
        <v>-88.168807999999999</v>
      </c>
      <c r="F449" s="6">
        <f t="shared" si="74"/>
        <v>7.6684444444443995</v>
      </c>
      <c r="G449" s="6">
        <f t="shared" si="72"/>
        <v>-74.082313999999997</v>
      </c>
      <c r="J449">
        <v>6333333333.3332996</v>
      </c>
      <c r="K449">
        <v>-79.437904000000003</v>
      </c>
      <c r="L449">
        <v>-71.303352000000004</v>
      </c>
      <c r="N449" s="6">
        <f t="shared" si="75"/>
        <v>7.6684444444443995</v>
      </c>
      <c r="O449" s="6">
        <f t="shared" si="73"/>
        <v>-79.820068000000006</v>
      </c>
    </row>
    <row r="450" spans="2:16" x14ac:dyDescent="0.25">
      <c r="B450">
        <v>7000000000</v>
      </c>
      <c r="C450">
        <v>-79.983581999999998</v>
      </c>
      <c r="D450">
        <v>-71.920142999999996</v>
      </c>
      <c r="F450" s="6">
        <f t="shared" si="74"/>
        <v>8.3348888888888997</v>
      </c>
      <c r="G450" s="6">
        <f t="shared" si="72"/>
        <v>-67.944366000000002</v>
      </c>
      <c r="J450">
        <v>7000000000</v>
      </c>
      <c r="K450">
        <v>-100.47181999999999</v>
      </c>
      <c r="L450">
        <v>-92.385666000000001</v>
      </c>
      <c r="N450" s="6">
        <f t="shared" si="75"/>
        <v>8.3348888888888997</v>
      </c>
      <c r="O450" s="6">
        <f t="shared" si="73"/>
        <v>-72.199959000000007</v>
      </c>
    </row>
    <row r="451" spans="2:16" x14ac:dyDescent="0.25">
      <c r="B451">
        <v>7666666666.6667004</v>
      </c>
      <c r="C451">
        <v>-71.784690999999995</v>
      </c>
      <c r="D451">
        <v>-63.468437000000002</v>
      </c>
      <c r="F451" s="6">
        <f t="shared" si="74"/>
        <v>9.0013333333332994</v>
      </c>
      <c r="G451" s="6">
        <f t="shared" si="72"/>
        <v>-67.474304000000004</v>
      </c>
      <c r="J451">
        <v>7666666666.6667004</v>
      </c>
      <c r="K451">
        <v>-77.387573000000003</v>
      </c>
      <c r="L451">
        <v>-69.081901999999999</v>
      </c>
      <c r="N451" s="6">
        <f t="shared" si="75"/>
        <v>9.0013333333332994</v>
      </c>
      <c r="O451" s="6">
        <f t="shared" si="73"/>
        <v>-74.832488999999995</v>
      </c>
    </row>
    <row r="452" spans="2:16" x14ac:dyDescent="0.25">
      <c r="B452">
        <v>8333333333.3332996</v>
      </c>
      <c r="C452">
        <v>-80.043899999999994</v>
      </c>
      <c r="D452">
        <v>-71.323250000000002</v>
      </c>
      <c r="F452" s="6">
        <f t="shared" si="74"/>
        <v>9.6677777777778005</v>
      </c>
      <c r="G452" s="6">
        <f t="shared" si="72"/>
        <v>-68.070091000000005</v>
      </c>
      <c r="J452">
        <v>8333333333.3332996</v>
      </c>
      <c r="K452">
        <v>-78.334190000000007</v>
      </c>
      <c r="L452">
        <v>-69.432541000000001</v>
      </c>
      <c r="N452" s="6">
        <f t="shared" si="75"/>
        <v>9.6677777777778005</v>
      </c>
      <c r="O452" s="6">
        <f t="shared" si="73"/>
        <v>-73.737792999999996</v>
      </c>
    </row>
    <row r="453" spans="2:16" x14ac:dyDescent="0.25">
      <c r="B453">
        <v>9000000000</v>
      </c>
      <c r="C453">
        <v>-76.413048000000003</v>
      </c>
      <c r="D453">
        <v>-67.431479999999993</v>
      </c>
      <c r="F453" s="6">
        <f t="shared" si="74"/>
        <v>10.334222222221999</v>
      </c>
      <c r="G453" s="6">
        <f t="shared" si="72"/>
        <v>-67.946060000000003</v>
      </c>
      <c r="J453">
        <v>9000000000</v>
      </c>
      <c r="K453">
        <v>-91.276191999999995</v>
      </c>
      <c r="L453">
        <v>-82.012741000000005</v>
      </c>
      <c r="N453" s="6">
        <f t="shared" si="75"/>
        <v>10.334222222221999</v>
      </c>
      <c r="O453" s="6">
        <f t="shared" si="73"/>
        <v>-72.459716999999998</v>
      </c>
    </row>
    <row r="454" spans="2:16" x14ac:dyDescent="0.25">
      <c r="B454">
        <v>9666666666.6667004</v>
      </c>
      <c r="C454">
        <v>-86.729613999999998</v>
      </c>
      <c r="D454">
        <v>-77.318634000000003</v>
      </c>
      <c r="F454" s="6">
        <f t="shared" si="74"/>
        <v>11.000666666667</v>
      </c>
      <c r="G454" s="6">
        <f t="shared" si="72"/>
        <v>-68.318565000000007</v>
      </c>
      <c r="J454">
        <v>9666666666.6667004</v>
      </c>
      <c r="K454">
        <v>-79.625800999999996</v>
      </c>
      <c r="L454">
        <v>-70.074532000000005</v>
      </c>
      <c r="N454" s="6">
        <f t="shared" si="75"/>
        <v>11.000666666667</v>
      </c>
      <c r="O454" s="6">
        <f t="shared" si="73"/>
        <v>-68.467346000000006</v>
      </c>
    </row>
    <row r="455" spans="2:16" x14ac:dyDescent="0.25">
      <c r="B455">
        <v>10333333333.333</v>
      </c>
      <c r="C455">
        <v>-81.288184999999999</v>
      </c>
      <c r="D455">
        <v>-71.644974000000005</v>
      </c>
      <c r="F455" s="6">
        <f t="shared" si="74"/>
        <v>11.667111111111</v>
      </c>
      <c r="G455" s="6">
        <f t="shared" si="72"/>
        <v>-70.268058999999994</v>
      </c>
      <c r="J455">
        <v>10333333333.333</v>
      </c>
      <c r="K455">
        <v>-78.305144999999996</v>
      </c>
      <c r="L455">
        <v>-68.728622000000001</v>
      </c>
      <c r="N455" s="6">
        <f t="shared" si="75"/>
        <v>11.667111111111</v>
      </c>
      <c r="O455" s="6">
        <f t="shared" si="73"/>
        <v>-80.464805999999996</v>
      </c>
    </row>
    <row r="456" spans="2:16" x14ac:dyDescent="0.25">
      <c r="B456">
        <v>11000000000</v>
      </c>
      <c r="C456">
        <v>-76.478072999999995</v>
      </c>
      <c r="D456">
        <v>-67.024994000000007</v>
      </c>
      <c r="F456" s="6">
        <f t="shared" si="74"/>
        <v>12.333555555556</v>
      </c>
      <c r="G456" s="6">
        <f t="shared" si="72"/>
        <v>-71.120536999999999</v>
      </c>
      <c r="J456">
        <v>11000000000</v>
      </c>
      <c r="K456">
        <v>-78.827820000000003</v>
      </c>
      <c r="L456">
        <v>-69.154549000000003</v>
      </c>
      <c r="N456" s="6">
        <f t="shared" si="75"/>
        <v>12.333555555556</v>
      </c>
      <c r="O456" s="6">
        <f t="shared" si="73"/>
        <v>-78.249572999999998</v>
      </c>
    </row>
    <row r="457" spans="2:16" x14ac:dyDescent="0.25">
      <c r="B457">
        <v>11666666666.667</v>
      </c>
      <c r="C457">
        <v>-80.706581</v>
      </c>
      <c r="D457">
        <v>-71.030181999999996</v>
      </c>
      <c r="F457" s="6">
        <f t="shared" si="74"/>
        <v>13</v>
      </c>
      <c r="G457" s="6">
        <f t="shared" si="72"/>
        <v>-65.580307000000005</v>
      </c>
      <c r="J457">
        <v>11666666666.667</v>
      </c>
      <c r="K457">
        <v>-87.332687000000007</v>
      </c>
      <c r="L457">
        <v>-77.561561999999995</v>
      </c>
      <c r="N457" s="6">
        <f t="shared" si="75"/>
        <v>13</v>
      </c>
      <c r="O457" s="6">
        <f t="shared" si="73"/>
        <v>-69.250022999999999</v>
      </c>
    </row>
    <row r="458" spans="2:16" x14ac:dyDescent="0.25">
      <c r="B458">
        <v>12333333333.333</v>
      </c>
      <c r="C458">
        <v>-83.284156999999993</v>
      </c>
      <c r="D458">
        <v>-72.804878000000002</v>
      </c>
      <c r="F458" s="6" t="s">
        <v>25</v>
      </c>
      <c r="J458">
        <v>12333333333.333</v>
      </c>
      <c r="K458">
        <v>-82.429419999999993</v>
      </c>
      <c r="L458">
        <v>-72.389458000000005</v>
      </c>
      <c r="N458" s="6" t="s">
        <v>25</v>
      </c>
    </row>
    <row r="459" spans="2:16" x14ac:dyDescent="0.25">
      <c r="B459">
        <v>13000000000</v>
      </c>
      <c r="C459">
        <v>-80.025452000000001</v>
      </c>
      <c r="D459">
        <v>-68.808800000000005</v>
      </c>
      <c r="J459">
        <v>13000000000</v>
      </c>
      <c r="K459">
        <v>-76.971123000000006</v>
      </c>
      <c r="L459">
        <v>-66.188370000000006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5Ix1L dBc Log Mag(dB)</v>
      </c>
      <c r="H462" s="35">
        <v>5</v>
      </c>
      <c r="N462" s="6" t="s">
        <v>23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-84.145804999999996</v>
      </c>
      <c r="H463" s="36">
        <f>ABS(AVERAGE(G463:G481)-(H462-1)*19)</f>
        <v>158.4297810526316</v>
      </c>
      <c r="J463" t="s">
        <v>66</v>
      </c>
      <c r="N463" s="6">
        <f t="shared" ref="N463:N481" si="79">J489/1000000000</f>
        <v>1</v>
      </c>
      <c r="O463" s="6">
        <f t="shared" si="77"/>
        <v>-94.903830999999997</v>
      </c>
      <c r="P463" s="36">
        <f>ABS(AVERAGE(O463:O481)-(P462-1)*19)</f>
        <v>163.25952805263157</v>
      </c>
    </row>
    <row r="464" spans="2:16" x14ac:dyDescent="0.25">
      <c r="B464" t="s">
        <v>23</v>
      </c>
      <c r="C464" t="s">
        <v>173</v>
      </c>
      <c r="D464" t="s">
        <v>95</v>
      </c>
      <c r="F464" s="6">
        <f t="shared" si="78"/>
        <v>1.3891666666667</v>
      </c>
      <c r="G464" s="6">
        <f t="shared" si="76"/>
        <v>-83.621932999999999</v>
      </c>
      <c r="J464" t="s">
        <v>23</v>
      </c>
      <c r="K464" t="s">
        <v>173</v>
      </c>
      <c r="L464" t="s">
        <v>95</v>
      </c>
      <c r="N464" s="6">
        <f t="shared" si="79"/>
        <v>1.3891666666667</v>
      </c>
      <c r="O464" s="6">
        <f t="shared" si="77"/>
        <v>-91.905495000000002</v>
      </c>
    </row>
    <row r="465" spans="2:15" x14ac:dyDescent="0.25">
      <c r="B465">
        <v>1004000000</v>
      </c>
      <c r="C465">
        <v>-63.322887000000001</v>
      </c>
      <c r="D465">
        <v>-52.956229999999998</v>
      </c>
      <c r="F465" s="6">
        <f t="shared" si="78"/>
        <v>1.7783333333333</v>
      </c>
      <c r="G465" s="6">
        <f t="shared" si="76"/>
        <v>-90.890227999999993</v>
      </c>
      <c r="J465">
        <v>1004000000</v>
      </c>
      <c r="K465">
        <v>-65.343788000000004</v>
      </c>
      <c r="L465">
        <v>-57.700961999999997</v>
      </c>
      <c r="N465" s="6">
        <f t="shared" si="79"/>
        <v>1.7783333333333</v>
      </c>
      <c r="O465" s="6">
        <f t="shared" si="77"/>
        <v>-88.244979999999998</v>
      </c>
    </row>
    <row r="466" spans="2:15" x14ac:dyDescent="0.25">
      <c r="B466">
        <v>1670444444.4444001</v>
      </c>
      <c r="C466">
        <v>-50.166381999999999</v>
      </c>
      <c r="D466">
        <v>-41.890445999999997</v>
      </c>
      <c r="F466" s="6">
        <f t="shared" si="78"/>
        <v>2.1675</v>
      </c>
      <c r="G466" s="6">
        <f t="shared" si="76"/>
        <v>-83.429955000000007</v>
      </c>
      <c r="J466">
        <v>1670444444.4444001</v>
      </c>
      <c r="K466">
        <v>-67.885399000000007</v>
      </c>
      <c r="L466">
        <v>-60.441814000000001</v>
      </c>
      <c r="N466" s="6">
        <f t="shared" si="79"/>
        <v>2.1675</v>
      </c>
      <c r="O466" s="6">
        <f t="shared" si="77"/>
        <v>-96.523360999999994</v>
      </c>
    </row>
    <row r="467" spans="2:15" x14ac:dyDescent="0.25">
      <c r="B467">
        <v>2336888888.8888998</v>
      </c>
      <c r="C467">
        <v>-56.148102000000002</v>
      </c>
      <c r="D467">
        <v>-48.143096999999997</v>
      </c>
      <c r="F467" s="6">
        <f t="shared" si="78"/>
        <v>2.5566666666666999</v>
      </c>
      <c r="G467" s="6">
        <f t="shared" si="76"/>
        <v>-85.170876000000007</v>
      </c>
      <c r="J467">
        <v>2336888888.8888998</v>
      </c>
      <c r="K467">
        <v>-58.651817000000001</v>
      </c>
      <c r="L467">
        <v>-51.352370999999998</v>
      </c>
      <c r="N467" s="6">
        <f t="shared" si="79"/>
        <v>2.5566666666666999</v>
      </c>
      <c r="O467" s="6">
        <f t="shared" si="77"/>
        <v>-83.828582999999995</v>
      </c>
    </row>
    <row r="468" spans="2:15" x14ac:dyDescent="0.25">
      <c r="B468">
        <v>3003333333.3333001</v>
      </c>
      <c r="C468">
        <v>-64.596367000000001</v>
      </c>
      <c r="D468">
        <v>-56.080826000000002</v>
      </c>
      <c r="F468" s="6">
        <f t="shared" si="78"/>
        <v>2.9458333333333</v>
      </c>
      <c r="G468" s="6">
        <f t="shared" si="76"/>
        <v>-84.038871999999998</v>
      </c>
      <c r="J468">
        <v>3003333333.3333001</v>
      </c>
      <c r="K468">
        <v>-58.817177000000001</v>
      </c>
      <c r="L468">
        <v>-50.796421000000002</v>
      </c>
      <c r="N468" s="6">
        <f t="shared" si="79"/>
        <v>2.9458333333333</v>
      </c>
      <c r="O468" s="6">
        <f t="shared" si="77"/>
        <v>-81.742615000000001</v>
      </c>
    </row>
    <row r="469" spans="2:15" x14ac:dyDescent="0.25">
      <c r="B469">
        <v>3669777777.7778001</v>
      </c>
      <c r="C469">
        <v>-71.522216999999998</v>
      </c>
      <c r="D469">
        <v>-63.394798000000002</v>
      </c>
      <c r="F469" s="6">
        <f t="shared" si="78"/>
        <v>3.335</v>
      </c>
      <c r="G469" s="6">
        <f t="shared" si="76"/>
        <v>-83.077704999999995</v>
      </c>
      <c r="J469">
        <v>3669777777.7778001</v>
      </c>
      <c r="K469">
        <v>-65.549949999999995</v>
      </c>
      <c r="L469">
        <v>-57.622050999999999</v>
      </c>
      <c r="N469" s="6">
        <f t="shared" si="79"/>
        <v>3.335</v>
      </c>
      <c r="O469" s="6">
        <f t="shared" si="77"/>
        <v>-84.108620000000002</v>
      </c>
    </row>
    <row r="470" spans="2:15" x14ac:dyDescent="0.25">
      <c r="B470">
        <v>4336222222.2222004</v>
      </c>
      <c r="C470">
        <v>-64.847724999999997</v>
      </c>
      <c r="D470">
        <v>-56.949489999999997</v>
      </c>
      <c r="F470" s="6">
        <f t="shared" si="78"/>
        <v>3.7241666666666999</v>
      </c>
      <c r="G470" s="6">
        <f t="shared" si="76"/>
        <v>-88.78698</v>
      </c>
      <c r="J470">
        <v>4336222222.2222004</v>
      </c>
      <c r="K470">
        <v>-71.102126999999996</v>
      </c>
      <c r="L470">
        <v>-63.136336999999997</v>
      </c>
      <c r="N470" s="6">
        <f t="shared" si="79"/>
        <v>3.7241666666666999</v>
      </c>
      <c r="O470" s="6">
        <f t="shared" si="77"/>
        <v>-92.025169000000005</v>
      </c>
    </row>
    <row r="471" spans="2:15" x14ac:dyDescent="0.25">
      <c r="B471">
        <v>5002666666.6667004</v>
      </c>
      <c r="C471">
        <v>-69.740218999999996</v>
      </c>
      <c r="D471">
        <v>-61.989372000000003</v>
      </c>
      <c r="F471" s="6">
        <f t="shared" si="78"/>
        <v>4.1133333333333004</v>
      </c>
      <c r="G471" s="6">
        <f t="shared" si="76"/>
        <v>-87.737853999999999</v>
      </c>
      <c r="J471">
        <v>5002666666.6667004</v>
      </c>
      <c r="K471">
        <v>-75.915154000000001</v>
      </c>
      <c r="L471">
        <v>-67.954307999999997</v>
      </c>
      <c r="N471" s="6">
        <f t="shared" si="79"/>
        <v>4.1133333333333004</v>
      </c>
      <c r="O471" s="6">
        <f t="shared" si="77"/>
        <v>-92.631621999999993</v>
      </c>
    </row>
    <row r="472" spans="2:15" x14ac:dyDescent="0.25">
      <c r="B472">
        <v>5669111111.1111002</v>
      </c>
      <c r="C472">
        <v>-69.077613999999997</v>
      </c>
      <c r="D472">
        <v>-61.330219</v>
      </c>
      <c r="F472" s="6">
        <f t="shared" si="78"/>
        <v>4.5025000000000004</v>
      </c>
      <c r="G472" s="6">
        <f t="shared" si="76"/>
        <v>-84.200607000000005</v>
      </c>
      <c r="J472">
        <v>5669111111.1111002</v>
      </c>
      <c r="K472">
        <v>-83.808929000000006</v>
      </c>
      <c r="L472">
        <v>-76.053284000000005</v>
      </c>
      <c r="N472" s="6">
        <f t="shared" si="79"/>
        <v>4.5025000000000004</v>
      </c>
      <c r="O472" s="6">
        <f t="shared" si="77"/>
        <v>-84.613563999999997</v>
      </c>
    </row>
    <row r="473" spans="2:15" x14ac:dyDescent="0.25">
      <c r="B473">
        <v>6335555555.5556002</v>
      </c>
      <c r="C473">
        <v>-63.463486000000003</v>
      </c>
      <c r="D473">
        <v>-55.384323000000002</v>
      </c>
      <c r="F473" s="6">
        <f t="shared" si="78"/>
        <v>4.8916666666667004</v>
      </c>
      <c r="G473" s="6">
        <f t="shared" si="76"/>
        <v>-90.356139999999996</v>
      </c>
      <c r="J473">
        <v>6335555555.5556002</v>
      </c>
      <c r="K473">
        <v>-78.424262999999996</v>
      </c>
      <c r="L473">
        <v>-70.289703000000003</v>
      </c>
      <c r="N473" s="6">
        <f t="shared" si="79"/>
        <v>4.8916666666667004</v>
      </c>
      <c r="O473" s="6">
        <f t="shared" si="77"/>
        <v>-86.123085000000003</v>
      </c>
    </row>
    <row r="474" spans="2:15" x14ac:dyDescent="0.25">
      <c r="B474">
        <v>7002000000</v>
      </c>
      <c r="C474">
        <v>-76.474463999999998</v>
      </c>
      <c r="D474">
        <v>-68.411026000000007</v>
      </c>
      <c r="F474" s="6">
        <f t="shared" si="78"/>
        <v>5.2808333333333</v>
      </c>
      <c r="G474" s="6">
        <f t="shared" si="76"/>
        <v>-89.112564000000006</v>
      </c>
      <c r="J474">
        <v>7002000000</v>
      </c>
      <c r="K474">
        <v>-81.515784999999994</v>
      </c>
      <c r="L474">
        <v>-73.429633999999993</v>
      </c>
      <c r="N474" s="6">
        <f t="shared" si="79"/>
        <v>5.2808333333333</v>
      </c>
      <c r="O474" s="6">
        <f t="shared" si="77"/>
        <v>-88.751778000000002</v>
      </c>
    </row>
    <row r="475" spans="2:15" x14ac:dyDescent="0.25">
      <c r="B475">
        <v>7668444444.4443998</v>
      </c>
      <c r="C475">
        <v>-82.398567</v>
      </c>
      <c r="D475">
        <v>-74.082313999999997</v>
      </c>
      <c r="F475" s="6">
        <f t="shared" si="78"/>
        <v>5.67</v>
      </c>
      <c r="G475" s="6">
        <f t="shared" si="76"/>
        <v>-80.420356999999996</v>
      </c>
      <c r="J475">
        <v>7668444444.4443998</v>
      </c>
      <c r="K475">
        <v>-88.125739999999993</v>
      </c>
      <c r="L475">
        <v>-79.820068000000006</v>
      </c>
      <c r="N475" s="6">
        <f t="shared" si="79"/>
        <v>5.67</v>
      </c>
      <c r="O475" s="6">
        <f t="shared" si="77"/>
        <v>-92.345551</v>
      </c>
    </row>
    <row r="476" spans="2:15" x14ac:dyDescent="0.25">
      <c r="B476">
        <v>8334888888.8888998</v>
      </c>
      <c r="C476">
        <v>-76.665015999999994</v>
      </c>
      <c r="D476">
        <v>-67.944366000000002</v>
      </c>
      <c r="F476" s="6">
        <f t="shared" si="78"/>
        <v>6.0591666666667008</v>
      </c>
      <c r="G476" s="6">
        <f t="shared" si="76"/>
        <v>-82.961196999999999</v>
      </c>
      <c r="J476">
        <v>8334888888.8888998</v>
      </c>
      <c r="K476">
        <v>-81.101607999999999</v>
      </c>
      <c r="L476">
        <v>-72.199959000000007</v>
      </c>
      <c r="N476" s="6">
        <f t="shared" si="79"/>
        <v>6.0591666666667008</v>
      </c>
      <c r="O476" s="6">
        <f t="shared" si="77"/>
        <v>-83.868317000000005</v>
      </c>
    </row>
    <row r="477" spans="2:15" x14ac:dyDescent="0.25">
      <c r="B477">
        <v>9001333333.3332996</v>
      </c>
      <c r="C477">
        <v>-76.455871999999999</v>
      </c>
      <c r="D477">
        <v>-67.474304000000004</v>
      </c>
      <c r="F477" s="6">
        <f t="shared" si="78"/>
        <v>6.4483333333332995</v>
      </c>
      <c r="G477" s="6">
        <f t="shared" si="76"/>
        <v>-85.268424999999993</v>
      </c>
      <c r="J477">
        <v>9001333333.3332996</v>
      </c>
      <c r="K477">
        <v>-84.095939999999999</v>
      </c>
      <c r="L477">
        <v>-74.832488999999995</v>
      </c>
      <c r="N477" s="6">
        <f t="shared" si="79"/>
        <v>6.4483333333332995</v>
      </c>
      <c r="O477" s="6">
        <f t="shared" si="77"/>
        <v>-93.733474999999999</v>
      </c>
    </row>
    <row r="478" spans="2:15" x14ac:dyDescent="0.25">
      <c r="B478">
        <v>9667777777.7777996</v>
      </c>
      <c r="C478">
        <v>-77.481071</v>
      </c>
      <c r="D478">
        <v>-68.070091000000005</v>
      </c>
      <c r="F478" s="6">
        <f t="shared" si="78"/>
        <v>6.8375000000000004</v>
      </c>
      <c r="G478" s="6">
        <f t="shared" si="76"/>
        <v>-74.399963</v>
      </c>
      <c r="J478">
        <v>9667777777.7777996</v>
      </c>
      <c r="K478">
        <v>-83.289062999999999</v>
      </c>
      <c r="L478">
        <v>-73.737792999999996</v>
      </c>
      <c r="N478" s="6">
        <f t="shared" si="79"/>
        <v>6.8375000000000004</v>
      </c>
      <c r="O478" s="6">
        <f t="shared" si="77"/>
        <v>-85.827849999999998</v>
      </c>
    </row>
    <row r="479" spans="2:15" x14ac:dyDescent="0.25">
      <c r="B479">
        <v>10334222222.222</v>
      </c>
      <c r="C479">
        <v>-77.589271999999994</v>
      </c>
      <c r="D479">
        <v>-67.946060000000003</v>
      </c>
      <c r="F479" s="6">
        <f t="shared" si="78"/>
        <v>7.2266666666667003</v>
      </c>
      <c r="G479" s="6">
        <f t="shared" si="76"/>
        <v>-72.042175</v>
      </c>
      <c r="J479">
        <v>10334222222.222</v>
      </c>
      <c r="K479">
        <v>-82.036240000000006</v>
      </c>
      <c r="L479">
        <v>-72.459716999999998</v>
      </c>
      <c r="N479" s="6">
        <f t="shared" si="79"/>
        <v>7.2266666666667003</v>
      </c>
      <c r="O479" s="6">
        <f t="shared" si="77"/>
        <v>-85.614365000000006</v>
      </c>
    </row>
    <row r="480" spans="2:15" x14ac:dyDescent="0.25">
      <c r="B480">
        <v>11000666666.667</v>
      </c>
      <c r="C480">
        <v>-77.771652000000003</v>
      </c>
      <c r="D480">
        <v>-68.318565000000007</v>
      </c>
      <c r="F480" s="6">
        <f t="shared" si="78"/>
        <v>7.6158333333332999</v>
      </c>
      <c r="G480" s="6">
        <f t="shared" si="76"/>
        <v>-69.346244999999996</v>
      </c>
      <c r="J480">
        <v>11000666666.667</v>
      </c>
      <c r="K480">
        <v>-78.140625</v>
      </c>
      <c r="L480">
        <v>-68.467346000000006</v>
      </c>
      <c r="N480" s="6">
        <f t="shared" si="79"/>
        <v>7.6158333333332999</v>
      </c>
      <c r="O480" s="6">
        <f t="shared" si="77"/>
        <v>-76.058639999999997</v>
      </c>
    </row>
    <row r="481" spans="2:16" x14ac:dyDescent="0.25">
      <c r="B481">
        <v>11667111111.111</v>
      </c>
      <c r="C481">
        <v>-79.944457999999997</v>
      </c>
      <c r="D481">
        <v>-70.268058999999994</v>
      </c>
      <c r="F481" s="6">
        <f t="shared" si="78"/>
        <v>8.0050000000000008</v>
      </c>
      <c r="G481" s="6">
        <f t="shared" si="76"/>
        <v>-67.157959000000005</v>
      </c>
      <c r="J481">
        <v>11667111111.111</v>
      </c>
      <c r="K481">
        <v>-90.235930999999994</v>
      </c>
      <c r="L481">
        <v>-80.464805999999996</v>
      </c>
      <c r="N481" s="6">
        <f t="shared" si="79"/>
        <v>8.0050000000000008</v>
      </c>
      <c r="O481" s="6">
        <f t="shared" si="77"/>
        <v>-75.080132000000006</v>
      </c>
    </row>
    <row r="482" spans="2:16" x14ac:dyDescent="0.25">
      <c r="B482">
        <v>12333555555.556</v>
      </c>
      <c r="C482">
        <v>-81.599823000000001</v>
      </c>
      <c r="D482">
        <v>-71.120536999999999</v>
      </c>
      <c r="F482" s="6" t="s">
        <v>25</v>
      </c>
      <c r="J482">
        <v>12333555555.556</v>
      </c>
      <c r="K482">
        <v>-88.289535999999998</v>
      </c>
      <c r="L482">
        <v>-78.249572999999998</v>
      </c>
      <c r="N482" s="6" t="s">
        <v>25</v>
      </c>
    </row>
    <row r="483" spans="2:16" x14ac:dyDescent="0.25">
      <c r="B483">
        <v>13000000000</v>
      </c>
      <c r="C483">
        <v>-76.796966999999995</v>
      </c>
      <c r="D483">
        <v>-65.580307000000005</v>
      </c>
      <c r="J483">
        <v>13000000000</v>
      </c>
      <c r="K483">
        <v>-80.032775999999998</v>
      </c>
      <c r="L483">
        <v>-69.250022999999999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5Ix2L dBc Log Mag(dB)</v>
      </c>
      <c r="H486" s="35">
        <v>5</v>
      </c>
      <c r="N486" s="6" t="s">
        <v>23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-73.818352000000004</v>
      </c>
      <c r="H487" s="36">
        <f>ABS(AVERAGE(G487:G505)-(H486-1)*19)</f>
        <v>161.77481773684212</v>
      </c>
      <c r="J487" t="s">
        <v>68</v>
      </c>
      <c r="N487" s="6">
        <f t="shared" ref="N487:N505" si="83">J513/1000000000</f>
        <v>1</v>
      </c>
      <c r="O487" s="6">
        <f t="shared" si="81"/>
        <v>-76.520302000000001</v>
      </c>
      <c r="P487" s="36">
        <f>ABS(AVERAGE(O487:O505)-(P486-1)*19)</f>
        <v>161.48032973684207</v>
      </c>
    </row>
    <row r="488" spans="2:16" x14ac:dyDescent="0.25">
      <c r="B488" t="s">
        <v>23</v>
      </c>
      <c r="C488" t="s">
        <v>174</v>
      </c>
      <c r="D488" t="s">
        <v>96</v>
      </c>
      <c r="F488" s="6">
        <f t="shared" si="82"/>
        <v>1.6666666666666998</v>
      </c>
      <c r="G488" s="6">
        <f t="shared" si="80"/>
        <v>-83.331146000000004</v>
      </c>
      <c r="J488" t="s">
        <v>23</v>
      </c>
      <c r="K488" t="s">
        <v>174</v>
      </c>
      <c r="L488" t="s">
        <v>96</v>
      </c>
      <c r="N488" s="6">
        <f t="shared" si="83"/>
        <v>1.6666666666666998</v>
      </c>
      <c r="O488" s="6">
        <f t="shared" si="81"/>
        <v>-106.34216000000001</v>
      </c>
    </row>
    <row r="489" spans="2:16" x14ac:dyDescent="0.25">
      <c r="B489">
        <v>1000000000</v>
      </c>
      <c r="C489">
        <v>-94.512466000000003</v>
      </c>
      <c r="D489">
        <v>-84.145804999999996</v>
      </c>
      <c r="F489" s="6">
        <f t="shared" si="82"/>
        <v>2.3333333333333002</v>
      </c>
      <c r="G489" s="6">
        <f t="shared" si="80"/>
        <v>-76.114493999999993</v>
      </c>
      <c r="J489">
        <v>1000000000</v>
      </c>
      <c r="K489">
        <v>-102.54666</v>
      </c>
      <c r="L489">
        <v>-94.903830999999997</v>
      </c>
      <c r="N489" s="6">
        <f t="shared" si="83"/>
        <v>2.3333333333333002</v>
      </c>
      <c r="O489" s="6">
        <f t="shared" si="81"/>
        <v>-74.681702000000001</v>
      </c>
    </row>
    <row r="490" spans="2:16" x14ac:dyDescent="0.25">
      <c r="B490">
        <v>1389166666.6666999</v>
      </c>
      <c r="C490">
        <v>-91.897864999999996</v>
      </c>
      <c r="D490">
        <v>-83.621932999999999</v>
      </c>
      <c r="F490" s="6">
        <f t="shared" si="82"/>
        <v>3</v>
      </c>
      <c r="G490" s="6">
        <f t="shared" si="80"/>
        <v>-84.835189999999997</v>
      </c>
      <c r="J490">
        <v>1389166666.6666999</v>
      </c>
      <c r="K490">
        <v>-99.349082999999993</v>
      </c>
      <c r="L490">
        <v>-91.905495000000002</v>
      </c>
      <c r="N490" s="6">
        <f t="shared" si="83"/>
        <v>3</v>
      </c>
      <c r="O490" s="6">
        <f t="shared" si="81"/>
        <v>-86.625748000000002</v>
      </c>
    </row>
    <row r="491" spans="2:16" x14ac:dyDescent="0.25">
      <c r="B491">
        <v>1778333333.3333001</v>
      </c>
      <c r="C491">
        <v>-98.895233000000005</v>
      </c>
      <c r="D491">
        <v>-90.890227999999993</v>
      </c>
      <c r="F491" s="6">
        <f t="shared" si="82"/>
        <v>3.6666666666666998</v>
      </c>
      <c r="G491" s="6">
        <f t="shared" si="80"/>
        <v>-90.487555999999998</v>
      </c>
      <c r="J491">
        <v>1778333333.3333001</v>
      </c>
      <c r="K491">
        <v>-95.544426000000001</v>
      </c>
      <c r="L491">
        <v>-88.244979999999998</v>
      </c>
      <c r="N491" s="6">
        <f t="shared" si="83"/>
        <v>3.6666666666666998</v>
      </c>
      <c r="O491" s="6">
        <f t="shared" si="81"/>
        <v>-77.784531000000001</v>
      </c>
    </row>
    <row r="492" spans="2:16" x14ac:dyDescent="0.25">
      <c r="B492">
        <v>2167500000</v>
      </c>
      <c r="C492">
        <v>-91.945496000000006</v>
      </c>
      <c r="D492">
        <v>-83.429955000000007</v>
      </c>
      <c r="F492" s="6">
        <f t="shared" si="82"/>
        <v>4.3333333333332993</v>
      </c>
      <c r="G492" s="6">
        <f t="shared" si="80"/>
        <v>-102.08951</v>
      </c>
      <c r="J492">
        <v>2167500000</v>
      </c>
      <c r="K492">
        <v>-104.54412000000001</v>
      </c>
      <c r="L492">
        <v>-96.523360999999994</v>
      </c>
      <c r="N492" s="6">
        <f t="shared" si="83"/>
        <v>4.3333333333332993</v>
      </c>
      <c r="O492" s="6">
        <f t="shared" si="81"/>
        <v>-76.060126999999994</v>
      </c>
    </row>
    <row r="493" spans="2:16" x14ac:dyDescent="0.25">
      <c r="B493">
        <v>2556666666.6666999</v>
      </c>
      <c r="C493">
        <v>-93.298293999999999</v>
      </c>
      <c r="D493">
        <v>-85.170876000000007</v>
      </c>
      <c r="F493" s="6">
        <f t="shared" si="82"/>
        <v>5</v>
      </c>
      <c r="G493" s="6">
        <f t="shared" si="80"/>
        <v>-77.372603999999995</v>
      </c>
      <c r="J493">
        <v>2556666666.6666999</v>
      </c>
      <c r="K493">
        <v>-91.756484999999998</v>
      </c>
      <c r="L493">
        <v>-83.828582999999995</v>
      </c>
      <c r="N493" s="6">
        <f t="shared" si="83"/>
        <v>5</v>
      </c>
      <c r="O493" s="6">
        <f t="shared" si="81"/>
        <v>-77.869408000000007</v>
      </c>
    </row>
    <row r="494" spans="2:16" x14ac:dyDescent="0.25">
      <c r="B494">
        <v>2945833333.3333001</v>
      </c>
      <c r="C494">
        <v>-91.937111000000002</v>
      </c>
      <c r="D494">
        <v>-84.038871999999998</v>
      </c>
      <c r="F494" s="6">
        <f t="shared" si="82"/>
        <v>5.6666666666667007</v>
      </c>
      <c r="G494" s="6">
        <f t="shared" si="80"/>
        <v>-74.861710000000002</v>
      </c>
      <c r="J494">
        <v>2945833333.3333001</v>
      </c>
      <c r="K494">
        <v>-89.708397000000005</v>
      </c>
      <c r="L494">
        <v>-81.742615000000001</v>
      </c>
      <c r="N494" s="6">
        <f t="shared" si="83"/>
        <v>5.6666666666667007</v>
      </c>
      <c r="O494" s="6">
        <f t="shared" si="81"/>
        <v>-81.132721000000004</v>
      </c>
    </row>
    <row r="495" spans="2:16" x14ac:dyDescent="0.25">
      <c r="B495">
        <v>3335000000</v>
      </c>
      <c r="C495">
        <v>-90.828552000000002</v>
      </c>
      <c r="D495">
        <v>-83.077704999999995</v>
      </c>
      <c r="F495" s="6">
        <f t="shared" si="82"/>
        <v>6.3333333333332993</v>
      </c>
      <c r="G495" s="6">
        <f t="shared" si="80"/>
        <v>-73.200103999999996</v>
      </c>
      <c r="J495">
        <v>3335000000</v>
      </c>
      <c r="K495">
        <v>-92.069457999999997</v>
      </c>
      <c r="L495">
        <v>-84.108620000000002</v>
      </c>
      <c r="N495" s="6">
        <f t="shared" si="83"/>
        <v>6.3333333333332993</v>
      </c>
      <c r="O495" s="6">
        <f t="shared" si="81"/>
        <v>-81.404953000000006</v>
      </c>
    </row>
    <row r="496" spans="2:16" x14ac:dyDescent="0.25">
      <c r="B496">
        <v>3724166666.6666999</v>
      </c>
      <c r="C496">
        <v>-96.534369999999996</v>
      </c>
      <c r="D496">
        <v>-88.78698</v>
      </c>
      <c r="F496" s="6">
        <f t="shared" si="82"/>
        <v>7</v>
      </c>
      <c r="G496" s="6">
        <f t="shared" si="80"/>
        <v>-90.610382000000001</v>
      </c>
      <c r="J496">
        <v>3724166666.6666999</v>
      </c>
      <c r="K496">
        <v>-99.780822999999998</v>
      </c>
      <c r="L496">
        <v>-92.025169000000005</v>
      </c>
      <c r="N496" s="6">
        <f t="shared" si="83"/>
        <v>7</v>
      </c>
      <c r="O496" s="6">
        <f t="shared" si="81"/>
        <v>-81.011505</v>
      </c>
    </row>
    <row r="497" spans="2:16" x14ac:dyDescent="0.25">
      <c r="B497">
        <v>4113333333.3333001</v>
      </c>
      <c r="C497">
        <v>-95.817017000000007</v>
      </c>
      <c r="D497">
        <v>-87.737853999999999</v>
      </c>
      <c r="F497" s="6">
        <f t="shared" si="82"/>
        <v>7.6666666666667007</v>
      </c>
      <c r="G497" s="6">
        <f t="shared" si="80"/>
        <v>-82.114410000000007</v>
      </c>
      <c r="J497">
        <v>4113333333.3333001</v>
      </c>
      <c r="K497">
        <v>-100.76617</v>
      </c>
      <c r="L497">
        <v>-92.631621999999993</v>
      </c>
      <c r="N497" s="6">
        <f t="shared" si="83"/>
        <v>7.6666666666667007</v>
      </c>
      <c r="O497" s="6">
        <f t="shared" si="81"/>
        <v>-83.593018000000001</v>
      </c>
    </row>
    <row r="498" spans="2:16" x14ac:dyDescent="0.25">
      <c r="B498">
        <v>4502500000</v>
      </c>
      <c r="C498">
        <v>-92.264045999999993</v>
      </c>
      <c r="D498">
        <v>-84.200607000000005</v>
      </c>
      <c r="F498" s="6">
        <f t="shared" si="82"/>
        <v>8.3333333333333002</v>
      </c>
      <c r="G498" s="6">
        <f t="shared" si="80"/>
        <v>-89.214684000000005</v>
      </c>
      <c r="J498">
        <v>4502500000</v>
      </c>
      <c r="K498">
        <v>-92.699714999999998</v>
      </c>
      <c r="L498">
        <v>-84.613563999999997</v>
      </c>
      <c r="N498" s="6">
        <f t="shared" si="83"/>
        <v>8.3333333333333002</v>
      </c>
      <c r="O498" s="6">
        <f t="shared" si="81"/>
        <v>-94.685340999999994</v>
      </c>
    </row>
    <row r="499" spans="2:16" x14ac:dyDescent="0.25">
      <c r="B499">
        <v>4891666666.6667004</v>
      </c>
      <c r="C499">
        <v>-98.672393999999997</v>
      </c>
      <c r="D499">
        <v>-90.356139999999996</v>
      </c>
      <c r="F499" s="6">
        <f t="shared" si="82"/>
        <v>9</v>
      </c>
      <c r="G499" s="6">
        <f t="shared" si="80"/>
        <v>-86.706840999999997</v>
      </c>
      <c r="J499">
        <v>4891666666.6667004</v>
      </c>
      <c r="K499">
        <v>-94.428748999999996</v>
      </c>
      <c r="L499">
        <v>-86.123085000000003</v>
      </c>
      <c r="N499" s="6">
        <f t="shared" si="83"/>
        <v>9</v>
      </c>
      <c r="O499" s="6">
        <f t="shared" si="81"/>
        <v>-91.358611999999994</v>
      </c>
    </row>
    <row r="500" spans="2:16" x14ac:dyDescent="0.25">
      <c r="B500">
        <v>5280833333.3332996</v>
      </c>
      <c r="C500">
        <v>-97.833213999999998</v>
      </c>
      <c r="D500">
        <v>-89.112564000000006</v>
      </c>
      <c r="F500" s="6">
        <f t="shared" si="82"/>
        <v>9.6666666666666998</v>
      </c>
      <c r="G500" s="6">
        <f t="shared" si="80"/>
        <v>-95.258208999999994</v>
      </c>
      <c r="J500">
        <v>5280833333.3332996</v>
      </c>
      <c r="K500">
        <v>-97.653426999999994</v>
      </c>
      <c r="L500">
        <v>-88.751778000000002</v>
      </c>
      <c r="N500" s="6">
        <f t="shared" si="83"/>
        <v>9.6666666666666998</v>
      </c>
      <c r="O500" s="6">
        <f t="shared" si="81"/>
        <v>-94.129531999999998</v>
      </c>
    </row>
    <row r="501" spans="2:16" x14ac:dyDescent="0.25">
      <c r="B501">
        <v>5670000000</v>
      </c>
      <c r="C501">
        <v>-89.401932000000002</v>
      </c>
      <c r="D501">
        <v>-80.420356999999996</v>
      </c>
      <c r="F501" s="6">
        <f t="shared" si="82"/>
        <v>10.333333333333</v>
      </c>
      <c r="G501" s="6">
        <f t="shared" si="80"/>
        <v>-83.253342000000004</v>
      </c>
      <c r="J501">
        <v>5670000000</v>
      </c>
      <c r="K501">
        <v>-101.60899999999999</v>
      </c>
      <c r="L501">
        <v>-92.345551</v>
      </c>
      <c r="N501" s="6">
        <f t="shared" si="83"/>
        <v>10.333333333333</v>
      </c>
      <c r="O501" s="6">
        <f t="shared" si="81"/>
        <v>-92.701972999999995</v>
      </c>
    </row>
    <row r="502" spans="2:16" x14ac:dyDescent="0.25">
      <c r="B502">
        <v>6059166666.6667004</v>
      </c>
      <c r="C502">
        <v>-92.372176999999994</v>
      </c>
      <c r="D502">
        <v>-82.961196999999999</v>
      </c>
      <c r="F502" s="6">
        <f t="shared" si="82"/>
        <v>11</v>
      </c>
      <c r="G502" s="6">
        <f t="shared" si="80"/>
        <v>-93.697440999999998</v>
      </c>
      <c r="J502">
        <v>6059166666.6667004</v>
      </c>
      <c r="K502">
        <v>-93.419585999999995</v>
      </c>
      <c r="L502">
        <v>-83.868317000000005</v>
      </c>
      <c r="N502" s="6">
        <f t="shared" si="83"/>
        <v>11</v>
      </c>
      <c r="O502" s="6">
        <f t="shared" si="81"/>
        <v>-91.192993000000001</v>
      </c>
    </row>
    <row r="503" spans="2:16" x14ac:dyDescent="0.25">
      <c r="B503">
        <v>6448333333.3332996</v>
      </c>
      <c r="C503">
        <v>-94.911636000000001</v>
      </c>
      <c r="D503">
        <v>-85.268424999999993</v>
      </c>
      <c r="F503" s="6">
        <f t="shared" si="82"/>
        <v>11.666666666667</v>
      </c>
      <c r="G503" s="6">
        <f t="shared" si="80"/>
        <v>-90.321503000000007</v>
      </c>
      <c r="J503">
        <v>6448333333.3332996</v>
      </c>
      <c r="K503">
        <v>-103.31001000000001</v>
      </c>
      <c r="L503">
        <v>-93.733474999999999</v>
      </c>
      <c r="N503" s="6">
        <f t="shared" si="83"/>
        <v>11.666666666667</v>
      </c>
      <c r="O503" s="6">
        <f t="shared" si="81"/>
        <v>-84.448493999999997</v>
      </c>
    </row>
    <row r="504" spans="2:16" x14ac:dyDescent="0.25">
      <c r="B504">
        <v>6837500000</v>
      </c>
      <c r="C504">
        <v>-83.853049999999996</v>
      </c>
      <c r="D504">
        <v>-74.399963</v>
      </c>
      <c r="F504" s="6">
        <f t="shared" si="82"/>
        <v>12.333333333333</v>
      </c>
      <c r="G504" s="6">
        <f t="shared" si="80"/>
        <v>-93.633590999999996</v>
      </c>
      <c r="J504">
        <v>6837500000</v>
      </c>
      <c r="K504">
        <v>-95.501121999999995</v>
      </c>
      <c r="L504">
        <v>-85.827849999999998</v>
      </c>
      <c r="N504" s="6">
        <f t="shared" si="83"/>
        <v>12.333333333333</v>
      </c>
      <c r="O504" s="6">
        <f t="shared" si="81"/>
        <v>-84.727669000000006</v>
      </c>
    </row>
    <row r="505" spans="2:16" x14ac:dyDescent="0.25">
      <c r="B505">
        <v>7226666666.6667004</v>
      </c>
      <c r="C505">
        <v>-81.718566999999993</v>
      </c>
      <c r="D505">
        <v>-72.042175</v>
      </c>
      <c r="F505" s="6">
        <f t="shared" si="82"/>
        <v>13</v>
      </c>
      <c r="G505" s="6">
        <f t="shared" si="80"/>
        <v>-88.800467999999995</v>
      </c>
      <c r="J505">
        <v>7226666666.6667004</v>
      </c>
      <c r="K505">
        <v>-95.385490000000004</v>
      </c>
      <c r="L505">
        <v>-85.614365000000006</v>
      </c>
      <c r="N505" s="6">
        <f t="shared" si="83"/>
        <v>13</v>
      </c>
      <c r="O505" s="6">
        <f t="shared" si="81"/>
        <v>-87.855475999999996</v>
      </c>
    </row>
    <row r="506" spans="2:16" x14ac:dyDescent="0.25">
      <c r="B506">
        <v>7615833333.3332996</v>
      </c>
      <c r="C506">
        <v>-79.825530999999998</v>
      </c>
      <c r="D506">
        <v>-69.346244999999996</v>
      </c>
      <c r="F506" s="6" t="s">
        <v>25</v>
      </c>
      <c r="J506">
        <v>7615833333.3332996</v>
      </c>
      <c r="K506">
        <v>-86.098595000000003</v>
      </c>
      <c r="L506">
        <v>-76.058639999999997</v>
      </c>
      <c r="N506" s="6" t="s">
        <v>25</v>
      </c>
    </row>
    <row r="507" spans="2:16" x14ac:dyDescent="0.25">
      <c r="B507">
        <v>8005000000</v>
      </c>
      <c r="C507">
        <v>-78.374611000000002</v>
      </c>
      <c r="D507">
        <v>-67.157959000000005</v>
      </c>
      <c r="J507">
        <v>8005000000</v>
      </c>
      <c r="K507">
        <v>-85.862885000000006</v>
      </c>
      <c r="L507">
        <v>-75.080132000000006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5Ix3L dBc Log Mag(dB)</v>
      </c>
      <c r="H510" s="35">
        <v>5</v>
      </c>
      <c r="N510" s="6" t="s">
        <v>23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-70.299880999999999</v>
      </c>
      <c r="H511" s="36">
        <f>ABS(AVERAGE(G511:G529)-(H510-1)*19)</f>
        <v>151.84250147368419</v>
      </c>
      <c r="J511" t="s">
        <v>69</v>
      </c>
      <c r="N511" s="6">
        <f t="shared" ref="N511:N529" si="87">J537/1000000000</f>
        <v>1</v>
      </c>
      <c r="O511" s="6">
        <f t="shared" si="85"/>
        <v>-73.411620999999997</v>
      </c>
      <c r="P511" s="36">
        <f>ABS(AVERAGE(O511:O529)-(P510-1)*19)</f>
        <v>152.92631005263155</v>
      </c>
    </row>
    <row r="512" spans="2:16" x14ac:dyDescent="0.25">
      <c r="B512" t="s">
        <v>23</v>
      </c>
      <c r="C512" t="s">
        <v>175</v>
      </c>
      <c r="D512" t="s">
        <v>97</v>
      </c>
      <c r="F512" s="6">
        <f t="shared" si="86"/>
        <v>1.6666666666666998</v>
      </c>
      <c r="G512" s="6">
        <f t="shared" si="84"/>
        <v>-68.887016000000003</v>
      </c>
      <c r="J512" t="s">
        <v>23</v>
      </c>
      <c r="K512" t="s">
        <v>175</v>
      </c>
      <c r="L512" t="s">
        <v>97</v>
      </c>
      <c r="N512" s="6">
        <f t="shared" si="87"/>
        <v>1.6666666666666998</v>
      </c>
      <c r="O512" s="6">
        <f t="shared" si="85"/>
        <v>-72.735984999999999</v>
      </c>
    </row>
    <row r="513" spans="2:15" x14ac:dyDescent="0.25">
      <c r="B513">
        <v>1000000000</v>
      </c>
      <c r="C513">
        <v>-84.185012999999998</v>
      </c>
      <c r="D513">
        <v>-73.818352000000004</v>
      </c>
      <c r="F513" s="6">
        <f t="shared" si="86"/>
        <v>2.3333333333333002</v>
      </c>
      <c r="G513" s="6">
        <f t="shared" si="84"/>
        <v>-67.909462000000005</v>
      </c>
      <c r="J513">
        <v>1000000000</v>
      </c>
      <c r="K513">
        <v>-84.163123999999996</v>
      </c>
      <c r="L513">
        <v>-76.520302000000001</v>
      </c>
      <c r="N513" s="6">
        <f t="shared" si="87"/>
        <v>2.3333333333333002</v>
      </c>
      <c r="O513" s="6">
        <f t="shared" si="85"/>
        <v>-70.802848999999995</v>
      </c>
    </row>
    <row r="514" spans="2:15" x14ac:dyDescent="0.25">
      <c r="B514">
        <v>1666666666.6666999</v>
      </c>
      <c r="C514">
        <v>-91.607085999999995</v>
      </c>
      <c r="D514">
        <v>-83.331146000000004</v>
      </c>
      <c r="F514" s="6">
        <f t="shared" si="86"/>
        <v>3</v>
      </c>
      <c r="G514" s="6">
        <f t="shared" si="84"/>
        <v>-71.761168999999995</v>
      </c>
      <c r="J514">
        <v>1666666666.6666999</v>
      </c>
      <c r="K514">
        <v>-113.78574</v>
      </c>
      <c r="L514">
        <v>-106.34216000000001</v>
      </c>
      <c r="N514" s="6">
        <f t="shared" si="87"/>
        <v>3</v>
      </c>
      <c r="O514" s="6">
        <f t="shared" si="85"/>
        <v>-68.681725</v>
      </c>
    </row>
    <row r="515" spans="2:15" x14ac:dyDescent="0.25">
      <c r="B515">
        <v>2333333333.3333001</v>
      </c>
      <c r="C515">
        <v>-84.119499000000005</v>
      </c>
      <c r="D515">
        <v>-76.114493999999993</v>
      </c>
      <c r="F515" s="6">
        <f t="shared" si="86"/>
        <v>3.6666666666666998</v>
      </c>
      <c r="G515" s="6">
        <f t="shared" si="84"/>
        <v>-65.928047000000007</v>
      </c>
      <c r="J515">
        <v>2333333333.3333001</v>
      </c>
      <c r="K515">
        <v>-81.981148000000005</v>
      </c>
      <c r="L515">
        <v>-74.681702000000001</v>
      </c>
      <c r="N515" s="6">
        <f t="shared" si="87"/>
        <v>3.6666666666666998</v>
      </c>
      <c r="O515" s="6">
        <f t="shared" si="85"/>
        <v>-67.953086999999996</v>
      </c>
    </row>
    <row r="516" spans="2:15" x14ac:dyDescent="0.25">
      <c r="B516">
        <v>3000000000</v>
      </c>
      <c r="C516">
        <v>-93.350730999999996</v>
      </c>
      <c r="D516">
        <v>-84.835189999999997</v>
      </c>
      <c r="F516" s="6">
        <f t="shared" si="86"/>
        <v>4.3333333333332993</v>
      </c>
      <c r="G516" s="6">
        <f t="shared" si="84"/>
        <v>-68.002350000000007</v>
      </c>
      <c r="J516">
        <v>3000000000</v>
      </c>
      <c r="K516">
        <v>-94.646507</v>
      </c>
      <c r="L516">
        <v>-86.625748000000002</v>
      </c>
      <c r="N516" s="6">
        <f t="shared" si="87"/>
        <v>4.3333333333332993</v>
      </c>
      <c r="O516" s="6">
        <f t="shared" si="85"/>
        <v>-71.043259000000006</v>
      </c>
    </row>
    <row r="517" spans="2:15" x14ac:dyDescent="0.25">
      <c r="B517">
        <v>3666666666.6666999</v>
      </c>
      <c r="C517">
        <v>-98.614975000000001</v>
      </c>
      <c r="D517">
        <v>-90.487555999999998</v>
      </c>
      <c r="F517" s="6">
        <f t="shared" si="86"/>
        <v>5</v>
      </c>
      <c r="G517" s="6">
        <f t="shared" si="84"/>
        <v>-80.509963999999997</v>
      </c>
      <c r="J517">
        <v>3666666666.6666999</v>
      </c>
      <c r="K517">
        <v>-85.712424999999996</v>
      </c>
      <c r="L517">
        <v>-77.784531000000001</v>
      </c>
      <c r="N517" s="6">
        <f t="shared" si="87"/>
        <v>5</v>
      </c>
      <c r="O517" s="6">
        <f t="shared" si="85"/>
        <v>-85.703293000000002</v>
      </c>
    </row>
    <row r="518" spans="2:15" x14ac:dyDescent="0.25">
      <c r="B518">
        <v>4333333333.3332996</v>
      </c>
      <c r="C518">
        <v>-109.98775000000001</v>
      </c>
      <c r="D518">
        <v>-102.08951</v>
      </c>
      <c r="F518" s="6">
        <f t="shared" si="86"/>
        <v>5.6666666666667007</v>
      </c>
      <c r="G518" s="6">
        <f t="shared" si="84"/>
        <v>-89.227408999999994</v>
      </c>
      <c r="J518">
        <v>4333333333.3332996</v>
      </c>
      <c r="K518">
        <v>-84.025908999999999</v>
      </c>
      <c r="L518">
        <v>-76.060126999999994</v>
      </c>
      <c r="N518" s="6">
        <f t="shared" si="87"/>
        <v>5.6666666666667007</v>
      </c>
      <c r="O518" s="6">
        <f t="shared" si="85"/>
        <v>-73.736373999999998</v>
      </c>
    </row>
    <row r="519" spans="2:15" x14ac:dyDescent="0.25">
      <c r="B519">
        <v>5000000000</v>
      </c>
      <c r="C519">
        <v>-85.123451000000003</v>
      </c>
      <c r="D519">
        <v>-77.372603999999995</v>
      </c>
      <c r="F519" s="6">
        <f t="shared" si="86"/>
        <v>6.3333333333332993</v>
      </c>
      <c r="G519" s="6">
        <f t="shared" si="84"/>
        <v>-80.307777000000002</v>
      </c>
      <c r="J519">
        <v>5000000000</v>
      </c>
      <c r="K519">
        <v>-85.830253999999996</v>
      </c>
      <c r="L519">
        <v>-77.869408000000007</v>
      </c>
      <c r="N519" s="6">
        <f t="shared" si="87"/>
        <v>6.3333333333332993</v>
      </c>
      <c r="O519" s="6">
        <f t="shared" si="85"/>
        <v>-88.997826000000003</v>
      </c>
    </row>
    <row r="520" spans="2:15" x14ac:dyDescent="0.25">
      <c r="B520">
        <v>5666666666.6667004</v>
      </c>
      <c r="C520">
        <v>-82.609108000000006</v>
      </c>
      <c r="D520">
        <v>-74.861710000000002</v>
      </c>
      <c r="F520" s="6">
        <f t="shared" si="86"/>
        <v>7</v>
      </c>
      <c r="G520" s="6">
        <f t="shared" si="84"/>
        <v>-81.082092000000003</v>
      </c>
      <c r="J520">
        <v>5666666666.6667004</v>
      </c>
      <c r="K520">
        <v>-88.888373999999999</v>
      </c>
      <c r="L520">
        <v>-81.132721000000004</v>
      </c>
      <c r="N520" s="6">
        <f t="shared" si="87"/>
        <v>7</v>
      </c>
      <c r="O520" s="6">
        <f t="shared" si="85"/>
        <v>-113.72248</v>
      </c>
    </row>
    <row r="521" spans="2:15" x14ac:dyDescent="0.25">
      <c r="B521">
        <v>6333333333.3332996</v>
      </c>
      <c r="C521">
        <v>-81.279266000000007</v>
      </c>
      <c r="D521">
        <v>-73.200103999999996</v>
      </c>
      <c r="F521" s="6">
        <f t="shared" si="86"/>
        <v>7.6666666666667007</v>
      </c>
      <c r="G521" s="6">
        <f t="shared" si="84"/>
        <v>-84.067229999999995</v>
      </c>
      <c r="J521">
        <v>6333333333.3332996</v>
      </c>
      <c r="K521">
        <v>-89.539512999999999</v>
      </c>
      <c r="L521">
        <v>-81.404953000000006</v>
      </c>
      <c r="N521" s="6">
        <f t="shared" si="87"/>
        <v>7.6666666666667007</v>
      </c>
      <c r="O521" s="6">
        <f t="shared" si="85"/>
        <v>-78.930037999999996</v>
      </c>
    </row>
    <row r="522" spans="2:15" x14ac:dyDescent="0.25">
      <c r="B522">
        <v>7000000000</v>
      </c>
      <c r="C522">
        <v>-98.673820000000006</v>
      </c>
      <c r="D522">
        <v>-90.610382000000001</v>
      </c>
      <c r="F522" s="6">
        <f t="shared" si="86"/>
        <v>8.3333333333333002</v>
      </c>
      <c r="G522" s="6">
        <f t="shared" si="84"/>
        <v>-75.011512999999994</v>
      </c>
      <c r="J522">
        <v>7000000000</v>
      </c>
      <c r="K522">
        <v>-89.097656000000001</v>
      </c>
      <c r="L522">
        <v>-81.011505</v>
      </c>
      <c r="N522" s="6">
        <f t="shared" si="87"/>
        <v>8.3333333333333002</v>
      </c>
      <c r="O522" s="6">
        <f t="shared" si="85"/>
        <v>-72.180603000000005</v>
      </c>
    </row>
    <row r="523" spans="2:15" x14ac:dyDescent="0.25">
      <c r="B523">
        <v>7666666666.6667004</v>
      </c>
      <c r="C523">
        <v>-90.430663999999993</v>
      </c>
      <c r="D523">
        <v>-82.114410000000007</v>
      </c>
      <c r="F523" s="6">
        <f t="shared" si="86"/>
        <v>9</v>
      </c>
      <c r="G523" s="6">
        <f t="shared" si="84"/>
        <v>-78.340087999999994</v>
      </c>
      <c r="J523">
        <v>7666666666.6667004</v>
      </c>
      <c r="K523">
        <v>-91.898689000000005</v>
      </c>
      <c r="L523">
        <v>-83.593018000000001</v>
      </c>
      <c r="N523" s="6">
        <f t="shared" si="87"/>
        <v>9</v>
      </c>
      <c r="O523" s="6">
        <f t="shared" si="85"/>
        <v>-72.531670000000005</v>
      </c>
    </row>
    <row r="524" spans="2:15" x14ac:dyDescent="0.25">
      <c r="B524">
        <v>8333333333.3332996</v>
      </c>
      <c r="C524">
        <v>-97.935333</v>
      </c>
      <c r="D524">
        <v>-89.214684000000005</v>
      </c>
      <c r="F524" s="6">
        <f t="shared" si="86"/>
        <v>9.6666666666666998</v>
      </c>
      <c r="G524" s="6">
        <f t="shared" si="84"/>
        <v>-75.890334999999993</v>
      </c>
      <c r="J524">
        <v>8333333333.3332996</v>
      </c>
      <c r="K524">
        <v>-103.58699</v>
      </c>
      <c r="L524">
        <v>-94.685340999999994</v>
      </c>
      <c r="N524" s="6">
        <f t="shared" si="87"/>
        <v>9.6666666666666998</v>
      </c>
      <c r="O524" s="6">
        <f t="shared" si="85"/>
        <v>-70.382689999999997</v>
      </c>
    </row>
    <row r="525" spans="2:15" x14ac:dyDescent="0.25">
      <c r="B525">
        <v>9000000000</v>
      </c>
      <c r="C525">
        <v>-95.688407999999995</v>
      </c>
      <c r="D525">
        <v>-86.706840999999997</v>
      </c>
      <c r="F525" s="6">
        <f t="shared" si="86"/>
        <v>10.333333333333</v>
      </c>
      <c r="G525" s="6">
        <f t="shared" si="84"/>
        <v>-74.421004999999994</v>
      </c>
      <c r="J525">
        <v>9000000000</v>
      </c>
      <c r="K525">
        <v>-100.62206</v>
      </c>
      <c r="L525">
        <v>-91.358611999999994</v>
      </c>
      <c r="N525" s="6">
        <f t="shared" si="87"/>
        <v>10.333333333333</v>
      </c>
      <c r="O525" s="6">
        <f t="shared" si="85"/>
        <v>-70.875793000000002</v>
      </c>
    </row>
    <row r="526" spans="2:15" x14ac:dyDescent="0.25">
      <c r="B526">
        <v>9666666666.6667004</v>
      </c>
      <c r="C526">
        <v>-104.66918</v>
      </c>
      <c r="D526">
        <v>-95.258208999999994</v>
      </c>
      <c r="F526" s="6">
        <f t="shared" si="86"/>
        <v>11</v>
      </c>
      <c r="G526" s="6">
        <f t="shared" si="84"/>
        <v>-76.859886000000003</v>
      </c>
      <c r="J526">
        <v>9666666666.6667004</v>
      </c>
      <c r="K526">
        <v>-103.6808</v>
      </c>
      <c r="L526">
        <v>-94.129531999999998</v>
      </c>
      <c r="N526" s="6">
        <f t="shared" si="87"/>
        <v>11</v>
      </c>
      <c r="O526" s="6">
        <f t="shared" si="85"/>
        <v>-72.698051000000007</v>
      </c>
    </row>
    <row r="527" spans="2:15" x14ac:dyDescent="0.25">
      <c r="B527">
        <v>10333333333.333</v>
      </c>
      <c r="C527">
        <v>-92.896552999999997</v>
      </c>
      <c r="D527">
        <v>-83.253342000000004</v>
      </c>
      <c r="F527" s="6">
        <f t="shared" si="86"/>
        <v>11.666666666667</v>
      </c>
      <c r="G527" s="6">
        <f t="shared" si="84"/>
        <v>-80.347412000000006</v>
      </c>
      <c r="J527">
        <v>10333333333.333</v>
      </c>
      <c r="K527">
        <v>-102.27849999999999</v>
      </c>
      <c r="L527">
        <v>-92.701972999999995</v>
      </c>
      <c r="N527" s="6">
        <f t="shared" si="87"/>
        <v>11.666666666667</v>
      </c>
      <c r="O527" s="6">
        <f t="shared" si="85"/>
        <v>-76.046654000000004</v>
      </c>
    </row>
    <row r="528" spans="2:15" x14ac:dyDescent="0.25">
      <c r="B528">
        <v>11000000000</v>
      </c>
      <c r="C528">
        <v>-103.15052</v>
      </c>
      <c r="D528">
        <v>-93.697440999999998</v>
      </c>
      <c r="F528" s="6">
        <f t="shared" si="86"/>
        <v>12.333333333333</v>
      </c>
      <c r="G528" s="6">
        <f t="shared" si="84"/>
        <v>-73.684218999999999</v>
      </c>
      <c r="J528">
        <v>11000000000</v>
      </c>
      <c r="K528">
        <v>-100.86626</v>
      </c>
      <c r="L528">
        <v>-91.192993000000001</v>
      </c>
      <c r="N528" s="6">
        <f t="shared" si="87"/>
        <v>12.333333333333</v>
      </c>
      <c r="O528" s="6">
        <f t="shared" si="85"/>
        <v>-84.709991000000002</v>
      </c>
    </row>
    <row r="529" spans="2:16" x14ac:dyDescent="0.25">
      <c r="B529">
        <v>11666666666.667</v>
      </c>
      <c r="C529">
        <v>-99.997901999999996</v>
      </c>
      <c r="D529">
        <v>-90.321503000000007</v>
      </c>
      <c r="F529" s="6">
        <f t="shared" si="86"/>
        <v>13</v>
      </c>
      <c r="G529" s="6">
        <f t="shared" si="84"/>
        <v>-78.470673000000005</v>
      </c>
      <c r="J529">
        <v>11666666666.667</v>
      </c>
      <c r="K529">
        <v>-94.219611999999998</v>
      </c>
      <c r="L529">
        <v>-84.448493999999997</v>
      </c>
      <c r="N529" s="6">
        <f t="shared" si="87"/>
        <v>13</v>
      </c>
      <c r="O529" s="6">
        <f t="shared" si="85"/>
        <v>-76.455901999999995</v>
      </c>
    </row>
    <row r="530" spans="2:16" x14ac:dyDescent="0.25">
      <c r="B530">
        <v>12333333333.333</v>
      </c>
      <c r="C530">
        <v>-104.11287</v>
      </c>
      <c r="D530">
        <v>-93.633590999999996</v>
      </c>
      <c r="F530" s="6" t="s">
        <v>25</v>
      </c>
      <c r="J530">
        <v>12333333333.333</v>
      </c>
      <c r="K530">
        <v>-94.767623999999998</v>
      </c>
      <c r="L530">
        <v>-84.727669000000006</v>
      </c>
      <c r="N530" s="6" t="s">
        <v>25</v>
      </c>
    </row>
    <row r="531" spans="2:16" x14ac:dyDescent="0.25">
      <c r="B531">
        <v>13000000000</v>
      </c>
      <c r="C531">
        <v>-100.01712000000001</v>
      </c>
      <c r="D531">
        <v>-88.800467999999995</v>
      </c>
      <c r="J531">
        <v>13000000000</v>
      </c>
      <c r="K531">
        <v>-98.638228999999995</v>
      </c>
      <c r="L531">
        <v>-87.855475999999996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5Ix4L dBc Log Mag(dB)</v>
      </c>
      <c r="H534" s="35">
        <v>5</v>
      </c>
      <c r="N534" s="6" t="s">
        <v>23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-57.622692000000001</v>
      </c>
      <c r="H535" s="36">
        <f>ABS(AVERAGE(G535:G553)-(H534-1)*19)</f>
        <v>155.11554215789474</v>
      </c>
      <c r="J535" t="s">
        <v>71</v>
      </c>
      <c r="N535" s="6">
        <f t="shared" ref="N535:N553" si="91">J561/1000000000</f>
        <v>1</v>
      </c>
      <c r="O535" s="6">
        <f t="shared" si="89"/>
        <v>-57.144404999999999</v>
      </c>
      <c r="P535" s="36">
        <f>ABS(AVERAGE(O535:O553)-(P534-1)*19)</f>
        <v>154.29573810526318</v>
      </c>
    </row>
    <row r="536" spans="2:16" x14ac:dyDescent="0.25">
      <c r="B536" t="s">
        <v>23</v>
      </c>
      <c r="C536" t="s">
        <v>176</v>
      </c>
      <c r="D536" t="s">
        <v>98</v>
      </c>
      <c r="F536" s="6">
        <f t="shared" si="90"/>
        <v>1.6666666666666998</v>
      </c>
      <c r="G536" s="6">
        <f t="shared" si="88"/>
        <v>-57.494869000000001</v>
      </c>
      <c r="J536" t="s">
        <v>23</v>
      </c>
      <c r="K536" t="s">
        <v>176</v>
      </c>
      <c r="L536" t="s">
        <v>98</v>
      </c>
      <c r="N536" s="6">
        <f t="shared" si="91"/>
        <v>1.6666666666666998</v>
      </c>
      <c r="O536" s="6">
        <f t="shared" si="89"/>
        <v>-67.593575000000001</v>
      </c>
    </row>
    <row r="537" spans="2:16" x14ac:dyDescent="0.25">
      <c r="B537">
        <v>1000000000</v>
      </c>
      <c r="C537">
        <v>-80.666533999999999</v>
      </c>
      <c r="D537">
        <v>-70.299880999999999</v>
      </c>
      <c r="F537" s="6">
        <f t="shared" si="90"/>
        <v>2.3333333333333002</v>
      </c>
      <c r="G537" s="6">
        <f t="shared" si="88"/>
        <v>-58.835532999999998</v>
      </c>
      <c r="J537">
        <v>1000000000</v>
      </c>
      <c r="K537">
        <v>-81.054451</v>
      </c>
      <c r="L537">
        <v>-73.411620999999997</v>
      </c>
      <c r="N537" s="6">
        <f t="shared" si="91"/>
        <v>2.3333333333333002</v>
      </c>
      <c r="O537" s="6">
        <f t="shared" si="89"/>
        <v>-62.476612000000003</v>
      </c>
    </row>
    <row r="538" spans="2:16" x14ac:dyDescent="0.25">
      <c r="B538">
        <v>1666666666.6666999</v>
      </c>
      <c r="C538">
        <v>-77.162948999999998</v>
      </c>
      <c r="D538">
        <v>-68.887016000000003</v>
      </c>
      <c r="F538" s="6">
        <f t="shared" si="90"/>
        <v>3</v>
      </c>
      <c r="G538" s="6">
        <f t="shared" si="88"/>
        <v>-71.789955000000006</v>
      </c>
      <c r="J538">
        <v>1666666666.6666999</v>
      </c>
      <c r="K538">
        <v>-80.179573000000005</v>
      </c>
      <c r="L538">
        <v>-72.735984999999999</v>
      </c>
      <c r="N538" s="6">
        <f t="shared" si="91"/>
        <v>3</v>
      </c>
      <c r="O538" s="6">
        <f t="shared" si="89"/>
        <v>-75.919646999999998</v>
      </c>
    </row>
    <row r="539" spans="2:16" x14ac:dyDescent="0.25">
      <c r="B539">
        <v>2333333333.3333001</v>
      </c>
      <c r="C539">
        <v>-75.914467000000002</v>
      </c>
      <c r="D539">
        <v>-67.909462000000005</v>
      </c>
      <c r="F539" s="6">
        <f t="shared" si="90"/>
        <v>3.6666666666666998</v>
      </c>
      <c r="G539" s="6">
        <f t="shared" si="88"/>
        <v>-75.953948999999994</v>
      </c>
      <c r="J539">
        <v>2333333333.3333001</v>
      </c>
      <c r="K539">
        <v>-78.102294999999998</v>
      </c>
      <c r="L539">
        <v>-70.802848999999995</v>
      </c>
      <c r="N539" s="6">
        <f t="shared" si="91"/>
        <v>3.6666666666666998</v>
      </c>
      <c r="O539" s="6">
        <f t="shared" si="89"/>
        <v>-79.557158999999999</v>
      </c>
    </row>
    <row r="540" spans="2:16" x14ac:dyDescent="0.25">
      <c r="B540">
        <v>3000000000</v>
      </c>
      <c r="C540">
        <v>-80.276711000000006</v>
      </c>
      <c r="D540">
        <v>-71.761168999999995</v>
      </c>
      <c r="F540" s="6">
        <f t="shared" si="90"/>
        <v>4.3333333333332993</v>
      </c>
      <c r="G540" s="6">
        <f t="shared" si="88"/>
        <v>-89.064864999999998</v>
      </c>
      <c r="J540">
        <v>3000000000</v>
      </c>
      <c r="K540">
        <v>-76.702477000000002</v>
      </c>
      <c r="L540">
        <v>-68.681725</v>
      </c>
      <c r="N540" s="6">
        <f t="shared" si="91"/>
        <v>4.3333333333332993</v>
      </c>
      <c r="O540" s="6">
        <f t="shared" si="89"/>
        <v>-78.650786999999994</v>
      </c>
    </row>
    <row r="541" spans="2:16" x14ac:dyDescent="0.25">
      <c r="B541">
        <v>3666666666.6666999</v>
      </c>
      <c r="C541">
        <v>-74.055465999999996</v>
      </c>
      <c r="D541">
        <v>-65.928047000000007</v>
      </c>
      <c r="F541" s="6">
        <f t="shared" si="90"/>
        <v>5</v>
      </c>
      <c r="G541" s="6">
        <f t="shared" si="88"/>
        <v>-79.045440999999997</v>
      </c>
      <c r="J541">
        <v>3666666666.6666999</v>
      </c>
      <c r="K541">
        <v>-75.880981000000006</v>
      </c>
      <c r="L541">
        <v>-67.953086999999996</v>
      </c>
      <c r="N541" s="6">
        <f t="shared" si="91"/>
        <v>5</v>
      </c>
      <c r="O541" s="6">
        <f t="shared" si="89"/>
        <v>-91.207526999999999</v>
      </c>
    </row>
    <row r="542" spans="2:16" x14ac:dyDescent="0.25">
      <c r="B542">
        <v>4333333333.3332996</v>
      </c>
      <c r="C542">
        <v>-75.900588999999997</v>
      </c>
      <c r="D542">
        <v>-68.002350000000007</v>
      </c>
      <c r="F542" s="6">
        <f t="shared" si="90"/>
        <v>5.6666666666667007</v>
      </c>
      <c r="G542" s="6">
        <f t="shared" si="88"/>
        <v>-89.671081999999998</v>
      </c>
      <c r="J542">
        <v>4333333333.3332996</v>
      </c>
      <c r="K542">
        <v>-79.009048000000007</v>
      </c>
      <c r="L542">
        <v>-71.043259000000006</v>
      </c>
      <c r="N542" s="6">
        <f t="shared" si="91"/>
        <v>5.6666666666667007</v>
      </c>
      <c r="O542" s="6">
        <f t="shared" si="89"/>
        <v>-94.897201999999993</v>
      </c>
    </row>
    <row r="543" spans="2:16" x14ac:dyDescent="0.25">
      <c r="B543">
        <v>5000000000</v>
      </c>
      <c r="C543">
        <v>-88.260811000000004</v>
      </c>
      <c r="D543">
        <v>-80.509963999999997</v>
      </c>
      <c r="F543" s="6">
        <f t="shared" si="90"/>
        <v>6.3333333333332993</v>
      </c>
      <c r="G543" s="6">
        <f t="shared" si="88"/>
        <v>-76.419937000000004</v>
      </c>
      <c r="J543">
        <v>5000000000</v>
      </c>
      <c r="K543">
        <v>-93.664139000000006</v>
      </c>
      <c r="L543">
        <v>-85.703293000000002</v>
      </c>
      <c r="N543" s="6">
        <f t="shared" si="91"/>
        <v>6.3333333333332993</v>
      </c>
      <c r="O543" s="6">
        <f t="shared" si="89"/>
        <v>-71.903998999999999</v>
      </c>
    </row>
    <row r="544" spans="2:16" x14ac:dyDescent="0.25">
      <c r="B544">
        <v>5666666666.6667004</v>
      </c>
      <c r="C544">
        <v>-96.974800000000002</v>
      </c>
      <c r="D544">
        <v>-89.227408999999994</v>
      </c>
      <c r="F544" s="6">
        <f t="shared" si="90"/>
        <v>7</v>
      </c>
      <c r="G544" s="6">
        <f t="shared" si="88"/>
        <v>-71.310355999999999</v>
      </c>
      <c r="J544">
        <v>5666666666.6667004</v>
      </c>
      <c r="K544">
        <v>-81.492026999999993</v>
      </c>
      <c r="L544">
        <v>-73.736373999999998</v>
      </c>
      <c r="N544" s="6">
        <f t="shared" si="91"/>
        <v>7</v>
      </c>
      <c r="O544" s="6">
        <f t="shared" si="89"/>
        <v>-75.242217999999994</v>
      </c>
    </row>
    <row r="545" spans="2:16" x14ac:dyDescent="0.25">
      <c r="B545">
        <v>6333333333.3332996</v>
      </c>
      <c r="C545">
        <v>-88.386939999999996</v>
      </c>
      <c r="D545">
        <v>-80.307777000000002</v>
      </c>
      <c r="F545" s="6">
        <f t="shared" si="90"/>
        <v>7.6666666666667007</v>
      </c>
      <c r="G545" s="6">
        <f t="shared" si="88"/>
        <v>-98.628021000000004</v>
      </c>
      <c r="J545">
        <v>6333333333.3332996</v>
      </c>
      <c r="K545">
        <v>-97.132384999999999</v>
      </c>
      <c r="L545">
        <v>-88.997826000000003</v>
      </c>
      <c r="N545" s="6">
        <f t="shared" si="91"/>
        <v>7.6666666666667007</v>
      </c>
      <c r="O545" s="6">
        <f t="shared" si="89"/>
        <v>-71.406097000000003</v>
      </c>
    </row>
    <row r="546" spans="2:16" x14ac:dyDescent="0.25">
      <c r="B546">
        <v>7000000000</v>
      </c>
      <c r="C546">
        <v>-89.145531000000005</v>
      </c>
      <c r="D546">
        <v>-81.082092000000003</v>
      </c>
      <c r="F546" s="6">
        <f t="shared" si="90"/>
        <v>8.3333333333333002</v>
      </c>
      <c r="G546" s="6">
        <f t="shared" si="88"/>
        <v>-79.835723999999999</v>
      </c>
      <c r="J546">
        <v>7000000000</v>
      </c>
      <c r="K546">
        <v>-121.80862999999999</v>
      </c>
      <c r="L546">
        <v>-113.72248</v>
      </c>
      <c r="N546" s="6">
        <f t="shared" si="91"/>
        <v>8.3333333333333002</v>
      </c>
      <c r="O546" s="6">
        <f t="shared" si="89"/>
        <v>-85.740584999999996</v>
      </c>
    </row>
    <row r="547" spans="2:16" x14ac:dyDescent="0.25">
      <c r="B547">
        <v>7666666666.6667004</v>
      </c>
      <c r="C547">
        <v>-92.383483999999996</v>
      </c>
      <c r="D547">
        <v>-84.067229999999995</v>
      </c>
      <c r="F547" s="6">
        <f t="shared" si="90"/>
        <v>9</v>
      </c>
      <c r="G547" s="6">
        <f t="shared" si="88"/>
        <v>-74.813477000000006</v>
      </c>
      <c r="J547">
        <v>7666666666.6667004</v>
      </c>
      <c r="K547">
        <v>-87.235709999999997</v>
      </c>
      <c r="L547">
        <v>-78.930037999999996</v>
      </c>
      <c r="N547" s="6">
        <f t="shared" si="91"/>
        <v>9</v>
      </c>
      <c r="O547" s="6">
        <f t="shared" si="89"/>
        <v>-90.282570000000007</v>
      </c>
    </row>
    <row r="548" spans="2:16" x14ac:dyDescent="0.25">
      <c r="B548">
        <v>8333333333.3332996</v>
      </c>
      <c r="C548">
        <v>-83.732162000000002</v>
      </c>
      <c r="D548">
        <v>-75.011512999999994</v>
      </c>
      <c r="F548" s="6">
        <f t="shared" si="90"/>
        <v>9.6666666666666998</v>
      </c>
      <c r="G548" s="6">
        <f t="shared" si="88"/>
        <v>-75.239204000000001</v>
      </c>
      <c r="J548">
        <v>8333333333.3332996</v>
      </c>
      <c r="K548">
        <v>-81.082252999999994</v>
      </c>
      <c r="L548">
        <v>-72.180603000000005</v>
      </c>
      <c r="N548" s="6">
        <f t="shared" si="91"/>
        <v>9.6666666666666998</v>
      </c>
      <c r="O548" s="6">
        <f t="shared" si="89"/>
        <v>-75.352806000000001</v>
      </c>
    </row>
    <row r="549" spans="2:16" x14ac:dyDescent="0.25">
      <c r="B549">
        <v>9000000000</v>
      </c>
      <c r="C549">
        <v>-87.321663000000001</v>
      </c>
      <c r="D549">
        <v>-78.340087999999994</v>
      </c>
      <c r="F549" s="6">
        <f t="shared" si="90"/>
        <v>10.333333333333</v>
      </c>
      <c r="G549" s="6">
        <f t="shared" si="88"/>
        <v>-82.003731000000002</v>
      </c>
      <c r="J549">
        <v>9000000000</v>
      </c>
      <c r="K549">
        <v>-81.795119999999997</v>
      </c>
      <c r="L549">
        <v>-72.531670000000005</v>
      </c>
      <c r="N549" s="6">
        <f t="shared" si="91"/>
        <v>10.333333333333</v>
      </c>
      <c r="O549" s="6">
        <f t="shared" si="89"/>
        <v>-78.821456999999995</v>
      </c>
    </row>
    <row r="550" spans="2:16" x14ac:dyDescent="0.25">
      <c r="B550">
        <v>9666666666.6667004</v>
      </c>
      <c r="C550">
        <v>-85.301308000000006</v>
      </c>
      <c r="D550">
        <v>-75.890334999999993</v>
      </c>
      <c r="F550" s="6">
        <f t="shared" si="90"/>
        <v>11</v>
      </c>
      <c r="G550" s="6">
        <f t="shared" si="88"/>
        <v>-91.580368000000007</v>
      </c>
      <c r="J550">
        <v>9666666666.6667004</v>
      </c>
      <c r="K550">
        <v>-79.933959999999999</v>
      </c>
      <c r="L550">
        <v>-70.382689999999997</v>
      </c>
      <c r="N550" s="6">
        <f t="shared" si="91"/>
        <v>11</v>
      </c>
      <c r="O550" s="6">
        <f t="shared" si="89"/>
        <v>-94.900711000000001</v>
      </c>
    </row>
    <row r="551" spans="2:16" x14ac:dyDescent="0.25">
      <c r="B551">
        <v>10333333333.333</v>
      </c>
      <c r="C551">
        <v>-84.064216999999999</v>
      </c>
      <c r="D551">
        <v>-74.421004999999994</v>
      </c>
      <c r="F551" s="6">
        <f t="shared" si="90"/>
        <v>11.666666666667</v>
      </c>
      <c r="G551" s="6">
        <f t="shared" si="88"/>
        <v>-87.691269000000005</v>
      </c>
      <c r="J551">
        <v>10333333333.333</v>
      </c>
      <c r="K551">
        <v>-80.452315999999996</v>
      </c>
      <c r="L551">
        <v>-70.875793000000002</v>
      </c>
      <c r="N551" s="6">
        <f t="shared" si="91"/>
        <v>11.666666666667</v>
      </c>
      <c r="O551" s="6">
        <f t="shared" si="89"/>
        <v>-76.945518000000007</v>
      </c>
    </row>
    <row r="552" spans="2:16" x14ac:dyDescent="0.25">
      <c r="B552">
        <v>11000000000</v>
      </c>
      <c r="C552">
        <v>-86.312965000000005</v>
      </c>
      <c r="D552">
        <v>-76.859886000000003</v>
      </c>
      <c r="F552" s="6">
        <f t="shared" si="90"/>
        <v>12.333333333333</v>
      </c>
      <c r="G552" s="6">
        <f t="shared" si="88"/>
        <v>-85.069327999999999</v>
      </c>
      <c r="J552">
        <v>11000000000</v>
      </c>
      <c r="K552">
        <v>-82.371323000000004</v>
      </c>
      <c r="L552">
        <v>-72.698051000000007</v>
      </c>
      <c r="N552" s="6">
        <f t="shared" si="91"/>
        <v>12.333333333333</v>
      </c>
      <c r="O552" s="6">
        <f t="shared" si="89"/>
        <v>-82.682198</v>
      </c>
    </row>
    <row r="553" spans="2:16" x14ac:dyDescent="0.25">
      <c r="B553">
        <v>11666666666.667</v>
      </c>
      <c r="C553">
        <v>-90.023810999999995</v>
      </c>
      <c r="D553">
        <v>-80.347412000000006</v>
      </c>
      <c r="F553" s="6">
        <f t="shared" si="90"/>
        <v>13</v>
      </c>
      <c r="G553" s="6">
        <f t="shared" si="88"/>
        <v>-101.1255</v>
      </c>
      <c r="J553">
        <v>11666666666.667</v>
      </c>
      <c r="K553">
        <v>-85.817779999999999</v>
      </c>
      <c r="L553">
        <v>-76.046654000000004</v>
      </c>
      <c r="N553" s="6">
        <f t="shared" si="91"/>
        <v>13</v>
      </c>
      <c r="O553" s="6">
        <f t="shared" si="89"/>
        <v>-76.893951000000001</v>
      </c>
    </row>
    <row r="554" spans="2:16" x14ac:dyDescent="0.25">
      <c r="B554">
        <v>12333333333.333</v>
      </c>
      <c r="C554">
        <v>-84.163505999999998</v>
      </c>
      <c r="D554">
        <v>-73.684218999999999</v>
      </c>
      <c r="F554" s="6" t="s">
        <v>25</v>
      </c>
      <c r="J554">
        <v>12333333333.333</v>
      </c>
      <c r="K554">
        <v>-94.749947000000006</v>
      </c>
      <c r="L554">
        <v>-84.709991000000002</v>
      </c>
      <c r="N554" s="6" t="s">
        <v>25</v>
      </c>
    </row>
    <row r="555" spans="2:16" x14ac:dyDescent="0.25">
      <c r="B555">
        <v>13000000000</v>
      </c>
      <c r="C555">
        <v>-89.687325000000001</v>
      </c>
      <c r="D555">
        <v>-78.470673000000005</v>
      </c>
      <c r="J555">
        <v>13000000000</v>
      </c>
      <c r="K555">
        <v>-87.238647</v>
      </c>
      <c r="L555">
        <v>-76.455901999999995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5Ix5L dBc Log Mag(dB)</v>
      </c>
      <c r="H558" s="35">
        <v>5</v>
      </c>
      <c r="N558" s="6" t="s">
        <v>23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-55.291789999999999</v>
      </c>
      <c r="H559" s="36">
        <f>ABS(AVERAGE(G559:G577)-(H558-1)*19)</f>
        <v>146.24010621052631</v>
      </c>
      <c r="J559" t="s">
        <v>73</v>
      </c>
      <c r="N559" s="6">
        <f t="shared" ref="N559:N577" si="95">J585/1000000000</f>
        <v>1</v>
      </c>
      <c r="O559" s="6">
        <f t="shared" si="93"/>
        <v>-63.189113999999996</v>
      </c>
      <c r="P559" s="36">
        <f>ABS(AVERAGE(O559:O577)-(P558-1)*19)</f>
        <v>143.67119563157894</v>
      </c>
    </row>
    <row r="560" spans="2:16" x14ac:dyDescent="0.25">
      <c r="B560" t="s">
        <v>23</v>
      </c>
      <c r="C560" t="s">
        <v>177</v>
      </c>
      <c r="D560" t="s">
        <v>99</v>
      </c>
      <c r="F560" s="6">
        <f t="shared" si="94"/>
        <v>1.6666666666666998</v>
      </c>
      <c r="G560" s="6">
        <f t="shared" si="92"/>
        <v>-75.192322000000004</v>
      </c>
      <c r="J560" t="s">
        <v>23</v>
      </c>
      <c r="K560" t="s">
        <v>177</v>
      </c>
      <c r="L560" t="s">
        <v>99</v>
      </c>
      <c r="N560" s="6">
        <f t="shared" si="95"/>
        <v>1.6666666666666998</v>
      </c>
      <c r="O560" s="6">
        <f t="shared" si="93"/>
        <v>-52.829810999999999</v>
      </c>
    </row>
    <row r="561" spans="2:15" x14ac:dyDescent="0.25">
      <c r="B561">
        <v>1000000000</v>
      </c>
      <c r="C561">
        <v>-67.989349000000004</v>
      </c>
      <c r="D561">
        <v>-57.622692000000001</v>
      </c>
      <c r="F561" s="6">
        <f t="shared" si="94"/>
        <v>2.3333333333333002</v>
      </c>
      <c r="G561" s="6">
        <f t="shared" si="92"/>
        <v>-70.898773000000006</v>
      </c>
      <c r="J561">
        <v>1000000000</v>
      </c>
      <c r="K561">
        <v>-64.787231000000006</v>
      </c>
      <c r="L561">
        <v>-57.144404999999999</v>
      </c>
      <c r="N561" s="6">
        <f t="shared" si="95"/>
        <v>2.3333333333333002</v>
      </c>
      <c r="O561" s="6">
        <f t="shared" si="93"/>
        <v>-51.827587000000001</v>
      </c>
    </row>
    <row r="562" spans="2:15" x14ac:dyDescent="0.25">
      <c r="B562">
        <v>1666666666.6666999</v>
      </c>
      <c r="C562">
        <v>-65.770804999999996</v>
      </c>
      <c r="D562">
        <v>-57.494869000000001</v>
      </c>
      <c r="F562" s="6">
        <f t="shared" si="94"/>
        <v>3</v>
      </c>
      <c r="G562" s="6">
        <f t="shared" si="92"/>
        <v>-72.550819000000004</v>
      </c>
      <c r="J562">
        <v>1666666666.6666999</v>
      </c>
      <c r="K562">
        <v>-75.037163000000007</v>
      </c>
      <c r="L562">
        <v>-67.593575000000001</v>
      </c>
      <c r="N562" s="6">
        <f t="shared" si="95"/>
        <v>3</v>
      </c>
      <c r="O562" s="6">
        <f t="shared" si="93"/>
        <v>-60.246670000000002</v>
      </c>
    </row>
    <row r="563" spans="2:15" x14ac:dyDescent="0.25">
      <c r="B563">
        <v>2333333333.3333001</v>
      </c>
      <c r="C563">
        <v>-66.840537999999995</v>
      </c>
      <c r="D563">
        <v>-58.835532999999998</v>
      </c>
      <c r="F563" s="6">
        <f t="shared" si="94"/>
        <v>3.6666666666666998</v>
      </c>
      <c r="G563" s="6">
        <f t="shared" si="92"/>
        <v>-62.318187999999999</v>
      </c>
      <c r="J563">
        <v>2333333333.3333001</v>
      </c>
      <c r="K563">
        <v>-69.776054000000002</v>
      </c>
      <c r="L563">
        <v>-62.476612000000003</v>
      </c>
      <c r="N563" s="6">
        <f t="shared" si="95"/>
        <v>3.6666666666666998</v>
      </c>
      <c r="O563" s="6">
        <f t="shared" si="93"/>
        <v>-57.351802999999997</v>
      </c>
    </row>
    <row r="564" spans="2:15" x14ac:dyDescent="0.25">
      <c r="B564">
        <v>3000000000</v>
      </c>
      <c r="C564">
        <v>-80.305496000000005</v>
      </c>
      <c r="D564">
        <v>-71.789955000000006</v>
      </c>
      <c r="F564" s="6">
        <f t="shared" si="94"/>
        <v>4.3333333333332993</v>
      </c>
      <c r="G564" s="6">
        <f t="shared" si="92"/>
        <v>-65.747978000000003</v>
      </c>
      <c r="J564">
        <v>3000000000</v>
      </c>
      <c r="K564">
        <v>-83.940406999999993</v>
      </c>
      <c r="L564">
        <v>-75.919646999999998</v>
      </c>
      <c r="N564" s="6">
        <f t="shared" si="95"/>
        <v>4.3333333333332993</v>
      </c>
      <c r="O564" s="6">
        <f t="shared" si="93"/>
        <v>-56.743698000000002</v>
      </c>
    </row>
    <row r="565" spans="2:15" x14ac:dyDescent="0.25">
      <c r="B565">
        <v>3666666666.6666999</v>
      </c>
      <c r="C565">
        <v>-84.081367</v>
      </c>
      <c r="D565">
        <v>-75.953948999999994</v>
      </c>
      <c r="F565" s="6">
        <f t="shared" si="94"/>
        <v>5</v>
      </c>
      <c r="G565" s="6">
        <f t="shared" si="92"/>
        <v>-67.706879000000001</v>
      </c>
      <c r="J565">
        <v>3666666666.6666999</v>
      </c>
      <c r="K565">
        <v>-87.485054000000005</v>
      </c>
      <c r="L565">
        <v>-79.557158999999999</v>
      </c>
      <c r="N565" s="6">
        <f t="shared" si="95"/>
        <v>5</v>
      </c>
      <c r="O565" s="6">
        <f t="shared" si="93"/>
        <v>-63.16066</v>
      </c>
    </row>
    <row r="566" spans="2:15" x14ac:dyDescent="0.25">
      <c r="B566">
        <v>4333333333.3332996</v>
      </c>
      <c r="C566">
        <v>-96.963104000000001</v>
      </c>
      <c r="D566">
        <v>-89.064864999999998</v>
      </c>
      <c r="F566" s="6">
        <f t="shared" si="94"/>
        <v>5.6666666666667007</v>
      </c>
      <c r="G566" s="6">
        <f t="shared" si="92"/>
        <v>-71.231971999999999</v>
      </c>
      <c r="J566">
        <v>4333333333.3332996</v>
      </c>
      <c r="K566">
        <v>-86.616569999999996</v>
      </c>
      <c r="L566">
        <v>-78.650786999999994</v>
      </c>
      <c r="N566" s="6">
        <f t="shared" si="95"/>
        <v>5.6666666666667007</v>
      </c>
      <c r="O566" s="6">
        <f t="shared" si="93"/>
        <v>-69.493706000000003</v>
      </c>
    </row>
    <row r="567" spans="2:15" x14ac:dyDescent="0.25">
      <c r="B567">
        <v>5000000000</v>
      </c>
      <c r="C567">
        <v>-86.796295000000001</v>
      </c>
      <c r="D567">
        <v>-79.045440999999997</v>
      </c>
      <c r="F567" s="6">
        <f t="shared" si="94"/>
        <v>6.3333333333332993</v>
      </c>
      <c r="G567" s="6">
        <f t="shared" si="92"/>
        <v>-64.701553000000004</v>
      </c>
      <c r="J567">
        <v>5000000000</v>
      </c>
      <c r="K567">
        <v>-99.168364999999994</v>
      </c>
      <c r="L567">
        <v>-91.207526999999999</v>
      </c>
      <c r="N567" s="6">
        <f t="shared" si="95"/>
        <v>6.3333333333332993</v>
      </c>
      <c r="O567" s="6">
        <f t="shared" si="93"/>
        <v>-67.829536000000004</v>
      </c>
    </row>
    <row r="568" spans="2:15" x14ac:dyDescent="0.25">
      <c r="B568">
        <v>5666666666.6667004</v>
      </c>
      <c r="C568">
        <v>-97.418471999999994</v>
      </c>
      <c r="D568">
        <v>-89.671081999999998</v>
      </c>
      <c r="F568" s="6">
        <f t="shared" si="94"/>
        <v>7</v>
      </c>
      <c r="G568" s="6">
        <f t="shared" si="92"/>
        <v>-69.601157999999998</v>
      </c>
      <c r="J568">
        <v>5666666666.6667004</v>
      </c>
      <c r="K568">
        <v>-102.65285</v>
      </c>
      <c r="L568">
        <v>-94.897201999999993</v>
      </c>
      <c r="N568" s="6">
        <f t="shared" si="95"/>
        <v>7</v>
      </c>
      <c r="O568" s="6">
        <f t="shared" si="93"/>
        <v>-79.692443999999995</v>
      </c>
    </row>
    <row r="569" spans="2:15" x14ac:dyDescent="0.25">
      <c r="B569">
        <v>6333333333.3332996</v>
      </c>
      <c r="C569">
        <v>-84.499099999999999</v>
      </c>
      <c r="D569">
        <v>-76.419937000000004</v>
      </c>
      <c r="F569" s="6">
        <f t="shared" si="94"/>
        <v>7.6666666666667007</v>
      </c>
      <c r="G569" s="6">
        <f t="shared" si="92"/>
        <v>-68.980964999999998</v>
      </c>
      <c r="J569">
        <v>6333333333.3332996</v>
      </c>
      <c r="K569">
        <v>-80.038550999999998</v>
      </c>
      <c r="L569">
        <v>-71.903998999999999</v>
      </c>
      <c r="N569" s="6">
        <f t="shared" si="95"/>
        <v>7.6666666666667007</v>
      </c>
      <c r="O569" s="6">
        <f t="shared" si="93"/>
        <v>-76.881393000000003</v>
      </c>
    </row>
    <row r="570" spans="2:15" x14ac:dyDescent="0.25">
      <c r="B570">
        <v>7000000000</v>
      </c>
      <c r="C570">
        <v>-79.373795000000001</v>
      </c>
      <c r="D570">
        <v>-71.310355999999999</v>
      </c>
      <c r="F570" s="6">
        <f t="shared" si="94"/>
        <v>8.3333333333333002</v>
      </c>
      <c r="G570" s="6">
        <f t="shared" si="92"/>
        <v>-73.662300000000002</v>
      </c>
      <c r="J570">
        <v>7000000000</v>
      </c>
      <c r="K570">
        <v>-83.328368999999995</v>
      </c>
      <c r="L570">
        <v>-75.242217999999994</v>
      </c>
      <c r="N570" s="6">
        <f t="shared" si="95"/>
        <v>8.3333333333333002</v>
      </c>
      <c r="O570" s="6">
        <f t="shared" si="93"/>
        <v>-70.801413999999994</v>
      </c>
    </row>
    <row r="571" spans="2:15" x14ac:dyDescent="0.25">
      <c r="B571">
        <v>7666666666.6667004</v>
      </c>
      <c r="C571">
        <v>-106.94427</v>
      </c>
      <c r="D571">
        <v>-98.628021000000004</v>
      </c>
      <c r="F571" s="6">
        <f t="shared" si="94"/>
        <v>9</v>
      </c>
      <c r="G571" s="6">
        <f t="shared" si="92"/>
        <v>-68.301353000000006</v>
      </c>
      <c r="J571">
        <v>7666666666.6667004</v>
      </c>
      <c r="K571">
        <v>-79.711769000000004</v>
      </c>
      <c r="L571">
        <v>-71.406097000000003</v>
      </c>
      <c r="N571" s="6">
        <f t="shared" si="95"/>
        <v>9</v>
      </c>
      <c r="O571" s="6">
        <f t="shared" si="93"/>
        <v>-70.901748999999995</v>
      </c>
    </row>
    <row r="572" spans="2:15" x14ac:dyDescent="0.25">
      <c r="B572">
        <v>8333333333.3332996</v>
      </c>
      <c r="C572">
        <v>-88.556365999999997</v>
      </c>
      <c r="D572">
        <v>-79.835723999999999</v>
      </c>
      <c r="F572" s="6">
        <f t="shared" si="94"/>
        <v>9.6666666666666998</v>
      </c>
      <c r="G572" s="6">
        <f t="shared" si="92"/>
        <v>-67.316986</v>
      </c>
      <c r="J572">
        <v>8333333333.3332996</v>
      </c>
      <c r="K572">
        <v>-94.642234999999999</v>
      </c>
      <c r="L572">
        <v>-85.740584999999996</v>
      </c>
      <c r="N572" s="6">
        <f t="shared" si="95"/>
        <v>9.6666666666666998</v>
      </c>
      <c r="O572" s="6">
        <f t="shared" si="93"/>
        <v>-71.267280999999997</v>
      </c>
    </row>
    <row r="573" spans="2:15" x14ac:dyDescent="0.25">
      <c r="B573">
        <v>9000000000</v>
      </c>
      <c r="C573">
        <v>-83.795051999999998</v>
      </c>
      <c r="D573">
        <v>-74.813477000000006</v>
      </c>
      <c r="F573" s="6">
        <f t="shared" si="94"/>
        <v>10.333333333333</v>
      </c>
      <c r="G573" s="6">
        <f t="shared" si="92"/>
        <v>-71.037780999999995</v>
      </c>
      <c r="J573">
        <v>9000000000</v>
      </c>
      <c r="K573">
        <v>-99.546020999999996</v>
      </c>
      <c r="L573">
        <v>-90.282570000000007</v>
      </c>
      <c r="N573" s="6">
        <f t="shared" si="95"/>
        <v>10.333333333333</v>
      </c>
      <c r="O573" s="6">
        <f t="shared" si="93"/>
        <v>-71.671645999999996</v>
      </c>
    </row>
    <row r="574" spans="2:15" x14ac:dyDescent="0.25">
      <c r="B574">
        <v>9666666666.6667004</v>
      </c>
      <c r="C574">
        <v>-84.650184999999993</v>
      </c>
      <c r="D574">
        <v>-75.239204000000001</v>
      </c>
      <c r="F574" s="6">
        <f t="shared" si="94"/>
        <v>11</v>
      </c>
      <c r="G574" s="6">
        <f t="shared" si="92"/>
        <v>-76.447220000000002</v>
      </c>
      <c r="J574">
        <v>9666666666.6667004</v>
      </c>
      <c r="K574">
        <v>-84.904076000000003</v>
      </c>
      <c r="L574">
        <v>-75.352806000000001</v>
      </c>
      <c r="N574" s="6">
        <f t="shared" si="95"/>
        <v>11</v>
      </c>
      <c r="O574" s="6">
        <f t="shared" si="93"/>
        <v>-67.066192999999998</v>
      </c>
    </row>
    <row r="575" spans="2:15" x14ac:dyDescent="0.25">
      <c r="B575">
        <v>10333333333.333</v>
      </c>
      <c r="C575">
        <v>-91.646941999999996</v>
      </c>
      <c r="D575">
        <v>-82.003731000000002</v>
      </c>
      <c r="F575" s="6">
        <f t="shared" si="94"/>
        <v>11.666666666667</v>
      </c>
      <c r="G575" s="6">
        <f t="shared" si="92"/>
        <v>-80.310019999999994</v>
      </c>
      <c r="J575">
        <v>10333333333.333</v>
      </c>
      <c r="K575">
        <v>-88.397980000000004</v>
      </c>
      <c r="L575">
        <v>-78.821456999999995</v>
      </c>
      <c r="N575" s="6">
        <f t="shared" si="95"/>
        <v>11.666666666667</v>
      </c>
      <c r="O575" s="6">
        <f t="shared" si="93"/>
        <v>-83.245659000000003</v>
      </c>
    </row>
    <row r="576" spans="2:15" x14ac:dyDescent="0.25">
      <c r="B576">
        <v>11000000000</v>
      </c>
      <c r="C576">
        <v>-101.03345</v>
      </c>
      <c r="D576">
        <v>-91.580368000000007</v>
      </c>
      <c r="F576" s="6">
        <f t="shared" si="94"/>
        <v>12.333333333333</v>
      </c>
      <c r="G576" s="6">
        <f t="shared" si="92"/>
        <v>-73.570892000000001</v>
      </c>
      <c r="J576">
        <v>11000000000</v>
      </c>
      <c r="K576">
        <v>-104.57398999999999</v>
      </c>
      <c r="L576">
        <v>-94.900711000000001</v>
      </c>
      <c r="N576" s="6">
        <f t="shared" si="95"/>
        <v>12.333333333333</v>
      </c>
      <c r="O576" s="6">
        <f t="shared" si="93"/>
        <v>-75.006912</v>
      </c>
    </row>
    <row r="577" spans="2:15" x14ac:dyDescent="0.25">
      <c r="B577">
        <v>11666666666.667</v>
      </c>
      <c r="C577">
        <v>-97.367667999999995</v>
      </c>
      <c r="D577">
        <v>-87.691269000000005</v>
      </c>
      <c r="F577" s="6">
        <f t="shared" si="94"/>
        <v>13</v>
      </c>
      <c r="G577" s="6">
        <f t="shared" si="92"/>
        <v>-79.693068999999994</v>
      </c>
      <c r="J577">
        <v>11666666666.667</v>
      </c>
      <c r="K577">
        <v>-86.716644000000002</v>
      </c>
      <c r="L577">
        <v>-76.945518000000007</v>
      </c>
      <c r="N577" s="6">
        <f t="shared" si="95"/>
        <v>13</v>
      </c>
      <c r="O577" s="6">
        <f t="shared" si="93"/>
        <v>-76.545440999999997</v>
      </c>
    </row>
    <row r="578" spans="2:15" x14ac:dyDescent="0.25">
      <c r="B578">
        <v>12333333333.333</v>
      </c>
      <c r="C578">
        <v>-95.548607000000004</v>
      </c>
      <c r="D578">
        <v>-85.069327999999999</v>
      </c>
      <c r="F578" s="6" t="s">
        <v>25</v>
      </c>
      <c r="J578">
        <v>12333333333.333</v>
      </c>
      <c r="K578">
        <v>-92.722160000000002</v>
      </c>
      <c r="L578">
        <v>-82.682198</v>
      </c>
      <c r="N578" s="6" t="s">
        <v>25</v>
      </c>
    </row>
    <row r="579" spans="2:15" x14ac:dyDescent="0.25">
      <c r="B579">
        <v>13000000000</v>
      </c>
      <c r="C579">
        <v>-112.34215</v>
      </c>
      <c r="D579">
        <v>-101.1255</v>
      </c>
      <c r="J579">
        <v>13000000000</v>
      </c>
      <c r="K579">
        <v>-87.676697000000004</v>
      </c>
      <c r="L579">
        <v>-76.893951000000001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178</v>
      </c>
      <c r="D584" t="s">
        <v>100</v>
      </c>
      <c r="J584" t="s">
        <v>23</v>
      </c>
      <c r="K584" t="s">
        <v>178</v>
      </c>
      <c r="L584" t="s">
        <v>100</v>
      </c>
    </row>
    <row r="585" spans="2:15" x14ac:dyDescent="0.25">
      <c r="B585">
        <v>1000000000</v>
      </c>
      <c r="C585">
        <v>-65.658446999999995</v>
      </c>
      <c r="D585">
        <v>-55.291789999999999</v>
      </c>
      <c r="J585">
        <v>1000000000</v>
      </c>
      <c r="K585">
        <v>-70.831940000000003</v>
      </c>
      <c r="L585">
        <v>-63.189113999999996</v>
      </c>
    </row>
    <row r="586" spans="2:15" x14ac:dyDescent="0.25">
      <c r="B586">
        <v>1666666666.6666999</v>
      </c>
      <c r="C586">
        <v>-83.468254000000002</v>
      </c>
      <c r="D586">
        <v>-75.192322000000004</v>
      </c>
      <c r="J586">
        <v>1666666666.6666999</v>
      </c>
      <c r="K586">
        <v>-60.273395999999998</v>
      </c>
      <c r="L586">
        <v>-52.829810999999999</v>
      </c>
    </row>
    <row r="587" spans="2:15" x14ac:dyDescent="0.25">
      <c r="B587">
        <v>2333333333.3333001</v>
      </c>
      <c r="C587">
        <v>-78.903778000000003</v>
      </c>
      <c r="D587">
        <v>-70.898773000000006</v>
      </c>
      <c r="J587">
        <v>2333333333.3333001</v>
      </c>
      <c r="K587">
        <v>-59.127032999999997</v>
      </c>
      <c r="L587">
        <v>-51.827587000000001</v>
      </c>
    </row>
    <row r="588" spans="2:15" x14ac:dyDescent="0.25">
      <c r="B588">
        <v>3000000000</v>
      </c>
      <c r="C588">
        <v>-81.066367999999997</v>
      </c>
      <c r="D588">
        <v>-72.550819000000004</v>
      </c>
      <c r="J588">
        <v>3000000000</v>
      </c>
      <c r="K588">
        <v>-68.267426</v>
      </c>
      <c r="L588">
        <v>-60.246670000000002</v>
      </c>
    </row>
    <row r="589" spans="2:15" x14ac:dyDescent="0.25">
      <c r="B589">
        <v>3666666666.6666999</v>
      </c>
      <c r="C589">
        <v>-70.445610000000002</v>
      </c>
      <c r="D589">
        <v>-62.318187999999999</v>
      </c>
      <c r="J589">
        <v>3666666666.6666999</v>
      </c>
      <c r="K589">
        <v>-65.279701000000003</v>
      </c>
      <c r="L589">
        <v>-57.351802999999997</v>
      </c>
    </row>
    <row r="590" spans="2:15" x14ac:dyDescent="0.25">
      <c r="B590">
        <v>4333333333.3332996</v>
      </c>
      <c r="C590">
        <v>-73.646216999999993</v>
      </c>
      <c r="D590">
        <v>-65.747978000000003</v>
      </c>
      <c r="J590">
        <v>4333333333.3332996</v>
      </c>
      <c r="K590">
        <v>-64.709479999999999</v>
      </c>
      <c r="L590">
        <v>-56.743698000000002</v>
      </c>
    </row>
    <row r="591" spans="2:15" x14ac:dyDescent="0.25">
      <c r="B591">
        <v>5000000000</v>
      </c>
      <c r="C591">
        <v>-75.457725999999994</v>
      </c>
      <c r="D591">
        <v>-67.706879000000001</v>
      </c>
      <c r="J591">
        <v>5000000000</v>
      </c>
      <c r="K591">
        <v>-71.121498000000003</v>
      </c>
      <c r="L591">
        <v>-63.16066</v>
      </c>
    </row>
    <row r="592" spans="2:15" x14ac:dyDescent="0.25">
      <c r="B592">
        <v>5666666666.6667004</v>
      </c>
      <c r="C592">
        <v>-78.979361999999995</v>
      </c>
      <c r="D592">
        <v>-71.231971999999999</v>
      </c>
      <c r="J592">
        <v>5666666666.6667004</v>
      </c>
      <c r="K592">
        <v>-77.249358999999998</v>
      </c>
      <c r="L592">
        <v>-69.493706000000003</v>
      </c>
    </row>
    <row r="593" spans="2:12" x14ac:dyDescent="0.25">
      <c r="B593">
        <v>6333333333.3332996</v>
      </c>
      <c r="C593">
        <v>-72.780715999999998</v>
      </c>
      <c r="D593">
        <v>-64.701553000000004</v>
      </c>
      <c r="J593">
        <v>6333333333.3332996</v>
      </c>
      <c r="K593">
        <v>-75.964088000000004</v>
      </c>
      <c r="L593">
        <v>-67.829536000000004</v>
      </c>
    </row>
    <row r="594" spans="2:12" x14ac:dyDescent="0.25">
      <c r="B594">
        <v>7000000000</v>
      </c>
      <c r="C594">
        <v>-77.664597000000001</v>
      </c>
      <c r="D594">
        <v>-69.601157999999998</v>
      </c>
      <c r="J594">
        <v>7000000000</v>
      </c>
      <c r="K594">
        <v>-87.778594999999996</v>
      </c>
      <c r="L594">
        <v>-79.692443999999995</v>
      </c>
    </row>
    <row r="595" spans="2:12" x14ac:dyDescent="0.25">
      <c r="B595">
        <v>7666666666.6667004</v>
      </c>
      <c r="C595">
        <v>-77.297218000000001</v>
      </c>
      <c r="D595">
        <v>-68.980964999999998</v>
      </c>
      <c r="J595">
        <v>7666666666.6667004</v>
      </c>
      <c r="K595">
        <v>-85.187065000000004</v>
      </c>
      <c r="L595">
        <v>-76.881393000000003</v>
      </c>
    </row>
    <row r="596" spans="2:12" x14ac:dyDescent="0.25">
      <c r="B596">
        <v>8333333333.3332996</v>
      </c>
      <c r="C596">
        <v>-82.382942</v>
      </c>
      <c r="D596">
        <v>-73.662300000000002</v>
      </c>
      <c r="J596">
        <v>8333333333.3332996</v>
      </c>
      <c r="K596">
        <v>-79.703063999999998</v>
      </c>
      <c r="L596">
        <v>-70.801413999999994</v>
      </c>
    </row>
    <row r="597" spans="2:12" x14ac:dyDescent="0.25">
      <c r="B597">
        <v>9000000000</v>
      </c>
      <c r="C597">
        <v>-77.282921000000002</v>
      </c>
      <c r="D597">
        <v>-68.301353000000006</v>
      </c>
      <c r="J597">
        <v>9000000000</v>
      </c>
      <c r="K597">
        <v>-80.165199000000001</v>
      </c>
      <c r="L597">
        <v>-70.901748999999995</v>
      </c>
    </row>
    <row r="598" spans="2:12" x14ac:dyDescent="0.25">
      <c r="B598">
        <v>9666666666.6667004</v>
      </c>
      <c r="C598">
        <v>-76.727965999999995</v>
      </c>
      <c r="D598">
        <v>-67.316986</v>
      </c>
      <c r="J598">
        <v>9666666666.6667004</v>
      </c>
      <c r="K598">
        <v>-80.818550000000002</v>
      </c>
      <c r="L598">
        <v>-71.267280999999997</v>
      </c>
    </row>
    <row r="599" spans="2:12" x14ac:dyDescent="0.25">
      <c r="B599">
        <v>10333333333.333</v>
      </c>
      <c r="C599">
        <v>-80.680992000000003</v>
      </c>
      <c r="D599">
        <v>-71.037780999999995</v>
      </c>
      <c r="J599">
        <v>10333333333.333</v>
      </c>
      <c r="K599">
        <v>-81.248169000000004</v>
      </c>
      <c r="L599">
        <v>-71.671645999999996</v>
      </c>
    </row>
    <row r="600" spans="2:12" x14ac:dyDescent="0.25">
      <c r="B600">
        <v>11000000000</v>
      </c>
      <c r="C600">
        <v>-85.900299000000004</v>
      </c>
      <c r="D600">
        <v>-76.447220000000002</v>
      </c>
      <c r="J600">
        <v>11000000000</v>
      </c>
      <c r="K600">
        <v>-76.739463999999998</v>
      </c>
      <c r="L600">
        <v>-67.066192999999998</v>
      </c>
    </row>
    <row r="601" spans="2:12" x14ac:dyDescent="0.25">
      <c r="B601">
        <v>11666666666.667</v>
      </c>
      <c r="C601">
        <v>-89.986419999999995</v>
      </c>
      <c r="D601">
        <v>-80.310019999999994</v>
      </c>
      <c r="J601">
        <v>11666666666.667</v>
      </c>
      <c r="K601">
        <v>-93.016784999999999</v>
      </c>
      <c r="L601">
        <v>-83.245659000000003</v>
      </c>
    </row>
    <row r="602" spans="2:12" x14ac:dyDescent="0.25">
      <c r="B602">
        <v>12333333333.333</v>
      </c>
      <c r="C602">
        <v>-84.050171000000006</v>
      </c>
      <c r="D602">
        <v>-73.570892000000001</v>
      </c>
      <c r="J602">
        <v>12333333333.333</v>
      </c>
      <c r="K602">
        <v>-85.046875</v>
      </c>
      <c r="L602">
        <v>-75.006912</v>
      </c>
    </row>
    <row r="603" spans="2:12" x14ac:dyDescent="0.25">
      <c r="B603">
        <v>13000000000</v>
      </c>
      <c r="C603">
        <v>-90.909721000000005</v>
      </c>
      <c r="D603">
        <v>-79.693068999999994</v>
      </c>
      <c r="J603">
        <v>13000000000</v>
      </c>
      <c r="K603">
        <v>-87.328193999999996</v>
      </c>
      <c r="L603">
        <v>-76.545440999999997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04"/>
  <sheetViews>
    <sheetView workbookViewId="0">
      <selection activeCell="N3" sqref="N2:N3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6" customWidth="1"/>
    <col min="7" max="7" width="25.28515625" style="86" customWidth="1"/>
    <col min="8" max="8" width="9.28515625" style="88" customWidth="1"/>
    <col min="9" max="9" width="13.7109375" style="40" customWidth="1"/>
    <col min="13" max="13" width="2.42578125" style="84" customWidth="1"/>
    <col min="14" max="14" width="17.42578125" style="86" customWidth="1"/>
    <col min="15" max="15" width="25.28515625" style="86" customWidth="1"/>
    <col min="16" max="16" width="9.28515625" style="88" customWidth="1"/>
    <col min="17" max="17" width="2" style="7" customWidth="1"/>
  </cols>
  <sheetData>
    <row r="1" spans="1:17" x14ac:dyDescent="0.25">
      <c r="B1" t="s">
        <v>101</v>
      </c>
      <c r="E1" s="10"/>
      <c r="G1" s="86" t="s">
        <v>16</v>
      </c>
      <c r="J1" t="s">
        <v>101</v>
      </c>
      <c r="O1" s="8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5" t="s">
        <v>297</v>
      </c>
      <c r="I2" s="50" t="s">
        <v>117</v>
      </c>
      <c r="J2" t="s">
        <v>102</v>
      </c>
      <c r="K2" t="s">
        <v>103</v>
      </c>
      <c r="L2" t="s">
        <v>104</v>
      </c>
      <c r="M2" s="84" t="s">
        <v>213</v>
      </c>
      <c r="N2" s="15"/>
      <c r="O2" s="85" t="s">
        <v>297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N3" s="15"/>
      <c r="O3" s="13"/>
      <c r="Q3" s="10"/>
    </row>
    <row r="4" spans="1:17" x14ac:dyDescent="0.25">
      <c r="B4" t="s">
        <v>105</v>
      </c>
      <c r="C4" t="s">
        <v>326</v>
      </c>
      <c r="D4" t="s">
        <v>349</v>
      </c>
      <c r="E4" s="10"/>
      <c r="G4" s="41" t="s">
        <v>24</v>
      </c>
      <c r="J4" t="s">
        <v>105</v>
      </c>
      <c r="K4" t="s">
        <v>326</v>
      </c>
      <c r="L4" t="s">
        <v>350</v>
      </c>
      <c r="O4" s="41" t="s">
        <v>24</v>
      </c>
      <c r="Q4" s="10"/>
    </row>
    <row r="5" spans="1:17" x14ac:dyDescent="0.25">
      <c r="B5" t="s">
        <v>106</v>
      </c>
      <c r="E5" s="10"/>
      <c r="F5" s="86" t="s">
        <v>22</v>
      </c>
      <c r="J5" t="s">
        <v>106</v>
      </c>
      <c r="N5" s="86" t="s">
        <v>22</v>
      </c>
      <c r="Q5" s="10"/>
    </row>
    <row r="6" spans="1:17" ht="15.75" x14ac:dyDescent="0.25">
      <c r="E6" s="10"/>
      <c r="F6" s="86" t="s">
        <v>23</v>
      </c>
      <c r="G6" s="86" t="str">
        <f t="shared" ref="G6:G25" si="0">D32</f>
        <v>1Ix2L dBc Log Mag(dB)</v>
      </c>
      <c r="H6" s="35">
        <v>1</v>
      </c>
      <c r="N6" s="86" t="s">
        <v>23</v>
      </c>
      <c r="O6" s="8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6">
        <f t="shared" ref="F7:F25" si="2">B33/1000000000</f>
        <v>1.0009999999999999</v>
      </c>
      <c r="G7" s="86">
        <f t="shared" si="0"/>
        <v>-9.0834875000000004</v>
      </c>
      <c r="H7" s="36">
        <f>ABS(AVERAGE(G7:G25)-(H6-1)*5)</f>
        <v>30.590206236842096</v>
      </c>
      <c r="J7" t="s">
        <v>107</v>
      </c>
      <c r="N7" s="86">
        <f t="shared" ref="N7:N25" si="3">J33/1000000000</f>
        <v>1.0009999999999999</v>
      </c>
      <c r="O7" s="86">
        <f t="shared" si="1"/>
        <v>-38.968552000000003</v>
      </c>
      <c r="P7" s="36">
        <f>ABS(AVERAGE(O7:O25)-(P6-1)*5)</f>
        <v>37.016102894736839</v>
      </c>
      <c r="Q7" s="10"/>
    </row>
    <row r="8" spans="1:17" x14ac:dyDescent="0.25">
      <c r="B8" t="s">
        <v>23</v>
      </c>
      <c r="C8" t="s">
        <v>126</v>
      </c>
      <c r="E8" s="10"/>
      <c r="F8" s="86">
        <f t="shared" si="2"/>
        <v>1.6676111111111001</v>
      </c>
      <c r="G8" s="86">
        <f t="shared" si="0"/>
        <v>-26.240483999999999</v>
      </c>
      <c r="J8" t="s">
        <v>23</v>
      </c>
      <c r="K8" t="s">
        <v>126</v>
      </c>
      <c r="N8" s="86">
        <f t="shared" si="3"/>
        <v>1.6676111111111001</v>
      </c>
      <c r="O8" s="86">
        <f t="shared" si="1"/>
        <v>-34.441231000000002</v>
      </c>
      <c r="Q8" s="10"/>
    </row>
    <row r="9" spans="1:17" x14ac:dyDescent="0.25">
      <c r="B9">
        <v>2000000000</v>
      </c>
      <c r="C9">
        <v>-14.260745999999999</v>
      </c>
      <c r="E9" s="10"/>
      <c r="F9" s="86">
        <f t="shared" si="2"/>
        <v>2.3342222222221998</v>
      </c>
      <c r="G9" s="86">
        <f t="shared" si="0"/>
        <v>-25.432261</v>
      </c>
      <c r="J9">
        <v>2000000000</v>
      </c>
      <c r="K9">
        <v>-8.6942758999999992</v>
      </c>
      <c r="N9" s="86">
        <f t="shared" si="3"/>
        <v>2.3342222222221998</v>
      </c>
      <c r="O9" s="86">
        <f t="shared" si="1"/>
        <v>-36.217883999999998</v>
      </c>
      <c r="Q9" s="10"/>
    </row>
    <row r="10" spans="1:17" x14ac:dyDescent="0.25">
      <c r="B10">
        <v>2611111111.1111002</v>
      </c>
      <c r="C10">
        <v>-7.9808598000000002</v>
      </c>
      <c r="E10" s="10"/>
      <c r="F10" s="86">
        <f t="shared" si="2"/>
        <v>3.0008333333333002</v>
      </c>
      <c r="G10" s="86">
        <f t="shared" si="0"/>
        <v>-20.971223999999999</v>
      </c>
      <c r="J10">
        <v>2611111111.1111002</v>
      </c>
      <c r="K10">
        <v>-7.4231509999999998</v>
      </c>
      <c r="N10" s="86">
        <f t="shared" si="3"/>
        <v>3.0008333333333002</v>
      </c>
      <c r="O10" s="86">
        <f t="shared" si="1"/>
        <v>-42.945270999999998</v>
      </c>
      <c r="Q10" s="10"/>
    </row>
    <row r="11" spans="1:17" x14ac:dyDescent="0.25">
      <c r="B11">
        <v>3222222222.2221999</v>
      </c>
      <c r="C11">
        <v>-7.4887322999999997</v>
      </c>
      <c r="E11" s="10"/>
      <c r="F11" s="86">
        <f t="shared" si="2"/>
        <v>3.6674444444443997</v>
      </c>
      <c r="G11" s="86">
        <f t="shared" si="0"/>
        <v>-26.324491999999999</v>
      </c>
      <c r="J11">
        <v>3222222222.2221999</v>
      </c>
      <c r="K11">
        <v>-7.1382269999999997</v>
      </c>
      <c r="N11" s="86">
        <f t="shared" si="3"/>
        <v>3.6674444444443997</v>
      </c>
      <c r="O11" s="86">
        <f t="shared" si="1"/>
        <v>-29.808402999999998</v>
      </c>
      <c r="Q11" s="10"/>
    </row>
    <row r="12" spans="1:17" x14ac:dyDescent="0.25">
      <c r="B12">
        <v>3833333333.3333001</v>
      </c>
      <c r="C12">
        <v>-7.9023370999999996</v>
      </c>
      <c r="E12" s="10"/>
      <c r="F12" s="86">
        <f t="shared" si="2"/>
        <v>4.3340555555556</v>
      </c>
      <c r="G12" s="86">
        <f t="shared" si="0"/>
        <v>-26.280927999999999</v>
      </c>
      <c r="J12">
        <v>3833333333.3333001</v>
      </c>
      <c r="K12">
        <v>-7.5134387</v>
      </c>
      <c r="N12" s="86">
        <f t="shared" si="3"/>
        <v>4.3340555555556</v>
      </c>
      <c r="O12" s="86">
        <f t="shared" si="1"/>
        <v>-35.071232000000002</v>
      </c>
      <c r="Q12" s="10"/>
    </row>
    <row r="13" spans="1:17" x14ac:dyDescent="0.25">
      <c r="B13">
        <v>4444444444.4443998</v>
      </c>
      <c r="C13">
        <v>-7.6920652</v>
      </c>
      <c r="E13" s="10"/>
      <c r="F13" s="86">
        <f t="shared" si="2"/>
        <v>5.0006666666667003</v>
      </c>
      <c r="G13" s="86">
        <f t="shared" si="0"/>
        <v>-26.518059000000001</v>
      </c>
      <c r="J13">
        <v>4444444444.4443998</v>
      </c>
      <c r="K13">
        <v>-7.4466824999999996</v>
      </c>
      <c r="N13" s="86">
        <f t="shared" si="3"/>
        <v>5.0006666666667003</v>
      </c>
      <c r="O13" s="86">
        <f t="shared" si="1"/>
        <v>-30.301483000000001</v>
      </c>
      <c r="Q13" s="10"/>
    </row>
    <row r="14" spans="1:17" x14ac:dyDescent="0.25">
      <c r="B14">
        <v>5055555555.5556002</v>
      </c>
      <c r="C14">
        <v>-7.3466845000000003</v>
      </c>
      <c r="E14" s="10"/>
      <c r="F14" s="86">
        <f t="shared" si="2"/>
        <v>5.6672777777777998</v>
      </c>
      <c r="G14" s="86">
        <f t="shared" si="0"/>
        <v>-28.225967000000001</v>
      </c>
      <c r="J14">
        <v>5055555555.5556002</v>
      </c>
      <c r="K14">
        <v>-7.3282474999999998</v>
      </c>
      <c r="N14" s="86">
        <f t="shared" si="3"/>
        <v>5.6672777777777998</v>
      </c>
      <c r="O14" s="86">
        <f t="shared" si="1"/>
        <v>-35.757697999999998</v>
      </c>
      <c r="Q14" s="10"/>
    </row>
    <row r="15" spans="1:17" x14ac:dyDescent="0.25">
      <c r="B15">
        <v>5666666666.6667004</v>
      </c>
      <c r="C15">
        <v>-7.3920059</v>
      </c>
      <c r="E15" s="10"/>
      <c r="F15" s="86">
        <f t="shared" si="2"/>
        <v>6.3338888888889002</v>
      </c>
      <c r="G15" s="86">
        <f t="shared" si="0"/>
        <v>-33.111015000000002</v>
      </c>
      <c r="J15">
        <v>5666666666.6667004</v>
      </c>
      <c r="K15">
        <v>-7.5062666</v>
      </c>
      <c r="N15" s="86">
        <f t="shared" si="3"/>
        <v>6.3338888888889002</v>
      </c>
      <c r="O15" s="86">
        <f t="shared" si="1"/>
        <v>-30.094836999999998</v>
      </c>
      <c r="Q15" s="10"/>
    </row>
    <row r="16" spans="1:17" x14ac:dyDescent="0.25">
      <c r="B16">
        <v>6277777777.7777996</v>
      </c>
      <c r="C16">
        <v>-7.4671215999999996</v>
      </c>
      <c r="E16" s="10"/>
      <c r="F16" s="86">
        <f t="shared" si="2"/>
        <v>7.0004999999999997</v>
      </c>
      <c r="G16" s="86">
        <f t="shared" si="0"/>
        <v>-43.723689999999998</v>
      </c>
      <c r="J16">
        <v>6277777777.7777996</v>
      </c>
      <c r="K16">
        <v>-7.5586580999999997</v>
      </c>
      <c r="N16" s="86">
        <f t="shared" si="3"/>
        <v>7.0004999999999997</v>
      </c>
      <c r="O16" s="86">
        <f t="shared" si="1"/>
        <v>-42.203709000000003</v>
      </c>
      <c r="Q16" s="10"/>
    </row>
    <row r="17" spans="2:17" x14ac:dyDescent="0.25">
      <c r="B17">
        <v>6888888888.8888998</v>
      </c>
      <c r="C17">
        <v>-7.8437386</v>
      </c>
      <c r="E17" s="10"/>
      <c r="F17" s="86">
        <f t="shared" si="2"/>
        <v>7.6671111111111001</v>
      </c>
      <c r="G17" s="86">
        <f t="shared" si="0"/>
        <v>-41.393154000000003</v>
      </c>
      <c r="J17">
        <v>6888888888.8888998</v>
      </c>
      <c r="K17">
        <v>-7.5785555999999996</v>
      </c>
      <c r="N17" s="86">
        <f t="shared" si="3"/>
        <v>7.6671111111111001</v>
      </c>
      <c r="O17" s="86">
        <f t="shared" si="1"/>
        <v>-40.785857999999998</v>
      </c>
      <c r="Q17" s="10"/>
    </row>
    <row r="18" spans="2:17" x14ac:dyDescent="0.25">
      <c r="B18">
        <v>7500000000</v>
      </c>
      <c r="C18">
        <v>-7.5582228000000002</v>
      </c>
      <c r="E18" s="10"/>
      <c r="F18" s="86">
        <f t="shared" si="2"/>
        <v>8.3337222222221996</v>
      </c>
      <c r="G18" s="86">
        <f t="shared" si="0"/>
        <v>-43.518124</v>
      </c>
      <c r="J18">
        <v>7500000000</v>
      </c>
      <c r="K18">
        <v>-7.8450236000000002</v>
      </c>
      <c r="N18" s="86">
        <f t="shared" si="3"/>
        <v>8.3337222222221996</v>
      </c>
      <c r="O18" s="86">
        <f t="shared" si="1"/>
        <v>-35.987121999999999</v>
      </c>
      <c r="Q18" s="10"/>
    </row>
    <row r="19" spans="2:17" x14ac:dyDescent="0.25">
      <c r="B19">
        <v>8111111111.1111002</v>
      </c>
      <c r="C19">
        <v>-7.9767175000000003</v>
      </c>
      <c r="E19" s="10"/>
      <c r="F19" s="86">
        <f t="shared" si="2"/>
        <v>9.0003333333333</v>
      </c>
      <c r="G19" s="86">
        <f t="shared" si="0"/>
        <v>-33.604922999999999</v>
      </c>
      <c r="J19">
        <v>8111111111.1111002</v>
      </c>
      <c r="K19">
        <v>-8.0129441999999997</v>
      </c>
      <c r="N19" s="86">
        <f t="shared" si="3"/>
        <v>9.0003333333333</v>
      </c>
      <c r="O19" s="86">
        <f t="shared" si="1"/>
        <v>-35.143005000000002</v>
      </c>
      <c r="Q19" s="10"/>
    </row>
    <row r="20" spans="2:17" x14ac:dyDescent="0.25">
      <c r="B20">
        <v>8722222222.2222004</v>
      </c>
      <c r="C20">
        <v>-8.4608115999999995</v>
      </c>
      <c r="E20" s="10"/>
      <c r="F20" s="86">
        <f t="shared" si="2"/>
        <v>9.6669444444444004</v>
      </c>
      <c r="G20" s="86">
        <f t="shared" si="0"/>
        <v>-27.040939000000002</v>
      </c>
      <c r="J20">
        <v>8722222222.2222004</v>
      </c>
      <c r="K20">
        <v>-8.6950274000000007</v>
      </c>
      <c r="N20" s="86">
        <f t="shared" si="3"/>
        <v>9.6669444444444004</v>
      </c>
      <c r="O20" s="86">
        <f t="shared" si="1"/>
        <v>-38.250518999999997</v>
      </c>
      <c r="Q20" s="10"/>
    </row>
    <row r="21" spans="2:17" x14ac:dyDescent="0.25">
      <c r="B21">
        <v>9333333333.3332996</v>
      </c>
      <c r="C21">
        <v>-8.7149295999999996</v>
      </c>
      <c r="E21" s="10"/>
      <c r="F21" s="86">
        <f t="shared" si="2"/>
        <v>10.333555555556</v>
      </c>
      <c r="G21" s="86">
        <f t="shared" si="0"/>
        <v>-27.976016999999999</v>
      </c>
      <c r="J21">
        <v>9333333333.3332996</v>
      </c>
      <c r="K21">
        <v>-9.0726642999999996</v>
      </c>
      <c r="N21" s="86">
        <f t="shared" si="3"/>
        <v>10.333555555556</v>
      </c>
      <c r="O21" s="86">
        <f t="shared" si="1"/>
        <v>-60.779636000000004</v>
      </c>
      <c r="Q21" s="10"/>
    </row>
    <row r="22" spans="2:17" x14ac:dyDescent="0.25">
      <c r="B22">
        <v>9944444444.4444008</v>
      </c>
      <c r="C22">
        <v>-9.1565027000000008</v>
      </c>
      <c r="E22" s="10"/>
      <c r="F22" s="86">
        <f t="shared" si="2"/>
        <v>11.000166666666999</v>
      </c>
      <c r="G22" s="86">
        <f t="shared" si="0"/>
        <v>-37.043911000000001</v>
      </c>
      <c r="J22">
        <v>9944444444.4444008</v>
      </c>
      <c r="K22">
        <v>-9.3531960999999999</v>
      </c>
      <c r="N22" s="86">
        <f t="shared" si="3"/>
        <v>11.000166666666999</v>
      </c>
      <c r="O22" s="86">
        <f t="shared" si="1"/>
        <v>-31.068605000000002</v>
      </c>
      <c r="Q22" s="10"/>
    </row>
    <row r="23" spans="2:17" x14ac:dyDescent="0.25">
      <c r="B23">
        <v>10555555555.556</v>
      </c>
      <c r="C23">
        <v>-9.4344672999999997</v>
      </c>
      <c r="E23" s="10"/>
      <c r="F23" s="86">
        <f t="shared" si="2"/>
        <v>11.666777777778</v>
      </c>
      <c r="G23" s="86">
        <f t="shared" si="0"/>
        <v>-36.739730999999999</v>
      </c>
      <c r="J23">
        <v>10555555555.556</v>
      </c>
      <c r="K23">
        <v>-9.4356241000000001</v>
      </c>
      <c r="N23" s="86">
        <f t="shared" si="3"/>
        <v>11.666777777778</v>
      </c>
      <c r="O23" s="86">
        <f t="shared" si="1"/>
        <v>-30.189233999999999</v>
      </c>
      <c r="Q23" s="10"/>
    </row>
    <row r="24" spans="2:17" x14ac:dyDescent="0.25">
      <c r="B24">
        <v>11166666666.667</v>
      </c>
      <c r="C24">
        <v>-9.3801316999999997</v>
      </c>
      <c r="E24" s="10"/>
      <c r="F24" s="86">
        <f t="shared" si="2"/>
        <v>12.333388888888999</v>
      </c>
      <c r="G24" s="86">
        <f t="shared" si="0"/>
        <v>-36.352989000000001</v>
      </c>
      <c r="J24">
        <v>11166666666.667</v>
      </c>
      <c r="K24">
        <v>-9.5758562000000005</v>
      </c>
      <c r="N24" s="86">
        <f t="shared" si="3"/>
        <v>12.333388888888999</v>
      </c>
      <c r="O24" s="86">
        <f t="shared" si="1"/>
        <v>-45.362717000000004</v>
      </c>
      <c r="Q24" s="10"/>
    </row>
    <row r="25" spans="2:17" x14ac:dyDescent="0.25">
      <c r="B25">
        <v>11777777777.778</v>
      </c>
      <c r="C25">
        <v>-9.5127372999999995</v>
      </c>
      <c r="E25" s="10"/>
      <c r="F25" s="86">
        <f t="shared" si="2"/>
        <v>13</v>
      </c>
      <c r="G25" s="86">
        <f t="shared" si="0"/>
        <v>-31.632522999999999</v>
      </c>
      <c r="J25">
        <v>11777777777.778</v>
      </c>
      <c r="K25">
        <v>-9.7001495000000002</v>
      </c>
      <c r="N25" s="86">
        <f t="shared" si="3"/>
        <v>13</v>
      </c>
      <c r="O25" s="86">
        <f t="shared" si="1"/>
        <v>-29.928958999999999</v>
      </c>
      <c r="Q25" s="10"/>
    </row>
    <row r="26" spans="2:17" x14ac:dyDescent="0.25">
      <c r="B26">
        <v>12388888888.889</v>
      </c>
      <c r="C26">
        <v>-10.486649</v>
      </c>
      <c r="E26" s="10"/>
      <c r="F26" s="86" t="s">
        <v>25</v>
      </c>
      <c r="J26">
        <v>12388888888.889</v>
      </c>
      <c r="K26">
        <v>-10.125648</v>
      </c>
      <c r="N26" s="86" t="s">
        <v>25</v>
      </c>
      <c r="Q26" s="10"/>
    </row>
    <row r="27" spans="2:17" x14ac:dyDescent="0.25">
      <c r="B27">
        <v>13000000000</v>
      </c>
      <c r="C27">
        <v>-11.205894000000001</v>
      </c>
      <c r="E27" s="10"/>
      <c r="J27">
        <v>13000000000</v>
      </c>
      <c r="K27">
        <v>-10.826810999999999</v>
      </c>
      <c r="Q27" s="10"/>
    </row>
    <row r="28" spans="2:17" x14ac:dyDescent="0.25">
      <c r="B28" t="s">
        <v>25</v>
      </c>
      <c r="E28" s="10"/>
      <c r="J28" t="s">
        <v>25</v>
      </c>
      <c r="Q28" s="10"/>
    </row>
    <row r="29" spans="2:17" x14ac:dyDescent="0.25">
      <c r="E29" s="10"/>
      <c r="F29" s="86" t="s">
        <v>26</v>
      </c>
      <c r="N29" s="86" t="s">
        <v>26</v>
      </c>
      <c r="Q29" s="10"/>
    </row>
    <row r="30" spans="2:17" ht="15.75" x14ac:dyDescent="0.25">
      <c r="E30" s="10"/>
      <c r="F30" s="86" t="s">
        <v>23</v>
      </c>
      <c r="G30" s="86" t="str">
        <f t="shared" ref="G30:G49" si="4">D56</f>
        <v>1Ix3L dBc Log Mag(dB)</v>
      </c>
      <c r="H30" s="35">
        <v>1</v>
      </c>
      <c r="N30" s="86" t="s">
        <v>23</v>
      </c>
      <c r="O30" s="8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6">
        <f t="shared" ref="F31:F49" si="6">B57/1000000000</f>
        <v>2.0009999999999999</v>
      </c>
      <c r="G31" s="86">
        <f t="shared" si="4"/>
        <v>-9.6302433000000001</v>
      </c>
      <c r="H31" s="36">
        <f>ABS(AVERAGE(G31:G49)-(H30-1)*5)</f>
        <v>13.404900173684208</v>
      </c>
      <c r="J31" t="s">
        <v>22</v>
      </c>
      <c r="N31" s="86">
        <f t="shared" ref="N31:N49" si="7">J57/1000000000</f>
        <v>2.0009999999999999</v>
      </c>
      <c r="O31" s="86">
        <f t="shared" si="5"/>
        <v>-11.987299</v>
      </c>
      <c r="P31" s="36">
        <f>ABS(AVERAGE(O31:O49)-(P30-1)*5)</f>
        <v>11.467482394736843</v>
      </c>
      <c r="Q31" s="10"/>
    </row>
    <row r="32" spans="2:17" x14ac:dyDescent="0.25">
      <c r="B32" t="s">
        <v>23</v>
      </c>
      <c r="C32" t="s">
        <v>156</v>
      </c>
      <c r="D32" t="s">
        <v>77</v>
      </c>
      <c r="E32" s="10"/>
      <c r="F32" s="86">
        <f t="shared" si="6"/>
        <v>2.6120555555556</v>
      </c>
      <c r="G32" s="86">
        <f t="shared" si="4"/>
        <v>-16.667895999999999</v>
      </c>
      <c r="J32" t="s">
        <v>23</v>
      </c>
      <c r="K32" t="s">
        <v>156</v>
      </c>
      <c r="L32" t="s">
        <v>77</v>
      </c>
      <c r="N32" s="86">
        <f t="shared" si="7"/>
        <v>2.6120555555556</v>
      </c>
      <c r="O32" s="86">
        <f t="shared" si="5"/>
        <v>-14.643686000000001</v>
      </c>
      <c r="Q32" s="10"/>
    </row>
    <row r="33" spans="2:17" x14ac:dyDescent="0.25">
      <c r="B33">
        <v>1001000000</v>
      </c>
      <c r="C33">
        <v>-23.344234</v>
      </c>
      <c r="D33">
        <v>-9.0834875000000004</v>
      </c>
      <c r="E33" s="10"/>
      <c r="F33" s="86">
        <f t="shared" si="6"/>
        <v>3.2231111111111002</v>
      </c>
      <c r="G33" s="86">
        <f t="shared" si="4"/>
        <v>-18.118690000000001</v>
      </c>
      <c r="J33">
        <v>1001000000</v>
      </c>
      <c r="K33">
        <v>-47.662827</v>
      </c>
      <c r="L33">
        <v>-38.968552000000003</v>
      </c>
      <c r="N33" s="86">
        <f t="shared" si="7"/>
        <v>3.2231111111111002</v>
      </c>
      <c r="O33" s="86">
        <f t="shared" si="5"/>
        <v>-12.517632000000001</v>
      </c>
      <c r="Q33" s="10"/>
    </row>
    <row r="34" spans="2:17" x14ac:dyDescent="0.25">
      <c r="B34">
        <v>1667611111.1111</v>
      </c>
      <c r="C34">
        <v>-34.221344000000002</v>
      </c>
      <c r="D34">
        <v>-26.240483999999999</v>
      </c>
      <c r="E34" s="10"/>
      <c r="F34" s="86">
        <f t="shared" si="6"/>
        <v>3.8341666666666998</v>
      </c>
      <c r="G34" s="86">
        <f t="shared" si="4"/>
        <v>-21.167349000000002</v>
      </c>
      <c r="J34">
        <v>1667611111.1111</v>
      </c>
      <c r="K34">
        <v>-41.864379999999997</v>
      </c>
      <c r="L34">
        <v>-34.441231000000002</v>
      </c>
      <c r="N34" s="86">
        <f t="shared" si="7"/>
        <v>3.8341666666666998</v>
      </c>
      <c r="O34" s="86">
        <f t="shared" si="5"/>
        <v>-14.171659</v>
      </c>
      <c r="Q34" s="10"/>
    </row>
    <row r="35" spans="2:17" x14ac:dyDescent="0.25">
      <c r="B35">
        <v>2334222222.2221999</v>
      </c>
      <c r="C35">
        <v>-32.920994</v>
      </c>
      <c r="D35">
        <v>-25.432261</v>
      </c>
      <c r="E35" s="10"/>
      <c r="F35" s="86">
        <f t="shared" si="6"/>
        <v>4.4452222222222</v>
      </c>
      <c r="G35" s="86">
        <f t="shared" si="4"/>
        <v>-18.900535999999999</v>
      </c>
      <c r="J35">
        <v>2334222222.2221999</v>
      </c>
      <c r="K35">
        <v>-43.356113000000001</v>
      </c>
      <c r="L35">
        <v>-36.217883999999998</v>
      </c>
      <c r="N35" s="86">
        <f t="shared" si="7"/>
        <v>4.4452222222222</v>
      </c>
      <c r="O35" s="86">
        <f t="shared" si="5"/>
        <v>-13.074519</v>
      </c>
      <c r="Q35" s="10"/>
    </row>
    <row r="36" spans="2:17" x14ac:dyDescent="0.25">
      <c r="B36">
        <v>3000833333.3333001</v>
      </c>
      <c r="C36">
        <v>-28.873562</v>
      </c>
      <c r="D36">
        <v>-20.971223999999999</v>
      </c>
      <c r="E36" s="10"/>
      <c r="F36" s="86">
        <f t="shared" si="6"/>
        <v>5.0562777777777992</v>
      </c>
      <c r="G36" s="86">
        <f t="shared" si="4"/>
        <v>-15.447488</v>
      </c>
      <c r="J36">
        <v>3000833333.3333001</v>
      </c>
      <c r="K36">
        <v>-50.458710000000004</v>
      </c>
      <c r="L36">
        <v>-42.945270999999998</v>
      </c>
      <c r="N36" s="86">
        <f t="shared" si="7"/>
        <v>5.0562777777777992</v>
      </c>
      <c r="O36" s="86">
        <f t="shared" si="5"/>
        <v>-10.737352</v>
      </c>
      <c r="Q36" s="10"/>
    </row>
    <row r="37" spans="2:17" x14ac:dyDescent="0.25">
      <c r="B37">
        <v>3667444444.4443998</v>
      </c>
      <c r="C37">
        <v>-34.016556000000001</v>
      </c>
      <c r="D37">
        <v>-26.324491999999999</v>
      </c>
      <c r="E37" s="10"/>
      <c r="F37" s="86">
        <f t="shared" si="6"/>
        <v>5.6673333333332998</v>
      </c>
      <c r="G37" s="86">
        <f t="shared" si="4"/>
        <v>-14.755515000000001</v>
      </c>
      <c r="J37">
        <v>3667444444.4443998</v>
      </c>
      <c r="K37">
        <v>-37.255085000000001</v>
      </c>
      <c r="L37">
        <v>-29.808402999999998</v>
      </c>
      <c r="N37" s="86">
        <f t="shared" si="7"/>
        <v>5.6673333333332998</v>
      </c>
      <c r="O37" s="86">
        <f t="shared" si="5"/>
        <v>-11.119961</v>
      </c>
      <c r="Q37" s="10"/>
    </row>
    <row r="38" spans="2:17" x14ac:dyDescent="0.25">
      <c r="B38">
        <v>4334055555.5556002</v>
      </c>
      <c r="C38">
        <v>-33.627612999999997</v>
      </c>
      <c r="D38">
        <v>-26.280927999999999</v>
      </c>
      <c r="E38" s="10"/>
      <c r="F38" s="86">
        <f t="shared" si="6"/>
        <v>6.2783888888888999</v>
      </c>
      <c r="G38" s="86">
        <f t="shared" si="4"/>
        <v>-13.506356</v>
      </c>
      <c r="J38">
        <v>4334055555.5556002</v>
      </c>
      <c r="K38">
        <v>-42.399482999999996</v>
      </c>
      <c r="L38">
        <v>-35.071232000000002</v>
      </c>
      <c r="N38" s="86">
        <f t="shared" si="7"/>
        <v>6.2783888888888999</v>
      </c>
      <c r="O38" s="86">
        <f t="shared" si="5"/>
        <v>-12.381368</v>
      </c>
      <c r="Q38" s="10"/>
    </row>
    <row r="39" spans="2:17" x14ac:dyDescent="0.25">
      <c r="B39">
        <v>5000666666.6667004</v>
      </c>
      <c r="C39">
        <v>-33.910065000000003</v>
      </c>
      <c r="D39">
        <v>-26.518059000000001</v>
      </c>
      <c r="E39" s="10"/>
      <c r="F39" s="86">
        <f t="shared" si="6"/>
        <v>6.8894444444443996</v>
      </c>
      <c r="G39" s="86">
        <f t="shared" si="4"/>
        <v>-12.432404999999999</v>
      </c>
      <c r="J39">
        <v>5000666666.6667004</v>
      </c>
      <c r="K39">
        <v>-37.807751000000003</v>
      </c>
      <c r="L39">
        <v>-30.301483000000001</v>
      </c>
      <c r="N39" s="86">
        <f t="shared" si="7"/>
        <v>6.8894444444443996</v>
      </c>
      <c r="O39" s="86">
        <f t="shared" si="5"/>
        <v>-11.035826999999999</v>
      </c>
      <c r="Q39" s="10"/>
    </row>
    <row r="40" spans="2:17" x14ac:dyDescent="0.25">
      <c r="B40">
        <v>5667277777.7777996</v>
      </c>
      <c r="C40">
        <v>-35.693089000000001</v>
      </c>
      <c r="D40">
        <v>-28.225967000000001</v>
      </c>
      <c r="E40" s="10"/>
      <c r="F40" s="86">
        <f t="shared" si="6"/>
        <v>7.5004999999999997</v>
      </c>
      <c r="G40" s="86">
        <f t="shared" si="4"/>
        <v>-12.500586</v>
      </c>
      <c r="J40">
        <v>5667277777.7777996</v>
      </c>
      <c r="K40">
        <v>-43.316357000000004</v>
      </c>
      <c r="L40">
        <v>-35.757697999999998</v>
      </c>
      <c r="N40" s="86">
        <f t="shared" si="7"/>
        <v>7.5004999999999997</v>
      </c>
      <c r="O40" s="86">
        <f t="shared" si="5"/>
        <v>-11.236405</v>
      </c>
      <c r="Q40" s="10"/>
    </row>
    <row r="41" spans="2:17" x14ac:dyDescent="0.25">
      <c r="B41">
        <v>6333888888.8888998</v>
      </c>
      <c r="C41">
        <v>-40.954754000000001</v>
      </c>
      <c r="D41">
        <v>-33.111015000000002</v>
      </c>
      <c r="E41" s="10"/>
      <c r="F41" s="86">
        <f t="shared" si="6"/>
        <v>8.1115555555556007</v>
      </c>
      <c r="G41" s="86">
        <f t="shared" si="4"/>
        <v>-12.39404</v>
      </c>
      <c r="J41">
        <v>6333888888.8888998</v>
      </c>
      <c r="K41">
        <v>-37.673392999999997</v>
      </c>
      <c r="L41">
        <v>-30.094836999999998</v>
      </c>
      <c r="N41" s="86">
        <f t="shared" si="7"/>
        <v>8.1115555555556007</v>
      </c>
      <c r="O41" s="86">
        <f t="shared" si="5"/>
        <v>-10.574085999999999</v>
      </c>
      <c r="Q41" s="10"/>
    </row>
    <row r="42" spans="2:17" x14ac:dyDescent="0.25">
      <c r="B42">
        <v>7000500000</v>
      </c>
      <c r="C42">
        <v>-51.281914</v>
      </c>
      <c r="D42">
        <v>-43.723689999999998</v>
      </c>
      <c r="E42" s="10"/>
      <c r="F42" s="86">
        <f t="shared" si="6"/>
        <v>8.7226111111110995</v>
      </c>
      <c r="G42" s="86">
        <f t="shared" si="4"/>
        <v>-12.242865</v>
      </c>
      <c r="J42">
        <v>7000500000</v>
      </c>
      <c r="K42">
        <v>-50.048732999999999</v>
      </c>
      <c r="L42">
        <v>-42.203709000000003</v>
      </c>
      <c r="N42" s="86">
        <f t="shared" si="7"/>
        <v>8.7226111111110995</v>
      </c>
      <c r="O42" s="86">
        <f t="shared" si="5"/>
        <v>-11.049833</v>
      </c>
      <c r="Q42" s="10"/>
    </row>
    <row r="43" spans="2:17" x14ac:dyDescent="0.25">
      <c r="B43">
        <v>7667111111.1111002</v>
      </c>
      <c r="C43">
        <v>-49.369872999999998</v>
      </c>
      <c r="D43">
        <v>-41.393154000000003</v>
      </c>
      <c r="E43" s="10"/>
      <c r="F43" s="86">
        <f t="shared" si="6"/>
        <v>9.3336666666666996</v>
      </c>
      <c r="G43" s="86">
        <f t="shared" si="4"/>
        <v>-10.587085999999999</v>
      </c>
      <c r="J43">
        <v>7667111111.1111002</v>
      </c>
      <c r="K43">
        <v>-48.798800999999997</v>
      </c>
      <c r="L43">
        <v>-40.785857999999998</v>
      </c>
      <c r="N43" s="86">
        <f t="shared" si="7"/>
        <v>9.3336666666666996</v>
      </c>
      <c r="O43" s="86">
        <f t="shared" si="5"/>
        <v>-11.072093000000001</v>
      </c>
      <c r="Q43" s="10"/>
    </row>
    <row r="44" spans="2:17" x14ac:dyDescent="0.25">
      <c r="B44">
        <v>8333722222.2222004</v>
      </c>
      <c r="C44">
        <v>-51.978935</v>
      </c>
      <c r="D44">
        <v>-43.518124</v>
      </c>
      <c r="E44" s="10"/>
      <c r="F44" s="86">
        <f t="shared" si="6"/>
        <v>9.9447222222222003</v>
      </c>
      <c r="G44" s="86">
        <f t="shared" si="4"/>
        <v>-10.752402999999999</v>
      </c>
      <c r="J44">
        <v>8333722222.2222004</v>
      </c>
      <c r="K44">
        <v>-44.682147999999998</v>
      </c>
      <c r="L44">
        <v>-35.987121999999999</v>
      </c>
      <c r="N44" s="86">
        <f t="shared" si="7"/>
        <v>9.9447222222222003</v>
      </c>
      <c r="O44" s="86">
        <f t="shared" si="5"/>
        <v>-10.977744</v>
      </c>
      <c r="Q44" s="10"/>
    </row>
    <row r="45" spans="2:17" x14ac:dyDescent="0.25">
      <c r="B45">
        <v>9000333333.3332996</v>
      </c>
      <c r="C45">
        <v>-42.319854999999997</v>
      </c>
      <c r="D45">
        <v>-33.604922999999999</v>
      </c>
      <c r="E45" s="10"/>
      <c r="F45" s="86">
        <f t="shared" si="6"/>
        <v>10.555777777777999</v>
      </c>
      <c r="G45" s="86">
        <f t="shared" si="4"/>
        <v>-11.405773999999999</v>
      </c>
      <c r="J45">
        <v>9000333333.3332996</v>
      </c>
      <c r="K45">
        <v>-44.215671999999998</v>
      </c>
      <c r="L45">
        <v>-35.143005000000002</v>
      </c>
      <c r="N45" s="86">
        <f t="shared" si="7"/>
        <v>10.555777777777999</v>
      </c>
      <c r="O45" s="86">
        <f t="shared" si="5"/>
        <v>-10.250521000000001</v>
      </c>
      <c r="Q45" s="10"/>
    </row>
    <row r="46" spans="2:17" x14ac:dyDescent="0.25">
      <c r="B46">
        <v>9666944444.4444008</v>
      </c>
      <c r="C46">
        <v>-36.197440999999998</v>
      </c>
      <c r="D46">
        <v>-27.040939000000002</v>
      </c>
      <c r="E46" s="10"/>
      <c r="F46" s="86">
        <f t="shared" si="6"/>
        <v>11.166833333333001</v>
      </c>
      <c r="G46" s="86">
        <f t="shared" si="4"/>
        <v>-11.046697999999999</v>
      </c>
      <c r="J46">
        <v>9666944444.4444008</v>
      </c>
      <c r="K46">
        <v>-47.603713999999997</v>
      </c>
      <c r="L46">
        <v>-38.250518999999997</v>
      </c>
      <c r="N46" s="86">
        <f t="shared" si="7"/>
        <v>11.166833333333001</v>
      </c>
      <c r="O46" s="86">
        <f t="shared" si="5"/>
        <v>-10.205147999999999</v>
      </c>
      <c r="Q46" s="10"/>
    </row>
    <row r="47" spans="2:17" x14ac:dyDescent="0.25">
      <c r="B47">
        <v>10333555555.556</v>
      </c>
      <c r="C47">
        <v>-37.410483999999997</v>
      </c>
      <c r="D47">
        <v>-27.976016999999999</v>
      </c>
      <c r="E47" s="10"/>
      <c r="F47" s="86">
        <f t="shared" si="6"/>
        <v>11.777888888889001</v>
      </c>
      <c r="G47" s="86">
        <f t="shared" si="4"/>
        <v>-11.423568</v>
      </c>
      <c r="J47">
        <v>10333555555.556</v>
      </c>
      <c r="K47">
        <v>-70.215262999999993</v>
      </c>
      <c r="L47">
        <v>-60.779636000000004</v>
      </c>
      <c r="N47" s="86">
        <f t="shared" si="7"/>
        <v>11.777888888889001</v>
      </c>
      <c r="O47" s="86">
        <f t="shared" si="5"/>
        <v>-10.792911</v>
      </c>
      <c r="Q47" s="10"/>
    </row>
    <row r="48" spans="2:17" x14ac:dyDescent="0.25">
      <c r="B48">
        <v>11000166666.667</v>
      </c>
      <c r="C48">
        <v>-46.424045999999997</v>
      </c>
      <c r="D48">
        <v>-37.043911000000001</v>
      </c>
      <c r="E48" s="10"/>
      <c r="F48" s="86">
        <f t="shared" si="6"/>
        <v>12.388944444444</v>
      </c>
      <c r="G48" s="86">
        <f t="shared" si="4"/>
        <v>-10.496316999999999</v>
      </c>
      <c r="J48">
        <v>11000166666.667</v>
      </c>
      <c r="K48">
        <v>-40.644463000000002</v>
      </c>
      <c r="L48">
        <v>-31.068605000000002</v>
      </c>
      <c r="N48" s="86">
        <f t="shared" si="7"/>
        <v>12.388944444444</v>
      </c>
      <c r="O48" s="86">
        <f t="shared" si="5"/>
        <v>-9.9680394999999997</v>
      </c>
      <c r="Q48" s="10"/>
    </row>
    <row r="49" spans="2:17" x14ac:dyDescent="0.25">
      <c r="B49">
        <v>11666777777.778</v>
      </c>
      <c r="C49">
        <v>-46.252468</v>
      </c>
      <c r="D49">
        <v>-36.739730999999999</v>
      </c>
      <c r="E49" s="10"/>
      <c r="F49" s="86">
        <f t="shared" si="6"/>
        <v>13</v>
      </c>
      <c r="G49" s="86">
        <f t="shared" si="4"/>
        <v>-11.217288</v>
      </c>
      <c r="J49">
        <v>11666777777.778</v>
      </c>
      <c r="K49">
        <v>-39.889384999999997</v>
      </c>
      <c r="L49">
        <v>-30.189233999999999</v>
      </c>
      <c r="N49" s="86">
        <f t="shared" si="7"/>
        <v>13</v>
      </c>
      <c r="O49" s="86">
        <f t="shared" si="5"/>
        <v>-10.086081999999999</v>
      </c>
      <c r="Q49" s="10"/>
    </row>
    <row r="50" spans="2:17" x14ac:dyDescent="0.25">
      <c r="B50">
        <v>12333388888.889</v>
      </c>
      <c r="C50">
        <v>-46.839633999999997</v>
      </c>
      <c r="D50">
        <v>-36.352989000000001</v>
      </c>
      <c r="E50" s="10"/>
      <c r="F50" s="86" t="s">
        <v>25</v>
      </c>
      <c r="J50">
        <v>12333388888.889</v>
      </c>
      <c r="K50">
        <v>-55.488365000000002</v>
      </c>
      <c r="L50">
        <v>-45.362717000000004</v>
      </c>
      <c r="N50" s="86" t="s">
        <v>25</v>
      </c>
      <c r="Q50" s="10"/>
    </row>
    <row r="51" spans="2:17" x14ac:dyDescent="0.25">
      <c r="B51">
        <v>13000000000</v>
      </c>
      <c r="C51">
        <v>-42.838417</v>
      </c>
      <c r="D51">
        <v>-31.632522999999999</v>
      </c>
      <c r="E51" s="10"/>
      <c r="J51">
        <v>13000000000</v>
      </c>
      <c r="K51">
        <v>-40.755772</v>
      </c>
      <c r="L51">
        <v>-29.928958999999999</v>
      </c>
      <c r="Q51" s="10"/>
    </row>
    <row r="52" spans="2:17" x14ac:dyDescent="0.25">
      <c r="B52" t="s">
        <v>25</v>
      </c>
      <c r="E52" s="8"/>
      <c r="J52" t="s">
        <v>25</v>
      </c>
      <c r="Q52" s="8"/>
    </row>
    <row r="53" spans="2:17" x14ac:dyDescent="0.25">
      <c r="E53" s="8"/>
      <c r="F53" s="86" t="s">
        <v>27</v>
      </c>
      <c r="N53" s="86" t="s">
        <v>27</v>
      </c>
      <c r="Q53" s="8"/>
    </row>
    <row r="54" spans="2:17" ht="15.75" x14ac:dyDescent="0.25">
      <c r="E54" s="8"/>
      <c r="F54" s="86" t="s">
        <v>23</v>
      </c>
      <c r="G54" s="86" t="str">
        <f t="shared" ref="G54:G73" si="8">D80</f>
        <v>1Ix4L dBc Log Mag(dB)</v>
      </c>
      <c r="H54" s="35">
        <v>1</v>
      </c>
      <c r="N54" s="86" t="s">
        <v>23</v>
      </c>
      <c r="O54" s="8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6">
        <f t="shared" ref="F55:F73" si="10">B81/1000000000</f>
        <v>3.0009999999999999</v>
      </c>
      <c r="G55" s="86">
        <f t="shared" si="8"/>
        <v>-17.735800000000001</v>
      </c>
      <c r="H55" s="36">
        <f>ABS(AVERAGE(G55:G73)-(H54-1)*5)</f>
        <v>27.37945757894737</v>
      </c>
      <c r="J55" t="s">
        <v>26</v>
      </c>
      <c r="N55" s="86">
        <f t="shared" ref="N55:N73" si="11">J81/1000000000</f>
        <v>3.0009999999999999</v>
      </c>
      <c r="O55" s="86">
        <f t="shared" si="9"/>
        <v>-29.073364000000002</v>
      </c>
      <c r="P55" s="36">
        <f>ABS(AVERAGE(O55:O73)-(P54-1)*5)</f>
        <v>35.57968310526315</v>
      </c>
      <c r="Q55" s="8"/>
    </row>
    <row r="56" spans="2:17" x14ac:dyDescent="0.25">
      <c r="B56" t="s">
        <v>23</v>
      </c>
      <c r="C56" t="s">
        <v>157</v>
      </c>
      <c r="D56" t="s">
        <v>78</v>
      </c>
      <c r="E56" s="8"/>
      <c r="F56" s="86">
        <f t="shared" si="10"/>
        <v>3.5565000000000002</v>
      </c>
      <c r="G56" s="86">
        <f t="shared" si="8"/>
        <v>-18.742989999999999</v>
      </c>
      <c r="J56" t="s">
        <v>23</v>
      </c>
      <c r="K56" t="s">
        <v>157</v>
      </c>
      <c r="L56" t="s">
        <v>78</v>
      </c>
      <c r="N56" s="86">
        <f t="shared" si="11"/>
        <v>3.5565000000000002</v>
      </c>
      <c r="O56" s="86">
        <f t="shared" si="9"/>
        <v>-30.257555</v>
      </c>
      <c r="Q56" s="8"/>
    </row>
    <row r="57" spans="2:17" x14ac:dyDescent="0.25">
      <c r="B57">
        <v>2001000000</v>
      </c>
      <c r="C57">
        <v>-23.890989000000001</v>
      </c>
      <c r="D57">
        <v>-9.6302433000000001</v>
      </c>
      <c r="E57" s="8"/>
      <c r="F57" s="86">
        <f t="shared" si="10"/>
        <v>4.1120000000000001</v>
      </c>
      <c r="G57" s="86">
        <f t="shared" si="8"/>
        <v>-17.504746999999998</v>
      </c>
      <c r="J57">
        <v>2001000000</v>
      </c>
      <c r="K57">
        <v>-20.681574000000001</v>
      </c>
      <c r="L57">
        <v>-11.987299</v>
      </c>
      <c r="N57" s="86">
        <f t="shared" si="11"/>
        <v>4.1120000000000001</v>
      </c>
      <c r="O57" s="86">
        <f t="shared" si="9"/>
        <v>-31.116036999999999</v>
      </c>
      <c r="Q57" s="8"/>
    </row>
    <row r="58" spans="2:17" x14ac:dyDescent="0.25">
      <c r="B58">
        <v>2612055555.5556002</v>
      </c>
      <c r="C58">
        <v>-24.648755999999999</v>
      </c>
      <c r="D58">
        <v>-16.667895999999999</v>
      </c>
      <c r="E58" s="8"/>
      <c r="F58" s="86">
        <f t="shared" si="10"/>
        <v>4.6675000000000004</v>
      </c>
      <c r="G58" s="86">
        <f t="shared" si="8"/>
        <v>-17.074394000000002</v>
      </c>
      <c r="J58">
        <v>2612055555.5556002</v>
      </c>
      <c r="K58">
        <v>-22.066837</v>
      </c>
      <c r="L58">
        <v>-14.643686000000001</v>
      </c>
      <c r="N58" s="86">
        <f t="shared" si="11"/>
        <v>4.6675000000000004</v>
      </c>
      <c r="O58" s="86">
        <f t="shared" si="9"/>
        <v>-41.162407000000002</v>
      </c>
      <c r="Q58" s="8"/>
    </row>
    <row r="59" spans="2:17" x14ac:dyDescent="0.25">
      <c r="B59">
        <v>3223111111.1111002</v>
      </c>
      <c r="C59">
        <v>-25.607422</v>
      </c>
      <c r="D59">
        <v>-18.118690000000001</v>
      </c>
      <c r="E59" s="8"/>
      <c r="F59" s="86">
        <f t="shared" si="10"/>
        <v>5.2229999999999999</v>
      </c>
      <c r="G59" s="86">
        <f t="shared" si="8"/>
        <v>-20.071455</v>
      </c>
      <c r="J59">
        <v>3223111111.1111002</v>
      </c>
      <c r="K59">
        <v>-19.655859</v>
      </c>
      <c r="L59">
        <v>-12.517632000000001</v>
      </c>
      <c r="N59" s="86">
        <f t="shared" si="11"/>
        <v>5.2229999999999999</v>
      </c>
      <c r="O59" s="86">
        <f t="shared" si="9"/>
        <v>-32.101162000000002</v>
      </c>
      <c r="Q59" s="8"/>
    </row>
    <row r="60" spans="2:17" x14ac:dyDescent="0.25">
      <c r="B60">
        <v>3834166666.6666999</v>
      </c>
      <c r="C60">
        <v>-29.069685</v>
      </c>
      <c r="D60">
        <v>-21.167349000000002</v>
      </c>
      <c r="E60" s="8"/>
      <c r="F60" s="86">
        <f t="shared" si="10"/>
        <v>5.7785000000000002</v>
      </c>
      <c r="G60" s="86">
        <f t="shared" si="8"/>
        <v>-23.415914999999998</v>
      </c>
      <c r="J60">
        <v>3834166666.6666999</v>
      </c>
      <c r="K60">
        <v>-21.685096999999999</v>
      </c>
      <c r="L60">
        <v>-14.171659</v>
      </c>
      <c r="N60" s="86">
        <f t="shared" si="11"/>
        <v>5.7785000000000002</v>
      </c>
      <c r="O60" s="86">
        <f t="shared" si="9"/>
        <v>-32.318092</v>
      </c>
      <c r="Q60" s="8"/>
    </row>
    <row r="61" spans="2:17" x14ac:dyDescent="0.25">
      <c r="B61">
        <v>4445222222.2222004</v>
      </c>
      <c r="C61">
        <v>-26.592600000000001</v>
      </c>
      <c r="D61">
        <v>-18.900535999999999</v>
      </c>
      <c r="E61" s="8"/>
      <c r="F61" s="86">
        <f t="shared" si="10"/>
        <v>6.3339999999999996</v>
      </c>
      <c r="G61" s="86">
        <f t="shared" si="8"/>
        <v>-28.492616999999999</v>
      </c>
      <c r="J61">
        <v>4445222222.2222004</v>
      </c>
      <c r="K61">
        <v>-20.521201999999999</v>
      </c>
      <c r="L61">
        <v>-13.074519</v>
      </c>
      <c r="N61" s="86">
        <f t="shared" si="11"/>
        <v>6.3339999999999996</v>
      </c>
      <c r="O61" s="86">
        <f t="shared" si="9"/>
        <v>-29.986305000000002</v>
      </c>
      <c r="Q61" s="8"/>
    </row>
    <row r="62" spans="2:17" x14ac:dyDescent="0.25">
      <c r="B62">
        <v>5056277777.7777996</v>
      </c>
      <c r="C62">
        <v>-22.794172</v>
      </c>
      <c r="D62">
        <v>-15.447488</v>
      </c>
      <c r="E62" s="8"/>
      <c r="F62" s="86">
        <f t="shared" si="10"/>
        <v>6.8895</v>
      </c>
      <c r="G62" s="86">
        <f t="shared" si="8"/>
        <v>-28.635805000000001</v>
      </c>
      <c r="J62">
        <v>5056277777.7777996</v>
      </c>
      <c r="K62">
        <v>-18.065598999999999</v>
      </c>
      <c r="L62">
        <v>-10.737352</v>
      </c>
      <c r="N62" s="86">
        <f t="shared" si="11"/>
        <v>6.8895</v>
      </c>
      <c r="O62" s="86">
        <f t="shared" si="9"/>
        <v>-37.065655</v>
      </c>
      <c r="Q62" s="8"/>
    </row>
    <row r="63" spans="2:17" x14ac:dyDescent="0.25">
      <c r="B63">
        <v>5667333333.3332996</v>
      </c>
      <c r="C63">
        <v>-22.14752</v>
      </c>
      <c r="D63">
        <v>-14.755515000000001</v>
      </c>
      <c r="E63" s="8"/>
      <c r="F63" s="86">
        <f t="shared" si="10"/>
        <v>7.4450000000000003</v>
      </c>
      <c r="G63" s="86">
        <f t="shared" si="8"/>
        <v>-26.185590999999999</v>
      </c>
      <c r="J63">
        <v>5667333333.3332996</v>
      </c>
      <c r="K63">
        <v>-18.626225999999999</v>
      </c>
      <c r="L63">
        <v>-11.119961</v>
      </c>
      <c r="N63" s="86">
        <f t="shared" si="11"/>
        <v>7.4450000000000003</v>
      </c>
      <c r="O63" s="86">
        <f t="shared" si="9"/>
        <v>-36.648730999999998</v>
      </c>
      <c r="Q63" s="8"/>
    </row>
    <row r="64" spans="2:17" x14ac:dyDescent="0.25">
      <c r="B64">
        <v>6278388888.8888998</v>
      </c>
      <c r="C64">
        <v>-20.973478</v>
      </c>
      <c r="D64">
        <v>-13.506356</v>
      </c>
      <c r="E64" s="8"/>
      <c r="F64" s="86">
        <f t="shared" si="10"/>
        <v>8.0005000000000006</v>
      </c>
      <c r="G64" s="86">
        <f t="shared" si="8"/>
        <v>-28.613257999999998</v>
      </c>
      <c r="J64">
        <v>6278388888.8888998</v>
      </c>
      <c r="K64">
        <v>-19.940024999999999</v>
      </c>
      <c r="L64">
        <v>-12.381368</v>
      </c>
      <c r="N64" s="86">
        <f t="shared" si="11"/>
        <v>8.0005000000000006</v>
      </c>
      <c r="O64" s="86">
        <f t="shared" si="9"/>
        <v>-36.265113999999997</v>
      </c>
      <c r="Q64" s="8"/>
    </row>
    <row r="65" spans="2:17" x14ac:dyDescent="0.25">
      <c r="B65">
        <v>6889444444.4443998</v>
      </c>
      <c r="C65">
        <v>-20.276143999999999</v>
      </c>
      <c r="D65">
        <v>-12.432404999999999</v>
      </c>
      <c r="E65" s="8"/>
      <c r="F65" s="86">
        <f t="shared" si="10"/>
        <v>8.5559999999999992</v>
      </c>
      <c r="G65" s="86">
        <f t="shared" si="8"/>
        <v>-35.734875000000002</v>
      </c>
      <c r="J65">
        <v>6889444444.4443998</v>
      </c>
      <c r="K65">
        <v>-18.614381999999999</v>
      </c>
      <c r="L65">
        <v>-11.035826999999999</v>
      </c>
      <c r="N65" s="86">
        <f t="shared" si="11"/>
        <v>8.5559999999999992</v>
      </c>
      <c r="O65" s="86">
        <f t="shared" si="9"/>
        <v>-35.705703999999997</v>
      </c>
      <c r="Q65" s="8"/>
    </row>
    <row r="66" spans="2:17" x14ac:dyDescent="0.25">
      <c r="B66">
        <v>7500500000</v>
      </c>
      <c r="C66">
        <v>-20.058807000000002</v>
      </c>
      <c r="D66">
        <v>-12.500586</v>
      </c>
      <c r="E66" s="8"/>
      <c r="F66" s="86">
        <f t="shared" si="10"/>
        <v>9.1114999999999995</v>
      </c>
      <c r="G66" s="86">
        <f t="shared" si="8"/>
        <v>-29.55547</v>
      </c>
      <c r="J66">
        <v>7500500000</v>
      </c>
      <c r="K66">
        <v>-19.081430000000001</v>
      </c>
      <c r="L66">
        <v>-11.236405</v>
      </c>
      <c r="N66" s="86">
        <f t="shared" si="11"/>
        <v>9.1114999999999995</v>
      </c>
      <c r="O66" s="86">
        <f t="shared" si="9"/>
        <v>-37.089252000000002</v>
      </c>
      <c r="Q66" s="8"/>
    </row>
    <row r="67" spans="2:17" x14ac:dyDescent="0.25">
      <c r="B67">
        <v>8111555555.5556002</v>
      </c>
      <c r="C67">
        <v>-20.370757999999999</v>
      </c>
      <c r="D67">
        <v>-12.39404</v>
      </c>
      <c r="E67" s="8"/>
      <c r="F67" s="86">
        <f t="shared" si="10"/>
        <v>9.6669999999999998</v>
      </c>
      <c r="G67" s="86">
        <f t="shared" si="8"/>
        <v>-29.489083999999998</v>
      </c>
      <c r="J67">
        <v>8111555555.5556002</v>
      </c>
      <c r="K67">
        <v>-18.587029999999999</v>
      </c>
      <c r="L67">
        <v>-10.574085999999999</v>
      </c>
      <c r="N67" s="86">
        <f t="shared" si="11"/>
        <v>9.6669999999999998</v>
      </c>
      <c r="O67" s="86">
        <f t="shared" si="9"/>
        <v>-39.660178999999999</v>
      </c>
      <c r="Q67" s="8"/>
    </row>
    <row r="68" spans="2:17" x14ac:dyDescent="0.25">
      <c r="B68">
        <v>8722611111.1110992</v>
      </c>
      <c r="C68">
        <v>-20.703676000000002</v>
      </c>
      <c r="D68">
        <v>-12.242865</v>
      </c>
      <c r="E68" s="8"/>
      <c r="F68" s="86">
        <f t="shared" si="10"/>
        <v>10.2225</v>
      </c>
      <c r="G68" s="86">
        <f t="shared" si="8"/>
        <v>-37.686149999999998</v>
      </c>
      <c r="J68">
        <v>8722611111.1110992</v>
      </c>
      <c r="K68">
        <v>-19.744859999999999</v>
      </c>
      <c r="L68">
        <v>-11.049833</v>
      </c>
      <c r="N68" s="86">
        <f t="shared" si="11"/>
        <v>10.2225</v>
      </c>
      <c r="O68" s="86">
        <f t="shared" si="9"/>
        <v>-40.407874999999997</v>
      </c>
      <c r="Q68" s="8"/>
    </row>
    <row r="69" spans="2:17" x14ac:dyDescent="0.25">
      <c r="B69">
        <v>9333666666.6667004</v>
      </c>
      <c r="C69">
        <v>-19.302015000000001</v>
      </c>
      <c r="D69">
        <v>-10.587085999999999</v>
      </c>
      <c r="E69" s="8"/>
      <c r="F69" s="86">
        <f t="shared" si="10"/>
        <v>10.778</v>
      </c>
      <c r="G69" s="86">
        <f t="shared" si="8"/>
        <v>-34.406070999999997</v>
      </c>
      <c r="J69">
        <v>9333666666.6667004</v>
      </c>
      <c r="K69">
        <v>-20.144756000000001</v>
      </c>
      <c r="L69">
        <v>-11.072093000000001</v>
      </c>
      <c r="N69" s="86">
        <f t="shared" si="11"/>
        <v>10.778</v>
      </c>
      <c r="O69" s="86">
        <f t="shared" si="9"/>
        <v>-39.076450000000001</v>
      </c>
      <c r="Q69" s="8"/>
    </row>
    <row r="70" spans="2:17" x14ac:dyDescent="0.25">
      <c r="B70">
        <v>9944722222.2222004</v>
      </c>
      <c r="C70">
        <v>-19.908906999999999</v>
      </c>
      <c r="D70">
        <v>-10.752402999999999</v>
      </c>
      <c r="E70" s="8"/>
      <c r="F70" s="86">
        <f t="shared" si="10"/>
        <v>11.333500000000001</v>
      </c>
      <c r="G70" s="86">
        <f t="shared" si="8"/>
        <v>-27.288105000000002</v>
      </c>
      <c r="J70">
        <v>9944722222.2222004</v>
      </c>
      <c r="K70">
        <v>-20.330939999999998</v>
      </c>
      <c r="L70">
        <v>-10.977744</v>
      </c>
      <c r="N70" s="86">
        <f t="shared" si="11"/>
        <v>11.333500000000001</v>
      </c>
      <c r="O70" s="86">
        <f t="shared" si="9"/>
        <v>-34.323005999999999</v>
      </c>
      <c r="Q70" s="8"/>
    </row>
    <row r="71" spans="2:17" x14ac:dyDescent="0.25">
      <c r="B71">
        <v>10555777777.778</v>
      </c>
      <c r="C71">
        <v>-20.840242</v>
      </c>
      <c r="D71">
        <v>-11.405773999999999</v>
      </c>
      <c r="E71" s="8"/>
      <c r="F71" s="86">
        <f t="shared" si="10"/>
        <v>11.888999999999999</v>
      </c>
      <c r="G71" s="86">
        <f t="shared" si="8"/>
        <v>-30.032639</v>
      </c>
      <c r="J71">
        <v>10555777777.778</v>
      </c>
      <c r="K71">
        <v>-19.686143999999999</v>
      </c>
      <c r="L71">
        <v>-10.250521000000001</v>
      </c>
      <c r="N71" s="86">
        <f t="shared" si="11"/>
        <v>11.888999999999999</v>
      </c>
      <c r="O71" s="86">
        <f t="shared" si="9"/>
        <v>-32.287543999999997</v>
      </c>
      <c r="Q71" s="8"/>
    </row>
    <row r="72" spans="2:17" x14ac:dyDescent="0.25">
      <c r="B72">
        <v>11166833333.333</v>
      </c>
      <c r="C72">
        <v>-20.426829999999999</v>
      </c>
      <c r="D72">
        <v>-11.046697999999999</v>
      </c>
      <c r="E72" s="8"/>
      <c r="F72" s="86">
        <f t="shared" si="10"/>
        <v>12.4445</v>
      </c>
      <c r="G72" s="86">
        <f t="shared" si="8"/>
        <v>-32.293754999999997</v>
      </c>
      <c r="J72">
        <v>11166833333.333</v>
      </c>
      <c r="K72">
        <v>-19.781003999999999</v>
      </c>
      <c r="L72">
        <v>-10.205147999999999</v>
      </c>
      <c r="N72" s="86">
        <f t="shared" si="11"/>
        <v>12.4445</v>
      </c>
      <c r="O72" s="86">
        <f t="shared" si="9"/>
        <v>-40.355288999999999</v>
      </c>
      <c r="Q72" s="8"/>
    </row>
    <row r="73" spans="2:17" x14ac:dyDescent="0.25">
      <c r="B73">
        <v>11777888888.889</v>
      </c>
      <c r="C73">
        <v>-20.936305999999998</v>
      </c>
      <c r="D73">
        <v>-11.423568</v>
      </c>
      <c r="E73" s="8"/>
      <c r="F73" s="86">
        <f t="shared" si="10"/>
        <v>13</v>
      </c>
      <c r="G73" s="86">
        <f t="shared" si="8"/>
        <v>-37.250973000000002</v>
      </c>
      <c r="J73">
        <v>11777888888.889</v>
      </c>
      <c r="K73">
        <v>-20.493058999999999</v>
      </c>
      <c r="L73">
        <v>-10.792911</v>
      </c>
      <c r="N73" s="86">
        <f t="shared" si="11"/>
        <v>13</v>
      </c>
      <c r="O73" s="86">
        <f t="shared" si="9"/>
        <v>-41.114258</v>
      </c>
      <c r="Q73" s="8"/>
    </row>
    <row r="74" spans="2:17" x14ac:dyDescent="0.25">
      <c r="B74">
        <v>12388944444.444</v>
      </c>
      <c r="C74">
        <v>-20.982965</v>
      </c>
      <c r="D74">
        <v>-10.496316999999999</v>
      </c>
      <c r="E74" s="8"/>
      <c r="F74" s="86" t="s">
        <v>25</v>
      </c>
      <c r="J74">
        <v>12388944444.444</v>
      </c>
      <c r="K74">
        <v>-20.093686999999999</v>
      </c>
      <c r="L74">
        <v>-9.9680394999999997</v>
      </c>
      <c r="N74" s="86" t="s">
        <v>25</v>
      </c>
      <c r="Q74" s="8"/>
    </row>
    <row r="75" spans="2:17" x14ac:dyDescent="0.25">
      <c r="B75">
        <v>13000000000</v>
      </c>
      <c r="C75">
        <v>-22.423183000000002</v>
      </c>
      <c r="D75">
        <v>-11.217288</v>
      </c>
      <c r="J75">
        <v>13000000000</v>
      </c>
      <c r="K75">
        <v>-20.912890999999998</v>
      </c>
      <c r="L75">
        <v>-10.086081999999999</v>
      </c>
    </row>
    <row r="76" spans="2:17" x14ac:dyDescent="0.25">
      <c r="B76" t="s">
        <v>25</v>
      </c>
      <c r="J76" t="s">
        <v>25</v>
      </c>
    </row>
    <row r="77" spans="2:17" x14ac:dyDescent="0.25">
      <c r="F77" s="86" t="s">
        <v>28</v>
      </c>
      <c r="N77" s="86" t="s">
        <v>28</v>
      </c>
    </row>
    <row r="78" spans="2:17" ht="15.75" x14ac:dyDescent="0.25">
      <c r="F78" s="86" t="s">
        <v>23</v>
      </c>
      <c r="G78" s="86" t="str">
        <f t="shared" ref="G78:G97" si="12">D104</f>
        <v>1Ix5L dBc Log Mag(dB)</v>
      </c>
      <c r="H78" s="35">
        <v>1</v>
      </c>
      <c r="N78" s="86" t="s">
        <v>23</v>
      </c>
      <c r="O78" s="8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86">
        <f t="shared" ref="F79:F97" si="14">B105/1000000000</f>
        <v>4.0010000000000003</v>
      </c>
      <c r="G79" s="86">
        <f t="shared" si="12"/>
        <v>-20.723934</v>
      </c>
      <c r="H79" s="36">
        <f>ABS(AVERAGE(G79:G97)-(H78-1)*5)</f>
        <v>19.539884263157898</v>
      </c>
      <c r="J79" t="s">
        <v>27</v>
      </c>
      <c r="N79" s="86">
        <f t="shared" ref="N79:N97" si="15">J105/1000000000</f>
        <v>4.0010000000000003</v>
      </c>
      <c r="O79" s="86">
        <f t="shared" si="13"/>
        <v>-20.777854999999999</v>
      </c>
      <c r="P79" s="36">
        <f>ABS(AVERAGE(O79:O97)-(P78-1)*5)</f>
        <v>18.854363894736842</v>
      </c>
    </row>
    <row r="80" spans="2:17" x14ac:dyDescent="0.25">
      <c r="B80" t="s">
        <v>23</v>
      </c>
      <c r="C80" t="s">
        <v>158</v>
      </c>
      <c r="D80" t="s">
        <v>79</v>
      </c>
      <c r="F80" s="86">
        <f t="shared" si="14"/>
        <v>4.5009444444444</v>
      </c>
      <c r="G80" s="86">
        <f t="shared" si="12"/>
        <v>-19.157591</v>
      </c>
      <c r="J80" t="s">
        <v>23</v>
      </c>
      <c r="K80" t="s">
        <v>158</v>
      </c>
      <c r="L80" t="s">
        <v>79</v>
      </c>
      <c r="N80" s="86">
        <f t="shared" si="15"/>
        <v>4.5009444444444</v>
      </c>
      <c r="O80" s="86">
        <f t="shared" si="13"/>
        <v>-18.482368000000001</v>
      </c>
    </row>
    <row r="81" spans="2:15" x14ac:dyDescent="0.25">
      <c r="B81">
        <v>3001000000</v>
      </c>
      <c r="C81">
        <v>-31.996545999999999</v>
      </c>
      <c r="D81">
        <v>-17.735800000000001</v>
      </c>
      <c r="F81" s="86">
        <f t="shared" si="14"/>
        <v>5.0008888888889</v>
      </c>
      <c r="G81" s="86">
        <f t="shared" si="12"/>
        <v>-16.233782000000001</v>
      </c>
      <c r="J81">
        <v>3001000000</v>
      </c>
      <c r="K81">
        <v>-37.767639000000003</v>
      </c>
      <c r="L81">
        <v>-29.073364000000002</v>
      </c>
      <c r="N81" s="86">
        <f t="shared" si="15"/>
        <v>5.0008888888889</v>
      </c>
      <c r="O81" s="86">
        <f t="shared" si="13"/>
        <v>-16.936646</v>
      </c>
    </row>
    <row r="82" spans="2:15" x14ac:dyDescent="0.25">
      <c r="B82">
        <v>3556500000</v>
      </c>
      <c r="C82">
        <v>-26.723849999999999</v>
      </c>
      <c r="D82">
        <v>-18.742989999999999</v>
      </c>
      <c r="F82" s="86">
        <f t="shared" si="14"/>
        <v>5.5008333333332997</v>
      </c>
      <c r="G82" s="86">
        <f t="shared" si="12"/>
        <v>-14.443531</v>
      </c>
      <c r="J82">
        <v>3556500000</v>
      </c>
      <c r="K82">
        <v>-37.680706000000001</v>
      </c>
      <c r="L82">
        <v>-30.257555</v>
      </c>
      <c r="N82" s="86">
        <f t="shared" si="15"/>
        <v>5.5008333333332997</v>
      </c>
      <c r="O82" s="86">
        <f t="shared" si="13"/>
        <v>-16.302703999999999</v>
      </c>
    </row>
    <row r="83" spans="2:15" x14ac:dyDescent="0.25">
      <c r="B83">
        <v>4112000000</v>
      </c>
      <c r="C83">
        <v>-24.993479000000001</v>
      </c>
      <c r="D83">
        <v>-17.504746999999998</v>
      </c>
      <c r="F83" s="86">
        <f t="shared" si="14"/>
        <v>6.0007777777777997</v>
      </c>
      <c r="G83" s="86">
        <f t="shared" si="12"/>
        <v>-14.742921000000001</v>
      </c>
      <c r="J83">
        <v>4112000000</v>
      </c>
      <c r="K83">
        <v>-38.254264999999997</v>
      </c>
      <c r="L83">
        <v>-31.116036999999999</v>
      </c>
      <c r="N83" s="86">
        <f t="shared" si="15"/>
        <v>6.0007777777777997</v>
      </c>
      <c r="O83" s="86">
        <f t="shared" si="13"/>
        <v>-14.178053999999999</v>
      </c>
    </row>
    <row r="84" spans="2:15" x14ac:dyDescent="0.25">
      <c r="B84">
        <v>4667500000</v>
      </c>
      <c r="C84">
        <v>-24.97673</v>
      </c>
      <c r="D84">
        <v>-17.074394000000002</v>
      </c>
      <c r="F84" s="86">
        <f t="shared" si="14"/>
        <v>6.5007222222222003</v>
      </c>
      <c r="G84" s="86">
        <f t="shared" si="12"/>
        <v>-14.840265</v>
      </c>
      <c r="J84">
        <v>4667500000</v>
      </c>
      <c r="K84">
        <v>-48.675846</v>
      </c>
      <c r="L84">
        <v>-41.162407000000002</v>
      </c>
      <c r="N84" s="86">
        <f t="shared" si="15"/>
        <v>6.5007222222222003</v>
      </c>
      <c r="O84" s="86">
        <f t="shared" si="13"/>
        <v>-15.113109</v>
      </c>
    </row>
    <row r="85" spans="2:15" x14ac:dyDescent="0.25">
      <c r="B85">
        <v>5223000000</v>
      </c>
      <c r="C85">
        <v>-27.763518999999999</v>
      </c>
      <c r="D85">
        <v>-20.071455</v>
      </c>
      <c r="F85" s="86">
        <f t="shared" si="14"/>
        <v>7.0006666666667003</v>
      </c>
      <c r="G85" s="86">
        <f t="shared" si="12"/>
        <v>-16.279644000000001</v>
      </c>
      <c r="J85">
        <v>5223000000</v>
      </c>
      <c r="K85">
        <v>-39.547843999999998</v>
      </c>
      <c r="L85">
        <v>-32.101162000000002</v>
      </c>
      <c r="N85" s="86">
        <f t="shared" si="15"/>
        <v>7.0006666666667003</v>
      </c>
      <c r="O85" s="86">
        <f t="shared" si="13"/>
        <v>-19.238363</v>
      </c>
    </row>
    <row r="86" spans="2:15" x14ac:dyDescent="0.25">
      <c r="B86">
        <v>5778500000</v>
      </c>
      <c r="C86">
        <v>-30.762598000000001</v>
      </c>
      <c r="D86">
        <v>-23.415914999999998</v>
      </c>
      <c r="F86" s="86">
        <f t="shared" si="14"/>
        <v>7.5006111111111</v>
      </c>
      <c r="G86" s="86">
        <f t="shared" si="12"/>
        <v>-18.935334999999998</v>
      </c>
      <c r="J86">
        <v>5778500000</v>
      </c>
      <c r="K86">
        <v>-39.646338999999998</v>
      </c>
      <c r="L86">
        <v>-32.318092</v>
      </c>
      <c r="N86" s="86">
        <f t="shared" si="15"/>
        <v>7.5006111111111</v>
      </c>
      <c r="O86" s="86">
        <f t="shared" si="13"/>
        <v>-22.231247</v>
      </c>
    </row>
    <row r="87" spans="2:15" x14ac:dyDescent="0.25">
      <c r="B87">
        <v>6334000000</v>
      </c>
      <c r="C87">
        <v>-35.884624000000002</v>
      </c>
      <c r="D87">
        <v>-28.492616999999999</v>
      </c>
      <c r="F87" s="86">
        <f t="shared" si="14"/>
        <v>8.0005555555556001</v>
      </c>
      <c r="G87" s="86">
        <f t="shared" si="12"/>
        <v>-18.616963999999999</v>
      </c>
      <c r="J87">
        <v>6334000000</v>
      </c>
      <c r="K87">
        <v>-37.492573</v>
      </c>
      <c r="L87">
        <v>-29.986305000000002</v>
      </c>
      <c r="N87" s="86">
        <f t="shared" si="15"/>
        <v>8.0005555555556001</v>
      </c>
      <c r="O87" s="86">
        <f t="shared" si="13"/>
        <v>-25.070533999999999</v>
      </c>
    </row>
    <row r="88" spans="2:15" x14ac:dyDescent="0.25">
      <c r="B88">
        <v>6889500000</v>
      </c>
      <c r="C88">
        <v>-36.102927999999999</v>
      </c>
      <c r="D88">
        <v>-28.635805000000001</v>
      </c>
      <c r="F88" s="86">
        <f t="shared" si="14"/>
        <v>8.5005000000000006</v>
      </c>
      <c r="G88" s="86">
        <f t="shared" si="12"/>
        <v>-21.135769</v>
      </c>
      <c r="J88">
        <v>6889500000</v>
      </c>
      <c r="K88">
        <v>-44.624313000000001</v>
      </c>
      <c r="L88">
        <v>-37.065655</v>
      </c>
      <c r="N88" s="86">
        <f t="shared" si="15"/>
        <v>8.5005000000000006</v>
      </c>
      <c r="O88" s="86">
        <f t="shared" si="13"/>
        <v>-25.622622</v>
      </c>
    </row>
    <row r="89" spans="2:15" x14ac:dyDescent="0.25">
      <c r="B89">
        <v>7445000000</v>
      </c>
      <c r="C89">
        <v>-34.029327000000002</v>
      </c>
      <c r="D89">
        <v>-26.185590999999999</v>
      </c>
      <c r="F89" s="86">
        <f t="shared" si="14"/>
        <v>9.0004444444444012</v>
      </c>
      <c r="G89" s="86">
        <f t="shared" si="12"/>
        <v>-24.649857000000001</v>
      </c>
      <c r="J89">
        <v>7445000000</v>
      </c>
      <c r="K89">
        <v>-44.227286999999997</v>
      </c>
      <c r="L89">
        <v>-36.648730999999998</v>
      </c>
      <c r="N89" s="86">
        <f t="shared" si="15"/>
        <v>9.0004444444444012</v>
      </c>
      <c r="O89" s="86">
        <f t="shared" si="13"/>
        <v>-21.297115000000002</v>
      </c>
    </row>
    <row r="90" spans="2:15" x14ac:dyDescent="0.25">
      <c r="B90">
        <v>8000500000</v>
      </c>
      <c r="C90">
        <v>-36.171478</v>
      </c>
      <c r="D90">
        <v>-28.613257999999998</v>
      </c>
      <c r="F90" s="86">
        <f t="shared" si="14"/>
        <v>9.5003888888889012</v>
      </c>
      <c r="G90" s="86">
        <f t="shared" si="12"/>
        <v>-24.388929000000001</v>
      </c>
      <c r="J90">
        <v>8000500000</v>
      </c>
      <c r="K90">
        <v>-44.110137999999999</v>
      </c>
      <c r="L90">
        <v>-36.265113999999997</v>
      </c>
      <c r="N90" s="86">
        <f t="shared" si="15"/>
        <v>9.5003888888889012</v>
      </c>
      <c r="O90" s="86">
        <f t="shared" si="13"/>
        <v>-19.721626000000001</v>
      </c>
    </row>
    <row r="91" spans="2:15" x14ac:dyDescent="0.25">
      <c r="B91">
        <v>8556000000</v>
      </c>
      <c r="C91">
        <v>-43.711590000000001</v>
      </c>
      <c r="D91">
        <v>-35.734875000000002</v>
      </c>
      <c r="F91" s="86">
        <f t="shared" si="14"/>
        <v>10.000333333333</v>
      </c>
      <c r="G91" s="86">
        <f t="shared" si="12"/>
        <v>-31.779752999999999</v>
      </c>
      <c r="J91">
        <v>8556000000</v>
      </c>
      <c r="K91">
        <v>-43.718646999999997</v>
      </c>
      <c r="L91">
        <v>-35.705703999999997</v>
      </c>
      <c r="N91" s="86">
        <f t="shared" si="15"/>
        <v>10.000333333333</v>
      </c>
      <c r="O91" s="86">
        <f t="shared" si="13"/>
        <v>-19.493794999999999</v>
      </c>
    </row>
    <row r="92" spans="2:15" x14ac:dyDescent="0.25">
      <c r="B92">
        <v>9111500000</v>
      </c>
      <c r="C92">
        <v>-38.016280999999999</v>
      </c>
      <c r="D92">
        <v>-29.55547</v>
      </c>
      <c r="F92" s="86">
        <f t="shared" si="14"/>
        <v>10.500277777778001</v>
      </c>
      <c r="G92" s="86">
        <f t="shared" si="12"/>
        <v>-22.419316999999999</v>
      </c>
      <c r="J92">
        <v>9111500000</v>
      </c>
      <c r="K92">
        <v>-45.784278999999998</v>
      </c>
      <c r="L92">
        <v>-37.089252000000002</v>
      </c>
      <c r="N92" s="86">
        <f t="shared" si="15"/>
        <v>10.500277777778001</v>
      </c>
      <c r="O92" s="86">
        <f t="shared" si="13"/>
        <v>-17.539107999999999</v>
      </c>
    </row>
    <row r="93" spans="2:15" x14ac:dyDescent="0.25">
      <c r="B93">
        <v>9667000000</v>
      </c>
      <c r="C93">
        <v>-38.204014000000001</v>
      </c>
      <c r="D93">
        <v>-29.489083999999998</v>
      </c>
      <c r="F93" s="86">
        <f t="shared" si="14"/>
        <v>11.000222222222</v>
      </c>
      <c r="G93" s="86">
        <f t="shared" si="12"/>
        <v>-17.155918</v>
      </c>
      <c r="J93">
        <v>9667000000</v>
      </c>
      <c r="K93">
        <v>-48.732844999999998</v>
      </c>
      <c r="L93">
        <v>-39.660178999999999</v>
      </c>
      <c r="N93" s="86">
        <f t="shared" si="15"/>
        <v>11.000222222222</v>
      </c>
      <c r="O93" s="86">
        <f t="shared" si="13"/>
        <v>-19.000263</v>
      </c>
    </row>
    <row r="94" spans="2:15" x14ac:dyDescent="0.25">
      <c r="B94">
        <v>10222500000</v>
      </c>
      <c r="C94">
        <v>-46.842650999999996</v>
      </c>
      <c r="D94">
        <v>-37.686149999999998</v>
      </c>
      <c r="F94" s="86">
        <f t="shared" si="14"/>
        <v>11.500166666666999</v>
      </c>
      <c r="G94" s="86">
        <f t="shared" si="12"/>
        <v>-18.677052</v>
      </c>
      <c r="J94">
        <v>10222500000</v>
      </c>
      <c r="K94">
        <v>-49.761069999999997</v>
      </c>
      <c r="L94">
        <v>-40.407874999999997</v>
      </c>
      <c r="N94" s="86">
        <f t="shared" si="15"/>
        <v>11.500166666666999</v>
      </c>
      <c r="O94" s="86">
        <f t="shared" si="13"/>
        <v>-18.498443999999999</v>
      </c>
    </row>
    <row r="95" spans="2:15" x14ac:dyDescent="0.25">
      <c r="B95">
        <v>10778000000</v>
      </c>
      <c r="C95">
        <v>-43.840541999999999</v>
      </c>
      <c r="D95">
        <v>-34.406070999999997</v>
      </c>
      <c r="F95" s="86">
        <f t="shared" si="14"/>
        <v>12.000111111111</v>
      </c>
      <c r="G95" s="86">
        <f t="shared" si="12"/>
        <v>-20.606031000000002</v>
      </c>
      <c r="J95">
        <v>10778000000</v>
      </c>
      <c r="K95">
        <v>-48.512073999999998</v>
      </c>
      <c r="L95">
        <v>-39.076450000000001</v>
      </c>
      <c r="N95" s="86">
        <f t="shared" si="15"/>
        <v>12.000111111111</v>
      </c>
      <c r="O95" s="86">
        <f t="shared" si="13"/>
        <v>-17.702717</v>
      </c>
    </row>
    <row r="96" spans="2:15" x14ac:dyDescent="0.25">
      <c r="B96">
        <v>11333500000</v>
      </c>
      <c r="C96">
        <v>-36.668236</v>
      </c>
      <c r="D96">
        <v>-27.288105000000002</v>
      </c>
      <c r="F96" s="86">
        <f t="shared" si="14"/>
        <v>12.500055555555999</v>
      </c>
      <c r="G96" s="86">
        <f t="shared" si="12"/>
        <v>-18.760743999999999</v>
      </c>
      <c r="J96">
        <v>11333500000</v>
      </c>
      <c r="K96">
        <v>-43.898860999999997</v>
      </c>
      <c r="L96">
        <v>-34.323005999999999</v>
      </c>
      <c r="N96" s="86">
        <f t="shared" si="15"/>
        <v>12.500055555555999</v>
      </c>
      <c r="O96" s="86">
        <f t="shared" si="13"/>
        <v>-15.772537</v>
      </c>
    </row>
    <row r="97" spans="2:16" x14ac:dyDescent="0.25">
      <c r="B97">
        <v>11889000000</v>
      </c>
      <c r="C97">
        <v>-39.545375999999997</v>
      </c>
      <c r="D97">
        <v>-30.032639</v>
      </c>
      <c r="F97" s="86">
        <f t="shared" si="14"/>
        <v>13</v>
      </c>
      <c r="G97" s="86">
        <f t="shared" si="12"/>
        <v>-17.710464000000002</v>
      </c>
      <c r="J97">
        <v>11889000000</v>
      </c>
      <c r="K97">
        <v>-41.987693999999998</v>
      </c>
      <c r="L97">
        <v>-32.287543999999997</v>
      </c>
      <c r="N97" s="86">
        <f t="shared" si="15"/>
        <v>13</v>
      </c>
      <c r="O97" s="86">
        <f t="shared" si="13"/>
        <v>-15.253807</v>
      </c>
    </row>
    <row r="98" spans="2:16" x14ac:dyDescent="0.25">
      <c r="B98">
        <v>12444500000</v>
      </c>
      <c r="C98">
        <v>-42.780403</v>
      </c>
      <c r="D98">
        <v>-32.293754999999997</v>
      </c>
      <c r="F98" s="86" t="s">
        <v>25</v>
      </c>
      <c r="J98">
        <v>12444500000</v>
      </c>
      <c r="K98">
        <v>-50.480933999999998</v>
      </c>
      <c r="L98">
        <v>-40.355288999999999</v>
      </c>
      <c r="N98" s="86" t="s">
        <v>25</v>
      </c>
    </row>
    <row r="99" spans="2:16" x14ac:dyDescent="0.25">
      <c r="B99">
        <v>13000000000</v>
      </c>
      <c r="C99">
        <v>-48.456867000000003</v>
      </c>
      <c r="D99">
        <v>-37.250973000000002</v>
      </c>
      <c r="J99">
        <v>13000000000</v>
      </c>
      <c r="K99">
        <v>-51.941066999999997</v>
      </c>
      <c r="L99">
        <v>-41.114258</v>
      </c>
    </row>
    <row r="100" spans="2:16" x14ac:dyDescent="0.25">
      <c r="B100" t="s">
        <v>25</v>
      </c>
      <c r="J100" t="s">
        <v>25</v>
      </c>
    </row>
    <row r="101" spans="2:16" x14ac:dyDescent="0.25">
      <c r="F101" s="86" t="s">
        <v>29</v>
      </c>
      <c r="N101" s="86" t="s">
        <v>29</v>
      </c>
    </row>
    <row r="102" spans="2:16" ht="15.75" x14ac:dyDescent="0.25">
      <c r="F102" s="86" t="s">
        <v>23</v>
      </c>
      <c r="G102" s="86" t="str">
        <f t="shared" ref="G102:G121" si="16">D128</f>
        <v>2Ix1L dBc Log Mag(dB)</v>
      </c>
      <c r="H102" s="35">
        <v>2</v>
      </c>
      <c r="N102" s="86" t="s">
        <v>23</v>
      </c>
      <c r="O102" s="8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86">
        <f t="shared" ref="F103:F121" si="18">B129/1000000000</f>
        <v>1</v>
      </c>
      <c r="G103" s="86">
        <f t="shared" si="16"/>
        <v>-44.594180999999999</v>
      </c>
      <c r="H103" s="36">
        <f>ABS(AVERAGE(G103:G121)-(H102-1)*5)</f>
        <v>66.25871189473682</v>
      </c>
      <c r="J103" t="s">
        <v>28</v>
      </c>
      <c r="N103" s="86">
        <f t="shared" ref="N103:N121" si="19">J129/1000000000</f>
        <v>1</v>
      </c>
      <c r="O103" s="86">
        <f t="shared" si="17"/>
        <v>-65.372528000000003</v>
      </c>
      <c r="P103" s="36">
        <f>ABS(AVERAGE(O103:O121)-(P102-1)*5)</f>
        <v>68.571514842105273</v>
      </c>
    </row>
    <row r="104" spans="2:16" x14ac:dyDescent="0.25">
      <c r="B104" t="s">
        <v>23</v>
      </c>
      <c r="C104" t="s">
        <v>159</v>
      </c>
      <c r="D104" t="s">
        <v>80</v>
      </c>
      <c r="F104" s="86">
        <f t="shared" si="18"/>
        <v>1.5556666666666998</v>
      </c>
      <c r="G104" s="86">
        <f t="shared" si="16"/>
        <v>-68.833931000000007</v>
      </c>
      <c r="J104" t="s">
        <v>23</v>
      </c>
      <c r="K104" t="s">
        <v>159</v>
      </c>
      <c r="L104" t="s">
        <v>80</v>
      </c>
      <c r="N104" s="86">
        <f t="shared" si="19"/>
        <v>1.5556666666666998</v>
      </c>
      <c r="O104" s="86">
        <f t="shared" si="17"/>
        <v>-64.356834000000006</v>
      </c>
    </row>
    <row r="105" spans="2:16" x14ac:dyDescent="0.25">
      <c r="B105">
        <v>4001000000</v>
      </c>
      <c r="C105">
        <v>-34.984679999999997</v>
      </c>
      <c r="D105">
        <v>-20.723934</v>
      </c>
      <c r="F105" s="86">
        <f t="shared" si="18"/>
        <v>2.1113333333333002</v>
      </c>
      <c r="G105" s="86">
        <f t="shared" si="16"/>
        <v>-63.555301999999998</v>
      </c>
      <c r="J105">
        <v>4001000000</v>
      </c>
      <c r="K105">
        <v>-29.47213</v>
      </c>
      <c r="L105">
        <v>-20.777854999999999</v>
      </c>
      <c r="N105" s="86">
        <f t="shared" si="19"/>
        <v>2.1113333333333002</v>
      </c>
      <c r="O105" s="86">
        <f t="shared" si="17"/>
        <v>-86.483986000000002</v>
      </c>
    </row>
    <row r="106" spans="2:16" x14ac:dyDescent="0.25">
      <c r="B106">
        <v>4500944444.4443998</v>
      </c>
      <c r="C106">
        <v>-27.138451</v>
      </c>
      <c r="D106">
        <v>-19.157591</v>
      </c>
      <c r="F106" s="86">
        <f t="shared" si="18"/>
        <v>2.6669999999999998</v>
      </c>
      <c r="G106" s="86">
        <f t="shared" si="16"/>
        <v>-57.299670999999996</v>
      </c>
      <c r="J106">
        <v>4500944444.4443998</v>
      </c>
      <c r="K106">
        <v>-25.905521</v>
      </c>
      <c r="L106">
        <v>-18.482368000000001</v>
      </c>
      <c r="N106" s="86">
        <f t="shared" si="19"/>
        <v>2.6669999999999998</v>
      </c>
      <c r="O106" s="86">
        <f t="shared" si="17"/>
        <v>-64.187636999999995</v>
      </c>
    </row>
    <row r="107" spans="2:16" x14ac:dyDescent="0.25">
      <c r="B107">
        <v>5000888888.8888998</v>
      </c>
      <c r="C107">
        <v>-23.722515000000001</v>
      </c>
      <c r="D107">
        <v>-16.233782000000001</v>
      </c>
      <c r="F107" s="86">
        <f t="shared" si="18"/>
        <v>3.2226666666666999</v>
      </c>
      <c r="G107" s="86">
        <f t="shared" si="16"/>
        <v>-95.168548999999999</v>
      </c>
      <c r="J107">
        <v>5000888888.8888998</v>
      </c>
      <c r="K107">
        <v>-24.074873</v>
      </c>
      <c r="L107">
        <v>-16.936646</v>
      </c>
      <c r="N107" s="86">
        <f t="shared" si="19"/>
        <v>3.2226666666666999</v>
      </c>
      <c r="O107" s="86">
        <f t="shared" si="17"/>
        <v>-66.748894000000007</v>
      </c>
    </row>
    <row r="108" spans="2:16" x14ac:dyDescent="0.25">
      <c r="B108">
        <v>5500833333.3332996</v>
      </c>
      <c r="C108">
        <v>-22.345866999999998</v>
      </c>
      <c r="D108">
        <v>-14.443531</v>
      </c>
      <c r="F108" s="86">
        <f t="shared" si="18"/>
        <v>3.7783333333333</v>
      </c>
      <c r="G108" s="86">
        <f t="shared" si="16"/>
        <v>-62.632935000000003</v>
      </c>
      <c r="J108">
        <v>5500833333.3332996</v>
      </c>
      <c r="K108">
        <v>-23.816143</v>
      </c>
      <c r="L108">
        <v>-16.302703999999999</v>
      </c>
      <c r="N108" s="86">
        <f t="shared" si="19"/>
        <v>3.7783333333333</v>
      </c>
      <c r="O108" s="86">
        <f t="shared" si="17"/>
        <v>-50.263480999999999</v>
      </c>
    </row>
    <row r="109" spans="2:16" x14ac:dyDescent="0.25">
      <c r="B109">
        <v>6000777777.7777996</v>
      </c>
      <c r="C109">
        <v>-22.434985999999999</v>
      </c>
      <c r="D109">
        <v>-14.742921000000001</v>
      </c>
      <c r="F109" s="86">
        <f t="shared" si="18"/>
        <v>4.3339999999999996</v>
      </c>
      <c r="G109" s="86">
        <f t="shared" si="16"/>
        <v>-60.204548000000003</v>
      </c>
      <c r="J109">
        <v>6000777777.7777996</v>
      </c>
      <c r="K109">
        <v>-21.624737</v>
      </c>
      <c r="L109">
        <v>-14.178053999999999</v>
      </c>
      <c r="N109" s="86">
        <f t="shared" si="19"/>
        <v>4.3339999999999996</v>
      </c>
      <c r="O109" s="86">
        <f t="shared" si="17"/>
        <v>-78.530974999999998</v>
      </c>
    </row>
    <row r="110" spans="2:16" x14ac:dyDescent="0.25">
      <c r="B110">
        <v>6500722222.2222004</v>
      </c>
      <c r="C110">
        <v>-22.186948999999998</v>
      </c>
      <c r="D110">
        <v>-14.840265</v>
      </c>
      <c r="F110" s="86">
        <f t="shared" si="18"/>
        <v>4.8896666666667006</v>
      </c>
      <c r="G110" s="86">
        <f t="shared" si="16"/>
        <v>-68.776978</v>
      </c>
      <c r="J110">
        <v>6500722222.2222004</v>
      </c>
      <c r="K110">
        <v>-22.441357</v>
      </c>
      <c r="L110">
        <v>-15.113109</v>
      </c>
      <c r="N110" s="86">
        <f t="shared" si="19"/>
        <v>4.8896666666667006</v>
      </c>
      <c r="O110" s="86">
        <f t="shared" si="17"/>
        <v>-74.101760999999996</v>
      </c>
    </row>
    <row r="111" spans="2:16" x14ac:dyDescent="0.25">
      <c r="B111">
        <v>7000666666.6667004</v>
      </c>
      <c r="C111">
        <v>-23.67165</v>
      </c>
      <c r="D111">
        <v>-16.279644000000001</v>
      </c>
      <c r="F111" s="86">
        <f t="shared" si="18"/>
        <v>5.4453333333332994</v>
      </c>
      <c r="G111" s="86">
        <f t="shared" si="16"/>
        <v>-63.360100000000003</v>
      </c>
      <c r="J111">
        <v>7000666666.6667004</v>
      </c>
      <c r="K111">
        <v>-26.744630999999998</v>
      </c>
      <c r="L111">
        <v>-19.238363</v>
      </c>
      <c r="N111" s="86">
        <f t="shared" si="19"/>
        <v>5.4453333333332994</v>
      </c>
      <c r="O111" s="86">
        <f t="shared" si="17"/>
        <v>-68.363822999999996</v>
      </c>
    </row>
    <row r="112" spans="2:16" x14ac:dyDescent="0.25">
      <c r="B112">
        <v>7500611111.1111002</v>
      </c>
      <c r="C112">
        <v>-26.402456000000001</v>
      </c>
      <c r="D112">
        <v>-18.935334999999998</v>
      </c>
      <c r="F112" s="86">
        <f t="shared" si="18"/>
        <v>6.0010000000000003</v>
      </c>
      <c r="G112" s="86">
        <f t="shared" si="16"/>
        <v>-56.578032999999998</v>
      </c>
      <c r="J112">
        <v>7500611111.1111002</v>
      </c>
      <c r="K112">
        <v>-29.789904</v>
      </c>
      <c r="L112">
        <v>-22.231247</v>
      </c>
      <c r="N112" s="86">
        <f t="shared" si="19"/>
        <v>6.0010000000000003</v>
      </c>
      <c r="O112" s="86">
        <f t="shared" si="17"/>
        <v>-64.405090000000001</v>
      </c>
    </row>
    <row r="113" spans="2:16" x14ac:dyDescent="0.25">
      <c r="B113">
        <v>8000555555.5556002</v>
      </c>
      <c r="C113">
        <v>-26.460702999999999</v>
      </c>
      <c r="D113">
        <v>-18.616963999999999</v>
      </c>
      <c r="F113" s="86">
        <f t="shared" si="18"/>
        <v>6.5566666666667004</v>
      </c>
      <c r="G113" s="86">
        <f t="shared" si="16"/>
        <v>-58.002499</v>
      </c>
      <c r="J113">
        <v>8000555555.5556002</v>
      </c>
      <c r="K113">
        <v>-32.649090000000001</v>
      </c>
      <c r="L113">
        <v>-25.070533999999999</v>
      </c>
      <c r="N113" s="86">
        <f t="shared" si="19"/>
        <v>6.5566666666667004</v>
      </c>
      <c r="O113" s="86">
        <f t="shared" si="17"/>
        <v>-62.240993000000003</v>
      </c>
    </row>
    <row r="114" spans="2:16" x14ac:dyDescent="0.25">
      <c r="B114">
        <v>8500500000</v>
      </c>
      <c r="C114">
        <v>-28.693992999999999</v>
      </c>
      <c r="D114">
        <v>-21.135769</v>
      </c>
      <c r="F114" s="86">
        <f t="shared" si="18"/>
        <v>7.1123333333332992</v>
      </c>
      <c r="G114" s="86">
        <f t="shared" si="16"/>
        <v>-58.318534999999997</v>
      </c>
      <c r="J114">
        <v>8500500000</v>
      </c>
      <c r="K114">
        <v>-33.467644</v>
      </c>
      <c r="L114">
        <v>-25.622622</v>
      </c>
      <c r="N114" s="86">
        <f t="shared" si="19"/>
        <v>7.1123333333332992</v>
      </c>
      <c r="O114" s="86">
        <f t="shared" si="17"/>
        <v>-54.272354</v>
      </c>
    </row>
    <row r="115" spans="2:16" x14ac:dyDescent="0.25">
      <c r="B115">
        <v>9000444444.4444008</v>
      </c>
      <c r="C115">
        <v>-32.626572000000003</v>
      </c>
      <c r="D115">
        <v>-24.649857000000001</v>
      </c>
      <c r="F115" s="86">
        <f t="shared" si="18"/>
        <v>7.6680000000000001</v>
      </c>
      <c r="G115" s="86">
        <f t="shared" si="16"/>
        <v>-59.894043000000003</v>
      </c>
      <c r="J115">
        <v>9000444444.4444008</v>
      </c>
      <c r="K115">
        <v>-29.310058999999999</v>
      </c>
      <c r="L115">
        <v>-21.297115000000002</v>
      </c>
      <c r="N115" s="86">
        <f t="shared" si="19"/>
        <v>7.6680000000000001</v>
      </c>
      <c r="O115" s="86">
        <f t="shared" si="17"/>
        <v>-63.084293000000002</v>
      </c>
    </row>
    <row r="116" spans="2:16" x14ac:dyDescent="0.25">
      <c r="B116">
        <v>9500388888.8889008</v>
      </c>
      <c r="C116">
        <v>-32.849739</v>
      </c>
      <c r="D116">
        <v>-24.388929000000001</v>
      </c>
      <c r="F116" s="86">
        <f t="shared" si="18"/>
        <v>8.2236666666667002</v>
      </c>
      <c r="G116" s="86">
        <f t="shared" si="16"/>
        <v>-64.427741999999995</v>
      </c>
      <c r="J116">
        <v>9500388888.8889008</v>
      </c>
      <c r="K116">
        <v>-28.416653</v>
      </c>
      <c r="L116">
        <v>-19.721626000000001</v>
      </c>
      <c r="N116" s="86">
        <f t="shared" si="19"/>
        <v>8.2236666666667002</v>
      </c>
      <c r="O116" s="86">
        <f t="shared" si="17"/>
        <v>-56.724376999999997</v>
      </c>
    </row>
    <row r="117" spans="2:16" x14ac:dyDescent="0.25">
      <c r="B117">
        <v>10000333333.333</v>
      </c>
      <c r="C117">
        <v>-40.494681999999997</v>
      </c>
      <c r="D117">
        <v>-31.779752999999999</v>
      </c>
      <c r="F117" s="86">
        <f t="shared" si="18"/>
        <v>8.7793333333332999</v>
      </c>
      <c r="G117" s="86">
        <f t="shared" si="16"/>
        <v>-59.886982000000003</v>
      </c>
      <c r="J117">
        <v>10000333333.333</v>
      </c>
      <c r="K117">
        <v>-28.566459999999999</v>
      </c>
      <c r="L117">
        <v>-19.493794999999999</v>
      </c>
      <c r="N117" s="86">
        <f t="shared" si="19"/>
        <v>8.7793333333332999</v>
      </c>
      <c r="O117" s="86">
        <f t="shared" si="17"/>
        <v>-56.396107000000001</v>
      </c>
    </row>
    <row r="118" spans="2:16" x14ac:dyDescent="0.25">
      <c r="B118">
        <v>10500277777.778</v>
      </c>
      <c r="C118">
        <v>-31.575821000000001</v>
      </c>
      <c r="D118">
        <v>-22.419316999999999</v>
      </c>
      <c r="F118" s="86">
        <f t="shared" si="18"/>
        <v>9.3350000000000009</v>
      </c>
      <c r="G118" s="86">
        <f t="shared" si="16"/>
        <v>-71.879204000000001</v>
      </c>
      <c r="J118">
        <v>10500277777.778</v>
      </c>
      <c r="K118">
        <v>-26.892305</v>
      </c>
      <c r="L118">
        <v>-17.539107999999999</v>
      </c>
      <c r="N118" s="86">
        <f t="shared" si="19"/>
        <v>9.3350000000000009</v>
      </c>
      <c r="O118" s="86">
        <f t="shared" si="17"/>
        <v>-68.046143000000001</v>
      </c>
    </row>
    <row r="119" spans="2:16" x14ac:dyDescent="0.25">
      <c r="B119">
        <v>11000222222.222</v>
      </c>
      <c r="C119">
        <v>-26.590385000000001</v>
      </c>
      <c r="D119">
        <v>-17.155918</v>
      </c>
      <c r="F119" s="86">
        <f t="shared" si="18"/>
        <v>9.8906666666667</v>
      </c>
      <c r="G119" s="86">
        <f t="shared" si="16"/>
        <v>-54.475628</v>
      </c>
      <c r="J119">
        <v>11000222222.222</v>
      </c>
      <c r="K119">
        <v>-28.435887999999998</v>
      </c>
      <c r="L119">
        <v>-19.000263</v>
      </c>
      <c r="N119" s="86">
        <f t="shared" si="19"/>
        <v>9.8906666666667</v>
      </c>
      <c r="O119" s="86">
        <f t="shared" si="17"/>
        <v>-55.803699000000002</v>
      </c>
    </row>
    <row r="120" spans="2:16" x14ac:dyDescent="0.25">
      <c r="B120">
        <v>11500166666.667</v>
      </c>
      <c r="C120">
        <v>-28.057183999999999</v>
      </c>
      <c r="D120">
        <v>-18.677052</v>
      </c>
      <c r="F120" s="86">
        <f t="shared" si="18"/>
        <v>10.446333333333</v>
      </c>
      <c r="G120" s="86">
        <f t="shared" si="16"/>
        <v>-47.917445999999998</v>
      </c>
      <c r="J120">
        <v>11500166666.667</v>
      </c>
      <c r="K120">
        <v>-28.074299</v>
      </c>
      <c r="L120">
        <v>-18.498443999999999</v>
      </c>
      <c r="N120" s="86">
        <f t="shared" si="19"/>
        <v>10.446333333333</v>
      </c>
      <c r="O120" s="86">
        <f t="shared" si="17"/>
        <v>-55.434448000000003</v>
      </c>
    </row>
    <row r="121" spans="2:16" x14ac:dyDescent="0.25">
      <c r="B121">
        <v>12000111111.111</v>
      </c>
      <c r="C121">
        <v>-30.118769</v>
      </c>
      <c r="D121">
        <v>-20.606031000000002</v>
      </c>
      <c r="F121" s="86">
        <f t="shared" si="18"/>
        <v>11.002000000000001</v>
      </c>
      <c r="G121" s="86">
        <f t="shared" si="16"/>
        <v>-48.109219000000003</v>
      </c>
      <c r="J121">
        <v>12000111111.111</v>
      </c>
      <c r="K121">
        <v>-27.402866</v>
      </c>
      <c r="L121">
        <v>-17.702717</v>
      </c>
      <c r="N121" s="86">
        <f t="shared" si="19"/>
        <v>11.002000000000001</v>
      </c>
      <c r="O121" s="86">
        <f t="shared" si="17"/>
        <v>-53.041359</v>
      </c>
    </row>
    <row r="122" spans="2:16" x14ac:dyDescent="0.25">
      <c r="B122">
        <v>12500055555.556</v>
      </c>
      <c r="C122">
        <v>-29.247392999999999</v>
      </c>
      <c r="D122">
        <v>-18.760743999999999</v>
      </c>
      <c r="F122" s="86" t="s">
        <v>25</v>
      </c>
      <c r="J122">
        <v>12500055555.556</v>
      </c>
      <c r="K122">
        <v>-25.898184000000001</v>
      </c>
      <c r="L122">
        <v>-15.772537</v>
      </c>
      <c r="N122" s="86" t="s">
        <v>25</v>
      </c>
    </row>
    <row r="123" spans="2:16" x14ac:dyDescent="0.25">
      <c r="B123">
        <v>13000000000</v>
      </c>
      <c r="C123">
        <v>-28.916359</v>
      </c>
      <c r="D123">
        <v>-17.710464000000002</v>
      </c>
      <c r="J123">
        <v>13000000000</v>
      </c>
      <c r="K123">
        <v>-26.080618000000001</v>
      </c>
      <c r="L123">
        <v>-15.253807</v>
      </c>
    </row>
    <row r="124" spans="2:16" x14ac:dyDescent="0.25">
      <c r="B124" t="s">
        <v>25</v>
      </c>
      <c r="J124" t="s">
        <v>25</v>
      </c>
    </row>
    <row r="125" spans="2:16" x14ac:dyDescent="0.25">
      <c r="F125" s="86" t="s">
        <v>40</v>
      </c>
      <c r="N125" s="86" t="s">
        <v>40</v>
      </c>
    </row>
    <row r="126" spans="2:16" ht="15.75" x14ac:dyDescent="0.25">
      <c r="F126" s="86" t="s">
        <v>23</v>
      </c>
      <c r="G126" s="86" t="str">
        <f t="shared" ref="G126:G145" si="20">D152</f>
        <v>2Ix2L dBc Log Mag(dB)</v>
      </c>
      <c r="H126" s="35">
        <v>2</v>
      </c>
      <c r="N126" s="86" t="s">
        <v>23</v>
      </c>
      <c r="O126" s="8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86">
        <f t="shared" ref="F127:F145" si="22">B153/1000000000</f>
        <v>2</v>
      </c>
      <c r="G127" s="86">
        <f t="shared" si="20"/>
        <v>-43.970295</v>
      </c>
      <c r="H127" s="36">
        <f>ABS(AVERAGE(G127:G145)-(H126-1)*5)</f>
        <v>60.946981789473682</v>
      </c>
      <c r="J127" t="s">
        <v>29</v>
      </c>
      <c r="N127" s="86">
        <f t="shared" ref="N127:N145" si="23">J153/1000000000</f>
        <v>2</v>
      </c>
      <c r="O127" s="86">
        <f t="shared" si="21"/>
        <v>-58.269325000000002</v>
      </c>
      <c r="P127" s="36">
        <f>ABS(AVERAGE(O127:O145)-(P126-1)*5)</f>
        <v>57.293269631578937</v>
      </c>
    </row>
    <row r="128" spans="2:16" x14ac:dyDescent="0.25">
      <c r="B128" t="s">
        <v>23</v>
      </c>
      <c r="C128" t="s">
        <v>127</v>
      </c>
      <c r="D128" t="s">
        <v>81</v>
      </c>
      <c r="F128" s="86">
        <f t="shared" si="22"/>
        <v>2.6111111111111001</v>
      </c>
      <c r="G128" s="86">
        <f t="shared" si="20"/>
        <v>-62.752270000000003</v>
      </c>
      <c r="J128" t="s">
        <v>23</v>
      </c>
      <c r="K128" t="s">
        <v>127</v>
      </c>
      <c r="L128" t="s">
        <v>81</v>
      </c>
      <c r="N128" s="86">
        <f t="shared" si="23"/>
        <v>2.6111111111111001</v>
      </c>
      <c r="O128" s="86">
        <f t="shared" si="21"/>
        <v>-51.477432</v>
      </c>
    </row>
    <row r="129" spans="2:15" x14ac:dyDescent="0.25">
      <c r="B129">
        <v>1000000000</v>
      </c>
      <c r="C129">
        <v>-58.854927000000004</v>
      </c>
      <c r="D129">
        <v>-44.594180999999999</v>
      </c>
      <c r="F129" s="86">
        <f t="shared" si="22"/>
        <v>3.2222222222222001</v>
      </c>
      <c r="G129" s="86">
        <f t="shared" si="20"/>
        <v>-50.424304999999997</v>
      </c>
      <c r="J129">
        <v>1000000000</v>
      </c>
      <c r="K129">
        <v>-74.066802999999993</v>
      </c>
      <c r="L129">
        <v>-65.372528000000003</v>
      </c>
      <c r="N129" s="86">
        <f t="shared" si="23"/>
        <v>3.2222222222222001</v>
      </c>
      <c r="O129" s="86">
        <f t="shared" si="21"/>
        <v>-62.951008000000002</v>
      </c>
    </row>
    <row r="130" spans="2:15" x14ac:dyDescent="0.25">
      <c r="B130">
        <v>1555666666.6666999</v>
      </c>
      <c r="C130">
        <v>-76.814789000000005</v>
      </c>
      <c r="D130">
        <v>-68.833931000000007</v>
      </c>
      <c r="F130" s="86">
        <f t="shared" si="22"/>
        <v>3.8333333333333002</v>
      </c>
      <c r="G130" s="86">
        <f t="shared" si="20"/>
        <v>-60.626282000000003</v>
      </c>
      <c r="J130">
        <v>1555666666.6666999</v>
      </c>
      <c r="K130">
        <v>-71.779983999999999</v>
      </c>
      <c r="L130">
        <v>-64.356834000000006</v>
      </c>
      <c r="N130" s="86">
        <f t="shared" si="23"/>
        <v>3.8333333333333002</v>
      </c>
      <c r="O130" s="86">
        <f t="shared" si="21"/>
        <v>-55.731597999999998</v>
      </c>
    </row>
    <row r="131" spans="2:15" x14ac:dyDescent="0.25">
      <c r="B131">
        <v>2111333333.3333001</v>
      </c>
      <c r="C131">
        <v>-71.044037000000003</v>
      </c>
      <c r="D131">
        <v>-63.555301999999998</v>
      </c>
      <c r="F131" s="86">
        <f t="shared" si="22"/>
        <v>4.4444444444444002</v>
      </c>
      <c r="G131" s="86">
        <f t="shared" si="20"/>
        <v>-62.598049000000003</v>
      </c>
      <c r="J131">
        <v>2111333333.3333001</v>
      </c>
      <c r="K131">
        <v>-93.622214999999997</v>
      </c>
      <c r="L131">
        <v>-86.483986000000002</v>
      </c>
      <c r="N131" s="86">
        <f t="shared" si="23"/>
        <v>4.4444444444444002</v>
      </c>
      <c r="O131" s="86">
        <f t="shared" si="21"/>
        <v>-53.735317000000002</v>
      </c>
    </row>
    <row r="132" spans="2:15" x14ac:dyDescent="0.25">
      <c r="B132">
        <v>2667000000</v>
      </c>
      <c r="C132">
        <v>-65.202003000000005</v>
      </c>
      <c r="D132">
        <v>-57.299670999999996</v>
      </c>
      <c r="F132" s="86">
        <f t="shared" si="22"/>
        <v>5.0555555555555998</v>
      </c>
      <c r="G132" s="86">
        <f t="shared" si="20"/>
        <v>-58.341453999999999</v>
      </c>
      <c r="J132">
        <v>2667000000</v>
      </c>
      <c r="K132">
        <v>-71.701072999999994</v>
      </c>
      <c r="L132">
        <v>-64.187636999999995</v>
      </c>
      <c r="N132" s="86">
        <f t="shared" si="23"/>
        <v>5.0555555555555998</v>
      </c>
      <c r="O132" s="86">
        <f t="shared" si="21"/>
        <v>-50.720261000000001</v>
      </c>
    </row>
    <row r="133" spans="2:15" x14ac:dyDescent="0.25">
      <c r="B133">
        <v>3222666666.6666999</v>
      </c>
      <c r="C133">
        <v>-102.86060999999999</v>
      </c>
      <c r="D133">
        <v>-95.168548999999999</v>
      </c>
      <c r="F133" s="86">
        <f t="shared" si="22"/>
        <v>5.6666666666667007</v>
      </c>
      <c r="G133" s="86">
        <f t="shared" si="20"/>
        <v>-58.465941999999998</v>
      </c>
      <c r="J133">
        <v>3222666666.6666999</v>
      </c>
      <c r="K133">
        <v>-74.195580000000007</v>
      </c>
      <c r="L133">
        <v>-66.748894000000007</v>
      </c>
      <c r="N133" s="86">
        <f t="shared" si="23"/>
        <v>5.6666666666667007</v>
      </c>
      <c r="O133" s="86">
        <f t="shared" si="21"/>
        <v>-51.174328000000003</v>
      </c>
    </row>
    <row r="134" spans="2:15" x14ac:dyDescent="0.25">
      <c r="B134">
        <v>3778333333.3333001</v>
      </c>
      <c r="C134">
        <v>-69.979613999999998</v>
      </c>
      <c r="D134">
        <v>-62.632935000000003</v>
      </c>
      <c r="F134" s="86">
        <f t="shared" si="22"/>
        <v>6.2777777777777999</v>
      </c>
      <c r="G134" s="86">
        <f t="shared" si="20"/>
        <v>-55.188651999999998</v>
      </c>
      <c r="J134">
        <v>3778333333.3333001</v>
      </c>
      <c r="K134">
        <v>-57.591732</v>
      </c>
      <c r="L134">
        <v>-50.263480999999999</v>
      </c>
      <c r="N134" s="86">
        <f t="shared" si="23"/>
        <v>6.2777777777777999</v>
      </c>
      <c r="O134" s="86">
        <f t="shared" si="21"/>
        <v>-51.412970999999999</v>
      </c>
    </row>
    <row r="135" spans="2:15" x14ac:dyDescent="0.25">
      <c r="B135">
        <v>4334000000</v>
      </c>
      <c r="C135">
        <v>-67.596549999999993</v>
      </c>
      <c r="D135">
        <v>-60.204548000000003</v>
      </c>
      <c r="F135" s="86">
        <f t="shared" si="22"/>
        <v>6.8888888888888999</v>
      </c>
      <c r="G135" s="86">
        <f t="shared" si="20"/>
        <v>-56.105099000000003</v>
      </c>
      <c r="J135">
        <v>4334000000</v>
      </c>
      <c r="K135">
        <v>-86.037239</v>
      </c>
      <c r="L135">
        <v>-78.530974999999998</v>
      </c>
      <c r="N135" s="86">
        <f t="shared" si="23"/>
        <v>6.8888888888888999</v>
      </c>
      <c r="O135" s="86">
        <f t="shared" si="21"/>
        <v>-52.438808000000002</v>
      </c>
    </row>
    <row r="136" spans="2:15" x14ac:dyDescent="0.25">
      <c r="B136">
        <v>4889666666.6667004</v>
      </c>
      <c r="C136">
        <v>-76.244101999999998</v>
      </c>
      <c r="D136">
        <v>-68.776978</v>
      </c>
      <c r="F136" s="86">
        <f t="shared" si="22"/>
        <v>7.5</v>
      </c>
      <c r="G136" s="86">
        <f t="shared" si="20"/>
        <v>-51.431168</v>
      </c>
      <c r="J136">
        <v>4889666666.6667004</v>
      </c>
      <c r="K136">
        <v>-81.660415999999998</v>
      </c>
      <c r="L136">
        <v>-74.101760999999996</v>
      </c>
      <c r="N136" s="86">
        <f t="shared" si="23"/>
        <v>7.5</v>
      </c>
      <c r="O136" s="86">
        <f t="shared" si="21"/>
        <v>-48.158363000000001</v>
      </c>
    </row>
    <row r="137" spans="2:15" x14ac:dyDescent="0.25">
      <c r="B137">
        <v>5445333333.3332996</v>
      </c>
      <c r="C137">
        <v>-71.203834999999998</v>
      </c>
      <c r="D137">
        <v>-63.360100000000003</v>
      </c>
      <c r="F137" s="86">
        <f t="shared" si="22"/>
        <v>8.1111111111111001</v>
      </c>
      <c r="G137" s="86">
        <f t="shared" si="20"/>
        <v>-56.83802</v>
      </c>
      <c r="J137">
        <v>5445333333.3332996</v>
      </c>
      <c r="K137">
        <v>-75.942383000000007</v>
      </c>
      <c r="L137">
        <v>-68.363822999999996</v>
      </c>
      <c r="N137" s="86">
        <f t="shared" si="23"/>
        <v>8.1111111111111001</v>
      </c>
      <c r="O137" s="86">
        <f t="shared" si="21"/>
        <v>-45.675694</v>
      </c>
    </row>
    <row r="138" spans="2:15" x14ac:dyDescent="0.25">
      <c r="B138">
        <v>6001000000</v>
      </c>
      <c r="C138">
        <v>-64.136261000000005</v>
      </c>
      <c r="D138">
        <v>-56.578032999999998</v>
      </c>
      <c r="F138" s="86">
        <f t="shared" si="22"/>
        <v>8.7222222222222001</v>
      </c>
      <c r="G138" s="86">
        <f t="shared" si="20"/>
        <v>-53.466717000000003</v>
      </c>
      <c r="J138">
        <v>6001000000</v>
      </c>
      <c r="K138">
        <v>-72.250113999999996</v>
      </c>
      <c r="L138">
        <v>-64.405090000000001</v>
      </c>
      <c r="N138" s="86">
        <f t="shared" si="23"/>
        <v>8.7222222222222001</v>
      </c>
      <c r="O138" s="86">
        <f t="shared" si="21"/>
        <v>-48.945022999999999</v>
      </c>
    </row>
    <row r="139" spans="2:15" x14ac:dyDescent="0.25">
      <c r="B139">
        <v>6556666666.6667004</v>
      </c>
      <c r="C139">
        <v>-65.979218000000003</v>
      </c>
      <c r="D139">
        <v>-58.002499</v>
      </c>
      <c r="F139" s="86">
        <f t="shared" si="22"/>
        <v>9.3333333333333002</v>
      </c>
      <c r="G139" s="86">
        <f t="shared" si="20"/>
        <v>-52.593184999999998</v>
      </c>
      <c r="J139">
        <v>6556666666.6667004</v>
      </c>
      <c r="K139">
        <v>-70.253936999999993</v>
      </c>
      <c r="L139">
        <v>-62.240993000000003</v>
      </c>
      <c r="N139" s="86">
        <f t="shared" si="23"/>
        <v>9.3333333333333002</v>
      </c>
      <c r="O139" s="86">
        <f t="shared" si="21"/>
        <v>-59.247272000000002</v>
      </c>
    </row>
    <row r="140" spans="2:15" x14ac:dyDescent="0.25">
      <c r="B140">
        <v>7112333333.3332996</v>
      </c>
      <c r="C140">
        <v>-66.779342999999997</v>
      </c>
      <c r="D140">
        <v>-58.318534999999997</v>
      </c>
      <c r="F140" s="86">
        <f t="shared" si="22"/>
        <v>9.9444444444444002</v>
      </c>
      <c r="G140" s="86">
        <f t="shared" si="20"/>
        <v>-52.828040999999999</v>
      </c>
      <c r="J140">
        <v>7112333333.3332996</v>
      </c>
      <c r="K140">
        <v>-62.967384000000003</v>
      </c>
      <c r="L140">
        <v>-54.272354</v>
      </c>
      <c r="N140" s="86">
        <f t="shared" si="23"/>
        <v>9.9444444444444002</v>
      </c>
      <c r="O140" s="86">
        <f t="shared" si="21"/>
        <v>-48.231358</v>
      </c>
    </row>
    <row r="141" spans="2:15" x14ac:dyDescent="0.25">
      <c r="B141">
        <v>7668000000</v>
      </c>
      <c r="C141">
        <v>-68.608977999999993</v>
      </c>
      <c r="D141">
        <v>-59.894043000000003</v>
      </c>
      <c r="F141" s="86">
        <f t="shared" si="22"/>
        <v>10.555555555555999</v>
      </c>
      <c r="G141" s="86">
        <f t="shared" si="20"/>
        <v>-53.293419</v>
      </c>
      <c r="J141">
        <v>7668000000</v>
      </c>
      <c r="K141">
        <v>-72.156959999999998</v>
      </c>
      <c r="L141">
        <v>-63.084293000000002</v>
      </c>
      <c r="N141" s="86">
        <f t="shared" si="23"/>
        <v>10.555555555555999</v>
      </c>
      <c r="O141" s="86">
        <f t="shared" si="21"/>
        <v>-49.797072999999997</v>
      </c>
    </row>
    <row r="142" spans="2:15" x14ac:dyDescent="0.25">
      <c r="B142">
        <v>8223666666.6667004</v>
      </c>
      <c r="C142">
        <v>-73.584243999999998</v>
      </c>
      <c r="D142">
        <v>-64.427741999999995</v>
      </c>
      <c r="F142" s="86">
        <f t="shared" si="22"/>
        <v>11.166666666667</v>
      </c>
      <c r="G142" s="86">
        <f t="shared" si="20"/>
        <v>-58.653911999999998</v>
      </c>
      <c r="J142">
        <v>8223666666.6667004</v>
      </c>
      <c r="K142">
        <v>-66.077575999999993</v>
      </c>
      <c r="L142">
        <v>-56.724376999999997</v>
      </c>
      <c r="N142" s="86">
        <f t="shared" si="23"/>
        <v>11.166666666667</v>
      </c>
      <c r="O142" s="86">
        <f t="shared" si="21"/>
        <v>-52.766975000000002</v>
      </c>
    </row>
    <row r="143" spans="2:15" x14ac:dyDescent="0.25">
      <c r="B143">
        <v>8779333333.3332996</v>
      </c>
      <c r="C143">
        <v>-69.321449000000001</v>
      </c>
      <c r="D143">
        <v>-59.886982000000003</v>
      </c>
      <c r="F143" s="86">
        <f t="shared" si="22"/>
        <v>11.777777777778001</v>
      </c>
      <c r="G143" s="86">
        <f t="shared" si="20"/>
        <v>-59.675109999999997</v>
      </c>
      <c r="J143">
        <v>8779333333.3332996</v>
      </c>
      <c r="K143">
        <v>-65.831733999999997</v>
      </c>
      <c r="L143">
        <v>-56.396107000000001</v>
      </c>
      <c r="N143" s="86">
        <f t="shared" si="23"/>
        <v>11.777777777778001</v>
      </c>
      <c r="O143" s="86">
        <f t="shared" si="21"/>
        <v>-51.907558000000002</v>
      </c>
    </row>
    <row r="144" spans="2:15" x14ac:dyDescent="0.25">
      <c r="B144">
        <v>9335000000</v>
      </c>
      <c r="C144">
        <v>-81.259338</v>
      </c>
      <c r="D144">
        <v>-71.879204000000001</v>
      </c>
      <c r="F144" s="86">
        <f t="shared" si="22"/>
        <v>12.388888888888999</v>
      </c>
      <c r="G144" s="86">
        <f t="shared" si="20"/>
        <v>-63.101948</v>
      </c>
      <c r="J144">
        <v>9335000000</v>
      </c>
      <c r="K144">
        <v>-77.622001999999995</v>
      </c>
      <c r="L144">
        <v>-68.046143000000001</v>
      </c>
      <c r="N144" s="86">
        <f t="shared" si="23"/>
        <v>12.388888888888999</v>
      </c>
      <c r="O144" s="86">
        <f t="shared" si="21"/>
        <v>-52.836159000000002</v>
      </c>
    </row>
    <row r="145" spans="2:16" x14ac:dyDescent="0.25">
      <c r="B145">
        <v>9890666666.6667004</v>
      </c>
      <c r="C145">
        <v>-63.988365000000002</v>
      </c>
      <c r="D145">
        <v>-54.475628</v>
      </c>
      <c r="F145" s="86">
        <f t="shared" si="22"/>
        <v>13</v>
      </c>
      <c r="G145" s="86">
        <f t="shared" si="20"/>
        <v>-52.638786000000003</v>
      </c>
      <c r="J145">
        <v>9890666666.6667004</v>
      </c>
      <c r="K145">
        <v>-65.503844999999998</v>
      </c>
      <c r="L145">
        <v>-55.803699000000002</v>
      </c>
      <c r="N145" s="86">
        <f t="shared" si="23"/>
        <v>13</v>
      </c>
      <c r="O145" s="86">
        <f t="shared" si="21"/>
        <v>-48.095599999999997</v>
      </c>
    </row>
    <row r="146" spans="2:16" x14ac:dyDescent="0.25">
      <c r="B146">
        <v>10446333333.333</v>
      </c>
      <c r="C146">
        <v>-58.404094999999998</v>
      </c>
      <c r="D146">
        <v>-47.917445999999998</v>
      </c>
      <c r="F146" s="86" t="s">
        <v>25</v>
      </c>
      <c r="J146">
        <v>10446333333.333</v>
      </c>
      <c r="K146">
        <v>-65.560096999999999</v>
      </c>
      <c r="L146">
        <v>-55.434448000000003</v>
      </c>
      <c r="N146" s="86" t="s">
        <v>25</v>
      </c>
    </row>
    <row r="147" spans="2:16" x14ac:dyDescent="0.25">
      <c r="B147">
        <v>11002000000</v>
      </c>
      <c r="C147">
        <v>-59.315112999999997</v>
      </c>
      <c r="D147">
        <v>-48.109219000000003</v>
      </c>
      <c r="J147">
        <v>11002000000</v>
      </c>
      <c r="K147">
        <v>-63.868172000000001</v>
      </c>
      <c r="L147">
        <v>-53.041359</v>
      </c>
    </row>
    <row r="148" spans="2:16" x14ac:dyDescent="0.25">
      <c r="B148" t="s">
        <v>25</v>
      </c>
      <c r="J148" t="s">
        <v>25</v>
      </c>
    </row>
    <row r="149" spans="2:16" x14ac:dyDescent="0.25">
      <c r="F149" s="86" t="s">
        <v>42</v>
      </c>
      <c r="N149" s="86" t="s">
        <v>42</v>
      </c>
    </row>
    <row r="150" spans="2:16" ht="15.75" x14ac:dyDescent="0.25">
      <c r="F150" s="86" t="s">
        <v>23</v>
      </c>
      <c r="G150" s="86" t="str">
        <f t="shared" ref="G150:G169" si="24">D176</f>
        <v>2Ix3L dBc Log Mag(dB)</v>
      </c>
      <c r="H150" s="35">
        <v>2</v>
      </c>
      <c r="N150" s="86" t="s">
        <v>23</v>
      </c>
      <c r="O150" s="8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86">
        <f t="shared" ref="F151:F169" si="26">B177/1000000000</f>
        <v>1.002</v>
      </c>
      <c r="G151" s="86">
        <f t="shared" si="24"/>
        <v>-41.391148000000001</v>
      </c>
      <c r="H151" s="36">
        <f>ABS(AVERAGE(G151:G169)-(H150-1)*5)</f>
        <v>63.622646105263151</v>
      </c>
      <c r="J151" t="s">
        <v>40</v>
      </c>
      <c r="N151" s="86">
        <f t="shared" ref="N151:N169" si="27">J177/1000000000</f>
        <v>1.002</v>
      </c>
      <c r="O151" s="86">
        <f t="shared" si="25"/>
        <v>-38.717716000000003</v>
      </c>
      <c r="P151" s="36">
        <f>ABS(AVERAGE(O151:O169)-(P150-1)*5)</f>
        <v>65.875115684210527</v>
      </c>
    </row>
    <row r="152" spans="2:16" x14ac:dyDescent="0.25">
      <c r="B152" t="s">
        <v>23</v>
      </c>
      <c r="C152" t="s">
        <v>160</v>
      </c>
      <c r="D152" t="s">
        <v>82</v>
      </c>
      <c r="F152" s="86">
        <f t="shared" si="26"/>
        <v>1.6685555555556</v>
      </c>
      <c r="G152" s="86">
        <f t="shared" si="24"/>
        <v>-44.751530000000002</v>
      </c>
      <c r="J152" t="s">
        <v>23</v>
      </c>
      <c r="K152" t="s">
        <v>160</v>
      </c>
      <c r="L152" t="s">
        <v>82</v>
      </c>
      <c r="N152" s="86">
        <f t="shared" si="27"/>
        <v>1.6685555555556</v>
      </c>
      <c r="O152" s="86">
        <f t="shared" si="25"/>
        <v>-44.273513999999999</v>
      </c>
    </row>
    <row r="153" spans="2:16" x14ac:dyDescent="0.25">
      <c r="B153">
        <v>2000000000</v>
      </c>
      <c r="C153">
        <v>-58.231040999999998</v>
      </c>
      <c r="D153">
        <v>-43.970295</v>
      </c>
      <c r="F153" s="86">
        <f t="shared" si="26"/>
        <v>2.3351111111111003</v>
      </c>
      <c r="G153" s="86">
        <f t="shared" si="24"/>
        <v>-58.433895</v>
      </c>
      <c r="J153">
        <v>2000000000</v>
      </c>
      <c r="K153">
        <v>-66.9636</v>
      </c>
      <c r="L153">
        <v>-58.269325000000002</v>
      </c>
      <c r="N153" s="86">
        <f t="shared" si="27"/>
        <v>2.3351111111111003</v>
      </c>
      <c r="O153" s="86">
        <f t="shared" si="25"/>
        <v>-55.670372</v>
      </c>
    </row>
    <row r="154" spans="2:16" x14ac:dyDescent="0.25">
      <c r="B154">
        <v>2611111111.1111002</v>
      </c>
      <c r="C154">
        <v>-70.733131</v>
      </c>
      <c r="D154">
        <v>-62.752270000000003</v>
      </c>
      <c r="F154" s="86">
        <f t="shared" si="26"/>
        <v>3.0016666666666998</v>
      </c>
      <c r="G154" s="86">
        <f t="shared" si="24"/>
        <v>-56.076103000000003</v>
      </c>
      <c r="J154">
        <v>2611111111.1111002</v>
      </c>
      <c r="K154">
        <v>-58.900581000000003</v>
      </c>
      <c r="L154">
        <v>-51.477432</v>
      </c>
      <c r="N154" s="86">
        <f t="shared" si="27"/>
        <v>3.0016666666666998</v>
      </c>
      <c r="O154" s="86">
        <f t="shared" si="25"/>
        <v>-48.472771000000002</v>
      </c>
    </row>
    <row r="155" spans="2:16" x14ac:dyDescent="0.25">
      <c r="B155">
        <v>3222222222.2221999</v>
      </c>
      <c r="C155">
        <v>-57.913035999999998</v>
      </c>
      <c r="D155">
        <v>-50.424304999999997</v>
      </c>
      <c r="F155" s="86">
        <f t="shared" si="26"/>
        <v>3.6682222222221998</v>
      </c>
      <c r="G155" s="86">
        <f t="shared" si="24"/>
        <v>-63.647320000000001</v>
      </c>
      <c r="J155">
        <v>3222222222.2221999</v>
      </c>
      <c r="K155">
        <v>-70.089232999999993</v>
      </c>
      <c r="L155">
        <v>-62.951008000000002</v>
      </c>
      <c r="N155" s="86">
        <f t="shared" si="27"/>
        <v>3.6682222222221998</v>
      </c>
      <c r="O155" s="86">
        <f t="shared" si="25"/>
        <v>-48.341873</v>
      </c>
    </row>
    <row r="156" spans="2:16" x14ac:dyDescent="0.25">
      <c r="B156">
        <v>3833333333.3333001</v>
      </c>
      <c r="C156">
        <v>-68.528617999999994</v>
      </c>
      <c r="D156">
        <v>-60.626282000000003</v>
      </c>
      <c r="F156" s="86">
        <f t="shared" si="26"/>
        <v>4.3347777777777994</v>
      </c>
      <c r="G156" s="86">
        <f t="shared" si="24"/>
        <v>-63.371681000000002</v>
      </c>
      <c r="J156">
        <v>3833333333.3333001</v>
      </c>
      <c r="K156">
        <v>-63.245032999999999</v>
      </c>
      <c r="L156">
        <v>-55.731597999999998</v>
      </c>
      <c r="N156" s="86">
        <f t="shared" si="27"/>
        <v>4.3347777777777994</v>
      </c>
      <c r="O156" s="86">
        <f t="shared" si="25"/>
        <v>-73.387107999999998</v>
      </c>
    </row>
    <row r="157" spans="2:16" x14ac:dyDescent="0.25">
      <c r="B157">
        <v>4444444444.4443998</v>
      </c>
      <c r="C157">
        <v>-70.290115</v>
      </c>
      <c r="D157">
        <v>-62.598049000000003</v>
      </c>
      <c r="F157" s="86">
        <f t="shared" si="26"/>
        <v>5.0013333333332994</v>
      </c>
      <c r="G157" s="86">
        <f t="shared" si="24"/>
        <v>-74.861839000000003</v>
      </c>
      <c r="J157">
        <v>4444444444.4443998</v>
      </c>
      <c r="K157">
        <v>-61.181998999999998</v>
      </c>
      <c r="L157">
        <v>-53.735317000000002</v>
      </c>
      <c r="N157" s="86">
        <f t="shared" si="27"/>
        <v>5.0013333333332994</v>
      </c>
      <c r="O157" s="86">
        <f t="shared" si="25"/>
        <v>-62.515189999999997</v>
      </c>
    </row>
    <row r="158" spans="2:16" x14ac:dyDescent="0.25">
      <c r="B158">
        <v>5055555555.5556002</v>
      </c>
      <c r="C158">
        <v>-65.688141000000002</v>
      </c>
      <c r="D158">
        <v>-58.341453999999999</v>
      </c>
      <c r="F158" s="86">
        <f t="shared" si="26"/>
        <v>5.6678888888888999</v>
      </c>
      <c r="G158" s="86">
        <f t="shared" si="24"/>
        <v>-50.196258999999998</v>
      </c>
      <c r="J158">
        <v>5055555555.5556002</v>
      </c>
      <c r="K158">
        <v>-58.048507999999998</v>
      </c>
      <c r="L158">
        <v>-50.720261000000001</v>
      </c>
      <c r="N158" s="86">
        <f t="shared" si="27"/>
        <v>5.6678888888888999</v>
      </c>
      <c r="O158" s="86">
        <f t="shared" si="25"/>
        <v>-63.993053000000003</v>
      </c>
    </row>
    <row r="159" spans="2:16" x14ac:dyDescent="0.25">
      <c r="B159">
        <v>5666666666.6667004</v>
      </c>
      <c r="C159">
        <v>-65.857947999999993</v>
      </c>
      <c r="D159">
        <v>-58.465941999999998</v>
      </c>
      <c r="F159" s="86">
        <f t="shared" si="26"/>
        <v>6.3344444444443999</v>
      </c>
      <c r="G159" s="86">
        <f t="shared" si="24"/>
        <v>-65.051024999999996</v>
      </c>
      <c r="J159">
        <v>5666666666.6667004</v>
      </c>
      <c r="K159">
        <v>-58.680594999999997</v>
      </c>
      <c r="L159">
        <v>-51.174328000000003</v>
      </c>
      <c r="N159" s="86">
        <f t="shared" si="27"/>
        <v>6.3344444444443999</v>
      </c>
      <c r="O159" s="86">
        <f t="shared" si="25"/>
        <v>-67.191147000000001</v>
      </c>
    </row>
    <row r="160" spans="2:16" x14ac:dyDescent="0.25">
      <c r="B160">
        <v>6277777777.7777996</v>
      </c>
      <c r="C160">
        <v>-62.655773000000003</v>
      </c>
      <c r="D160">
        <v>-55.188651999999998</v>
      </c>
      <c r="F160" s="86">
        <f t="shared" si="26"/>
        <v>7.0010000000000003</v>
      </c>
      <c r="G160" s="86">
        <f t="shared" si="24"/>
        <v>-52.134773000000003</v>
      </c>
      <c r="J160">
        <v>6277777777.7777996</v>
      </c>
      <c r="K160">
        <v>-58.971629999999998</v>
      </c>
      <c r="L160">
        <v>-51.412970999999999</v>
      </c>
      <c r="N160" s="86">
        <f t="shared" si="27"/>
        <v>7.0010000000000003</v>
      </c>
      <c r="O160" s="86">
        <f t="shared" si="25"/>
        <v>-61.005828999999999</v>
      </c>
    </row>
    <row r="161" spans="2:16" x14ac:dyDescent="0.25">
      <c r="B161">
        <v>6888888888.8888998</v>
      </c>
      <c r="C161">
        <v>-63.948836999999997</v>
      </c>
      <c r="D161">
        <v>-56.105099000000003</v>
      </c>
      <c r="F161" s="86">
        <f t="shared" si="26"/>
        <v>7.6675555555555999</v>
      </c>
      <c r="G161" s="86">
        <f t="shared" si="24"/>
        <v>-58.252529000000003</v>
      </c>
      <c r="J161">
        <v>6888888888.8888998</v>
      </c>
      <c r="K161">
        <v>-60.017361000000001</v>
      </c>
      <c r="L161">
        <v>-52.438808000000002</v>
      </c>
      <c r="N161" s="86">
        <f t="shared" si="27"/>
        <v>7.6675555555555999</v>
      </c>
      <c r="O161" s="86">
        <f t="shared" si="25"/>
        <v>-66.030158999999998</v>
      </c>
    </row>
    <row r="162" spans="2:16" x14ac:dyDescent="0.25">
      <c r="B162">
        <v>7500000000</v>
      </c>
      <c r="C162">
        <v>-58.989387999999998</v>
      </c>
      <c r="D162">
        <v>-51.431168</v>
      </c>
      <c r="F162" s="86">
        <f t="shared" si="26"/>
        <v>8.3341111111111008</v>
      </c>
      <c r="G162" s="86">
        <f t="shared" si="24"/>
        <v>-59.005417000000001</v>
      </c>
      <c r="J162">
        <v>7500000000</v>
      </c>
      <c r="K162">
        <v>-56.003386999999996</v>
      </c>
      <c r="L162">
        <v>-48.158363000000001</v>
      </c>
      <c r="N162" s="86">
        <f t="shared" si="27"/>
        <v>8.3341111111111008</v>
      </c>
      <c r="O162" s="86">
        <f t="shared" si="25"/>
        <v>-64.096603000000002</v>
      </c>
    </row>
    <row r="163" spans="2:16" x14ac:dyDescent="0.25">
      <c r="B163">
        <v>8111111111.1111002</v>
      </c>
      <c r="C163">
        <v>-64.814734999999999</v>
      </c>
      <c r="D163">
        <v>-56.83802</v>
      </c>
      <c r="F163" s="86">
        <f t="shared" si="26"/>
        <v>9.0006666666667012</v>
      </c>
      <c r="G163" s="86">
        <f t="shared" si="24"/>
        <v>-64.250214</v>
      </c>
      <c r="J163">
        <v>8111111111.1111002</v>
      </c>
      <c r="K163">
        <v>-53.688637</v>
      </c>
      <c r="L163">
        <v>-45.675694</v>
      </c>
      <c r="N163" s="86">
        <f t="shared" si="27"/>
        <v>9.0006666666667012</v>
      </c>
      <c r="O163" s="86">
        <f t="shared" si="25"/>
        <v>-62.644539000000002</v>
      </c>
    </row>
    <row r="164" spans="2:16" x14ac:dyDescent="0.25">
      <c r="B164">
        <v>8722222222.2222004</v>
      </c>
      <c r="C164">
        <v>-61.927528000000002</v>
      </c>
      <c r="D164">
        <v>-53.466717000000003</v>
      </c>
      <c r="F164" s="86">
        <f t="shared" si="26"/>
        <v>9.6672222222222004</v>
      </c>
      <c r="G164" s="86">
        <f t="shared" si="24"/>
        <v>-68.515297000000004</v>
      </c>
      <c r="J164">
        <v>8722222222.2222004</v>
      </c>
      <c r="K164">
        <v>-57.640053000000002</v>
      </c>
      <c r="L164">
        <v>-48.945022999999999</v>
      </c>
      <c r="N164" s="86">
        <f t="shared" si="27"/>
        <v>9.6672222222222004</v>
      </c>
      <c r="O164" s="86">
        <f t="shared" si="25"/>
        <v>-64.622849000000002</v>
      </c>
    </row>
    <row r="165" spans="2:16" x14ac:dyDescent="0.25">
      <c r="B165">
        <v>9333333333.3332996</v>
      </c>
      <c r="C165">
        <v>-61.308112999999999</v>
      </c>
      <c r="D165">
        <v>-52.593184999999998</v>
      </c>
      <c r="F165" s="86">
        <f t="shared" si="26"/>
        <v>10.333777777778</v>
      </c>
      <c r="G165" s="86">
        <f t="shared" si="24"/>
        <v>-63.542431000000001</v>
      </c>
      <c r="J165">
        <v>9333333333.3332996</v>
      </c>
      <c r="K165">
        <v>-68.319939000000005</v>
      </c>
      <c r="L165">
        <v>-59.247272000000002</v>
      </c>
      <c r="N165" s="86">
        <f t="shared" si="27"/>
        <v>10.333777777778</v>
      </c>
      <c r="O165" s="86">
        <f t="shared" si="25"/>
        <v>-67.906859999999995</v>
      </c>
    </row>
    <row r="166" spans="2:16" x14ac:dyDescent="0.25">
      <c r="B166">
        <v>9944444444.4444008</v>
      </c>
      <c r="C166">
        <v>-61.984543000000002</v>
      </c>
      <c r="D166">
        <v>-52.828040999999999</v>
      </c>
      <c r="F166" s="86">
        <f t="shared" si="26"/>
        <v>11.000333333333</v>
      </c>
      <c r="G166" s="86">
        <f t="shared" si="24"/>
        <v>-62.065731</v>
      </c>
      <c r="J166">
        <v>9944444444.4444008</v>
      </c>
      <c r="K166">
        <v>-57.584556999999997</v>
      </c>
      <c r="L166">
        <v>-48.231358</v>
      </c>
      <c r="N166" s="86">
        <f t="shared" si="27"/>
        <v>11.000333333333</v>
      </c>
      <c r="O166" s="86">
        <f t="shared" si="25"/>
        <v>-73.800460999999999</v>
      </c>
    </row>
    <row r="167" spans="2:16" x14ac:dyDescent="0.25">
      <c r="B167">
        <v>10555555555.556</v>
      </c>
      <c r="C167">
        <v>-62.727885999999998</v>
      </c>
      <c r="D167">
        <v>-53.293419</v>
      </c>
      <c r="F167" s="86">
        <f t="shared" si="26"/>
        <v>11.666888888889</v>
      </c>
      <c r="G167" s="86">
        <f t="shared" si="24"/>
        <v>-56.231422000000002</v>
      </c>
      <c r="J167">
        <v>10555555555.556</v>
      </c>
      <c r="K167">
        <v>-59.232697000000002</v>
      </c>
      <c r="L167">
        <v>-49.797072999999997</v>
      </c>
      <c r="N167" s="86">
        <f t="shared" si="27"/>
        <v>11.666888888889</v>
      </c>
      <c r="O167" s="86">
        <f t="shared" si="25"/>
        <v>-72.768638999999993</v>
      </c>
    </row>
    <row r="168" spans="2:16" x14ac:dyDescent="0.25">
      <c r="B168">
        <v>11166666666.667</v>
      </c>
      <c r="C168">
        <v>-68.034041999999999</v>
      </c>
      <c r="D168">
        <v>-58.653911999999998</v>
      </c>
      <c r="F168" s="86">
        <f t="shared" si="26"/>
        <v>12.333444444444</v>
      </c>
      <c r="G168" s="86">
        <f t="shared" si="24"/>
        <v>-55.913466999999997</v>
      </c>
      <c r="J168">
        <v>11166666666.667</v>
      </c>
      <c r="K168">
        <v>-62.342834000000003</v>
      </c>
      <c r="L168">
        <v>-52.766975000000002</v>
      </c>
      <c r="N168" s="86">
        <f t="shared" si="27"/>
        <v>12.333444444444</v>
      </c>
      <c r="O168" s="86">
        <f t="shared" si="25"/>
        <v>-64.63382</v>
      </c>
    </row>
    <row r="169" spans="2:16" x14ac:dyDescent="0.25">
      <c r="B169">
        <v>11777777777.778</v>
      </c>
      <c r="C169">
        <v>-69.187850999999995</v>
      </c>
      <c r="D169">
        <v>-59.675109999999997</v>
      </c>
      <c r="F169" s="86">
        <f t="shared" si="26"/>
        <v>13</v>
      </c>
      <c r="G169" s="86">
        <f t="shared" si="24"/>
        <v>-56.138195000000003</v>
      </c>
      <c r="J169">
        <v>11777777777.778</v>
      </c>
      <c r="K169">
        <v>-61.607708000000002</v>
      </c>
      <c r="L169">
        <v>-51.907558000000002</v>
      </c>
      <c r="N169" s="86">
        <f t="shared" si="27"/>
        <v>13</v>
      </c>
      <c r="O169" s="86">
        <f t="shared" si="25"/>
        <v>-56.554695000000002</v>
      </c>
    </row>
    <row r="170" spans="2:16" x14ac:dyDescent="0.25">
      <c r="B170">
        <v>12388888888.889</v>
      </c>
      <c r="C170">
        <v>-73.5886</v>
      </c>
      <c r="D170">
        <v>-63.101948</v>
      </c>
      <c r="F170" s="86" t="s">
        <v>25</v>
      </c>
      <c r="J170">
        <v>12388888888.889</v>
      </c>
      <c r="K170">
        <v>-62.961803000000003</v>
      </c>
      <c r="L170">
        <v>-52.836159000000002</v>
      </c>
      <c r="N170" s="86" t="s">
        <v>25</v>
      </c>
    </row>
    <row r="171" spans="2:16" x14ac:dyDescent="0.25">
      <c r="B171">
        <v>13000000000</v>
      </c>
      <c r="C171">
        <v>-63.844681000000001</v>
      </c>
      <c r="D171">
        <v>-52.638786000000003</v>
      </c>
      <c r="J171">
        <v>13000000000</v>
      </c>
      <c r="K171">
        <v>-58.922409000000002</v>
      </c>
      <c r="L171">
        <v>-48.095599999999997</v>
      </c>
    </row>
    <row r="172" spans="2:16" x14ac:dyDescent="0.25">
      <c r="B172" t="s">
        <v>25</v>
      </c>
      <c r="J172" t="s">
        <v>25</v>
      </c>
    </row>
    <row r="173" spans="2:16" x14ac:dyDescent="0.25">
      <c r="F173" s="86" t="s">
        <v>44</v>
      </c>
      <c r="N173" s="86" t="s">
        <v>44</v>
      </c>
    </row>
    <row r="174" spans="2:16" ht="15.75" x14ac:dyDescent="0.25">
      <c r="F174" s="86" t="s">
        <v>23</v>
      </c>
      <c r="G174" s="86" t="str">
        <f t="shared" ref="G174:G193" si="28">D200</f>
        <v>2Ix4L dBc Log Mag(dB)</v>
      </c>
      <c r="H174" s="35">
        <v>2</v>
      </c>
      <c r="N174" s="86" t="s">
        <v>23</v>
      </c>
      <c r="O174" s="8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86">
        <f t="shared" ref="F175:F193" si="30">B201/1000000000</f>
        <v>2.0019999999999998</v>
      </c>
      <c r="G175" s="86">
        <f t="shared" si="28"/>
        <v>-39.38026</v>
      </c>
      <c r="H175" s="36">
        <f>ABS(AVERAGE(G175:G193)-(H174-1)*5)</f>
        <v>59.185167578947357</v>
      </c>
      <c r="J175" t="s">
        <v>42</v>
      </c>
      <c r="N175" s="86">
        <f t="shared" ref="N175:N193" si="31">J201/1000000000</f>
        <v>2.0019999999999998</v>
      </c>
      <c r="O175" s="86">
        <f t="shared" si="29"/>
        <v>-34.583877999999999</v>
      </c>
      <c r="P175" s="36">
        <f>ABS(AVERAGE(O175:O193)-(P174-1)*5)</f>
        <v>57.978200999999999</v>
      </c>
    </row>
    <row r="176" spans="2:16" x14ac:dyDescent="0.25">
      <c r="B176" t="s">
        <v>23</v>
      </c>
      <c r="C176" t="s">
        <v>161</v>
      </c>
      <c r="D176" t="s">
        <v>83</v>
      </c>
      <c r="F176" s="86">
        <f t="shared" si="30"/>
        <v>2.613</v>
      </c>
      <c r="G176" s="86">
        <f t="shared" si="28"/>
        <v>-41.038432999999998</v>
      </c>
      <c r="J176" t="s">
        <v>23</v>
      </c>
      <c r="K176" t="s">
        <v>161</v>
      </c>
      <c r="L176" t="s">
        <v>83</v>
      </c>
      <c r="N176" s="86">
        <f t="shared" si="31"/>
        <v>2.613</v>
      </c>
      <c r="O176" s="86">
        <f t="shared" si="29"/>
        <v>-35.357844999999998</v>
      </c>
    </row>
    <row r="177" spans="2:15" x14ac:dyDescent="0.25">
      <c r="B177">
        <v>1002000000</v>
      </c>
      <c r="C177">
        <v>-55.651893999999999</v>
      </c>
      <c r="D177">
        <v>-41.391148000000001</v>
      </c>
      <c r="F177" s="86">
        <f t="shared" si="30"/>
        <v>3.2240000000000002</v>
      </c>
      <c r="G177" s="86">
        <f t="shared" si="28"/>
        <v>-43.219287999999999</v>
      </c>
      <c r="J177">
        <v>1002000000</v>
      </c>
      <c r="K177">
        <v>-47.411991</v>
      </c>
      <c r="L177">
        <v>-38.717716000000003</v>
      </c>
      <c r="N177" s="86">
        <f t="shared" si="31"/>
        <v>3.2240000000000002</v>
      </c>
      <c r="O177" s="86">
        <f t="shared" si="29"/>
        <v>-35.069412</v>
      </c>
    </row>
    <row r="178" spans="2:15" x14ac:dyDescent="0.25">
      <c r="B178">
        <v>1668555555.5555999</v>
      </c>
      <c r="C178">
        <v>-52.732391</v>
      </c>
      <c r="D178">
        <v>-44.751530000000002</v>
      </c>
      <c r="F178" s="86">
        <f t="shared" si="30"/>
        <v>3.835</v>
      </c>
      <c r="G178" s="86">
        <f t="shared" si="28"/>
        <v>-40.962260999999998</v>
      </c>
      <c r="J178">
        <v>1668555555.5555999</v>
      </c>
      <c r="K178">
        <v>-51.696666999999998</v>
      </c>
      <c r="L178">
        <v>-44.273513999999999</v>
      </c>
      <c r="N178" s="86">
        <f t="shared" si="31"/>
        <v>3.835</v>
      </c>
      <c r="O178" s="86">
        <f t="shared" si="29"/>
        <v>-36.638069000000002</v>
      </c>
    </row>
    <row r="179" spans="2:15" x14ac:dyDescent="0.25">
      <c r="B179">
        <v>2335111111.1111002</v>
      </c>
      <c r="C179">
        <v>-65.922629999999998</v>
      </c>
      <c r="D179">
        <v>-58.433895</v>
      </c>
      <c r="F179" s="86">
        <f t="shared" si="30"/>
        <v>4.4459999999999997</v>
      </c>
      <c r="G179" s="86">
        <f t="shared" si="28"/>
        <v>-46.725074999999997</v>
      </c>
      <c r="J179">
        <v>2335111111.1111002</v>
      </c>
      <c r="K179">
        <v>-62.808601000000003</v>
      </c>
      <c r="L179">
        <v>-55.670372</v>
      </c>
      <c r="N179" s="86">
        <f t="shared" si="31"/>
        <v>4.4459999999999997</v>
      </c>
      <c r="O179" s="86">
        <f t="shared" si="29"/>
        <v>-36.917023</v>
      </c>
    </row>
    <row r="180" spans="2:15" x14ac:dyDescent="0.25">
      <c r="B180">
        <v>3001666666.6666999</v>
      </c>
      <c r="C180">
        <v>-63.978442999999999</v>
      </c>
      <c r="D180">
        <v>-56.076103000000003</v>
      </c>
      <c r="F180" s="86">
        <f t="shared" si="30"/>
        <v>5.0570000000000004</v>
      </c>
      <c r="G180" s="86">
        <f t="shared" si="28"/>
        <v>-53.691898000000002</v>
      </c>
      <c r="J180">
        <v>3001666666.6666999</v>
      </c>
      <c r="K180">
        <v>-55.98621</v>
      </c>
      <c r="L180">
        <v>-48.472771000000002</v>
      </c>
      <c r="N180" s="86">
        <f t="shared" si="31"/>
        <v>5.0570000000000004</v>
      </c>
      <c r="O180" s="86">
        <f t="shared" si="29"/>
        <v>-39.843853000000003</v>
      </c>
    </row>
    <row r="181" spans="2:15" x14ac:dyDescent="0.25">
      <c r="B181">
        <v>3668222222.2221999</v>
      </c>
      <c r="C181">
        <v>-71.339386000000005</v>
      </c>
      <c r="D181">
        <v>-63.647320000000001</v>
      </c>
      <c r="F181" s="86">
        <f t="shared" si="30"/>
        <v>5.6680000000000001</v>
      </c>
      <c r="G181" s="86">
        <f t="shared" si="28"/>
        <v>-63.887123000000003</v>
      </c>
      <c r="J181">
        <v>3668222222.2221999</v>
      </c>
      <c r="K181">
        <v>-55.788555000000002</v>
      </c>
      <c r="L181">
        <v>-48.341873</v>
      </c>
      <c r="N181" s="86">
        <f t="shared" si="31"/>
        <v>5.6680000000000001</v>
      </c>
      <c r="O181" s="86">
        <f t="shared" si="29"/>
        <v>-46.826552999999997</v>
      </c>
    </row>
    <row r="182" spans="2:15" x14ac:dyDescent="0.25">
      <c r="B182">
        <v>4334777777.7777996</v>
      </c>
      <c r="C182">
        <v>-70.718368999999996</v>
      </c>
      <c r="D182">
        <v>-63.371681000000002</v>
      </c>
      <c r="F182" s="86">
        <f t="shared" si="30"/>
        <v>6.2789999999999999</v>
      </c>
      <c r="G182" s="86">
        <f t="shared" si="28"/>
        <v>-57.183647000000001</v>
      </c>
      <c r="J182">
        <v>4334777777.7777996</v>
      </c>
      <c r="K182">
        <v>-80.715355000000002</v>
      </c>
      <c r="L182">
        <v>-73.387107999999998</v>
      </c>
      <c r="N182" s="86">
        <f t="shared" si="31"/>
        <v>6.2789999999999999</v>
      </c>
      <c r="O182" s="86">
        <f t="shared" si="29"/>
        <v>-61.659554</v>
      </c>
    </row>
    <row r="183" spans="2:15" x14ac:dyDescent="0.25">
      <c r="B183">
        <v>5001333333.3332996</v>
      </c>
      <c r="C183">
        <v>-82.253844999999998</v>
      </c>
      <c r="D183">
        <v>-74.861839000000003</v>
      </c>
      <c r="F183" s="86">
        <f t="shared" si="30"/>
        <v>6.89</v>
      </c>
      <c r="G183" s="86">
        <f t="shared" si="28"/>
        <v>-67.215209999999999</v>
      </c>
      <c r="J183">
        <v>5001333333.3332996</v>
      </c>
      <c r="K183">
        <v>-70.021454000000006</v>
      </c>
      <c r="L183">
        <v>-62.515189999999997</v>
      </c>
      <c r="N183" s="86">
        <f t="shared" si="31"/>
        <v>6.89</v>
      </c>
      <c r="O183" s="86">
        <f t="shared" si="29"/>
        <v>-85.596930999999998</v>
      </c>
    </row>
    <row r="184" spans="2:15" x14ac:dyDescent="0.25">
      <c r="B184">
        <v>5667888888.8888998</v>
      </c>
      <c r="C184">
        <v>-57.663379999999997</v>
      </c>
      <c r="D184">
        <v>-50.196258999999998</v>
      </c>
      <c r="F184" s="86">
        <f t="shared" si="30"/>
        <v>7.5010000000000003</v>
      </c>
      <c r="G184" s="86">
        <f t="shared" si="28"/>
        <v>-65.331412999999998</v>
      </c>
      <c r="J184">
        <v>5667888888.8888998</v>
      </c>
      <c r="K184">
        <v>-71.551711999999995</v>
      </c>
      <c r="L184">
        <v>-63.993053000000003</v>
      </c>
      <c r="N184" s="86">
        <f t="shared" si="31"/>
        <v>7.5010000000000003</v>
      </c>
      <c r="O184" s="86">
        <f t="shared" si="29"/>
        <v>-59.895473000000003</v>
      </c>
    </row>
    <row r="185" spans="2:15" x14ac:dyDescent="0.25">
      <c r="B185">
        <v>6334444444.4443998</v>
      </c>
      <c r="C185">
        <v>-72.894767999999999</v>
      </c>
      <c r="D185">
        <v>-65.051024999999996</v>
      </c>
      <c r="F185" s="86">
        <f t="shared" si="30"/>
        <v>8.1120000000000001</v>
      </c>
      <c r="G185" s="86">
        <f t="shared" si="28"/>
        <v>-49.347599000000002</v>
      </c>
      <c r="J185">
        <v>6334444444.4443998</v>
      </c>
      <c r="K185">
        <v>-74.769699000000003</v>
      </c>
      <c r="L185">
        <v>-67.191147000000001</v>
      </c>
      <c r="N185" s="86">
        <f t="shared" si="31"/>
        <v>8.1120000000000001</v>
      </c>
      <c r="O185" s="86">
        <f t="shared" si="29"/>
        <v>-57.830292</v>
      </c>
    </row>
    <row r="186" spans="2:15" x14ac:dyDescent="0.25">
      <c r="B186">
        <v>7001000000</v>
      </c>
      <c r="C186">
        <v>-59.692993000000001</v>
      </c>
      <c r="D186">
        <v>-52.134773000000003</v>
      </c>
      <c r="F186" s="86">
        <f t="shared" si="30"/>
        <v>8.7230000000000008</v>
      </c>
      <c r="G186" s="86">
        <f t="shared" si="28"/>
        <v>-53.232044000000002</v>
      </c>
      <c r="J186">
        <v>7001000000</v>
      </c>
      <c r="K186">
        <v>-68.850853000000001</v>
      </c>
      <c r="L186">
        <v>-61.005828999999999</v>
      </c>
      <c r="N186" s="86">
        <f t="shared" si="31"/>
        <v>8.7230000000000008</v>
      </c>
      <c r="O186" s="86">
        <f t="shared" si="29"/>
        <v>-60.656238999999999</v>
      </c>
    </row>
    <row r="187" spans="2:15" x14ac:dyDescent="0.25">
      <c r="B187">
        <v>7667555555.5556002</v>
      </c>
      <c r="C187">
        <v>-66.229247999999998</v>
      </c>
      <c r="D187">
        <v>-58.252529000000003</v>
      </c>
      <c r="F187" s="86">
        <f t="shared" si="30"/>
        <v>9.3339999999999996</v>
      </c>
      <c r="G187" s="86">
        <f t="shared" si="28"/>
        <v>-51.195022999999999</v>
      </c>
      <c r="J187">
        <v>7667555555.5556002</v>
      </c>
      <c r="K187">
        <v>-74.043098000000001</v>
      </c>
      <c r="L187">
        <v>-66.030158999999998</v>
      </c>
      <c r="N187" s="86">
        <f t="shared" si="31"/>
        <v>9.3339999999999996</v>
      </c>
      <c r="O187" s="86">
        <f t="shared" si="29"/>
        <v>-64.907454999999999</v>
      </c>
    </row>
    <row r="188" spans="2:15" x14ac:dyDescent="0.25">
      <c r="B188">
        <v>8334111111.1111002</v>
      </c>
      <c r="C188">
        <v>-67.466224999999994</v>
      </c>
      <c r="D188">
        <v>-59.005417000000001</v>
      </c>
      <c r="F188" s="86">
        <f t="shared" si="30"/>
        <v>9.9450000000000003</v>
      </c>
      <c r="G188" s="86">
        <f t="shared" si="28"/>
        <v>-55.523505999999998</v>
      </c>
      <c r="J188">
        <v>8334111111.1111002</v>
      </c>
      <c r="K188">
        <v>-72.791634000000002</v>
      </c>
      <c r="L188">
        <v>-64.096603000000002</v>
      </c>
      <c r="N188" s="86">
        <f t="shared" si="31"/>
        <v>9.9450000000000003</v>
      </c>
      <c r="O188" s="86">
        <f t="shared" si="29"/>
        <v>-60.079540000000001</v>
      </c>
    </row>
    <row r="189" spans="2:15" x14ac:dyDescent="0.25">
      <c r="B189">
        <v>9000666666.6667004</v>
      </c>
      <c r="C189">
        <v>-72.965141000000003</v>
      </c>
      <c r="D189">
        <v>-64.250214</v>
      </c>
      <c r="F189" s="86">
        <f t="shared" si="30"/>
        <v>10.555999999999999</v>
      </c>
      <c r="G189" s="86">
        <f t="shared" si="28"/>
        <v>-50.106605999999999</v>
      </c>
      <c r="J189">
        <v>9000666666.6667004</v>
      </c>
      <c r="K189">
        <v>-71.717201000000003</v>
      </c>
      <c r="L189">
        <v>-62.644539000000002</v>
      </c>
      <c r="N189" s="86">
        <f t="shared" si="31"/>
        <v>10.555999999999999</v>
      </c>
      <c r="O189" s="86">
        <f t="shared" si="29"/>
        <v>-61.306618</v>
      </c>
    </row>
    <row r="190" spans="2:15" x14ac:dyDescent="0.25">
      <c r="B190">
        <v>9667222222.2222004</v>
      </c>
      <c r="C190">
        <v>-77.671806000000004</v>
      </c>
      <c r="D190">
        <v>-68.515297000000004</v>
      </c>
      <c r="F190" s="86">
        <f t="shared" si="30"/>
        <v>11.167</v>
      </c>
      <c r="G190" s="86">
        <f t="shared" si="28"/>
        <v>-66.726455999999999</v>
      </c>
      <c r="J190">
        <v>9667222222.2222004</v>
      </c>
      <c r="K190">
        <v>-73.976044000000002</v>
      </c>
      <c r="L190">
        <v>-64.622849000000002</v>
      </c>
      <c r="N190" s="86">
        <f t="shared" si="31"/>
        <v>11.167</v>
      </c>
      <c r="O190" s="86">
        <f t="shared" si="29"/>
        <v>-58.159122000000004</v>
      </c>
    </row>
    <row r="191" spans="2:15" x14ac:dyDescent="0.25">
      <c r="B191">
        <v>10333777777.778</v>
      </c>
      <c r="C191">
        <v>-72.976898000000006</v>
      </c>
      <c r="D191">
        <v>-63.542431000000001</v>
      </c>
      <c r="F191" s="86">
        <f t="shared" si="30"/>
        <v>11.778</v>
      </c>
      <c r="G191" s="86">
        <f t="shared" si="28"/>
        <v>-61.698363999999998</v>
      </c>
      <c r="J191">
        <v>10333777777.778</v>
      </c>
      <c r="K191">
        <v>-77.342483999999999</v>
      </c>
      <c r="L191">
        <v>-67.906859999999995</v>
      </c>
      <c r="N191" s="86">
        <f t="shared" si="31"/>
        <v>11.778</v>
      </c>
      <c r="O191" s="86">
        <f t="shared" si="29"/>
        <v>-56.992607</v>
      </c>
    </row>
    <row r="192" spans="2:15" x14ac:dyDescent="0.25">
      <c r="B192">
        <v>11000333333.333</v>
      </c>
      <c r="C192">
        <v>-71.445862000000005</v>
      </c>
      <c r="D192">
        <v>-62.065731</v>
      </c>
      <c r="F192" s="86">
        <f t="shared" si="30"/>
        <v>12.388999999999999</v>
      </c>
      <c r="G192" s="86">
        <f t="shared" si="28"/>
        <v>-60.969214999999998</v>
      </c>
      <c r="J192">
        <v>11000333333.333</v>
      </c>
      <c r="K192">
        <v>-83.376320000000007</v>
      </c>
      <c r="L192">
        <v>-73.800460999999999</v>
      </c>
      <c r="N192" s="86">
        <f t="shared" si="31"/>
        <v>12.388999999999999</v>
      </c>
      <c r="O192" s="86">
        <f t="shared" si="29"/>
        <v>-57.825459000000002</v>
      </c>
    </row>
    <row r="193" spans="2:16" x14ac:dyDescent="0.25">
      <c r="B193">
        <v>11666888888.889</v>
      </c>
      <c r="C193">
        <v>-65.744163999999998</v>
      </c>
      <c r="D193">
        <v>-56.231422000000002</v>
      </c>
      <c r="F193" s="86">
        <f t="shared" si="30"/>
        <v>13</v>
      </c>
      <c r="G193" s="86">
        <f t="shared" si="28"/>
        <v>-62.084763000000002</v>
      </c>
      <c r="J193">
        <v>11666888888.889</v>
      </c>
      <c r="K193">
        <v>-82.468788000000004</v>
      </c>
      <c r="L193">
        <v>-72.768638999999993</v>
      </c>
      <c r="N193" s="86">
        <f t="shared" si="31"/>
        <v>13</v>
      </c>
      <c r="O193" s="86">
        <f t="shared" si="29"/>
        <v>-56.439895999999997</v>
      </c>
    </row>
    <row r="194" spans="2:16" x14ac:dyDescent="0.25">
      <c r="B194">
        <v>12333444444.444</v>
      </c>
      <c r="C194">
        <v>-66.400115999999997</v>
      </c>
      <c r="D194">
        <v>-55.913466999999997</v>
      </c>
      <c r="F194" s="86" t="s">
        <v>25</v>
      </c>
      <c r="J194">
        <v>12333444444.444</v>
      </c>
      <c r="K194">
        <v>-74.759467999999998</v>
      </c>
      <c r="L194">
        <v>-64.63382</v>
      </c>
      <c r="N194" s="86" t="s">
        <v>25</v>
      </c>
    </row>
    <row r="195" spans="2:16" x14ac:dyDescent="0.25">
      <c r="B195">
        <v>13000000000</v>
      </c>
      <c r="C195">
        <v>-67.344093000000001</v>
      </c>
      <c r="D195">
        <v>-56.138195000000003</v>
      </c>
      <c r="J195">
        <v>13000000000</v>
      </c>
      <c r="K195">
        <v>-67.381507999999997</v>
      </c>
      <c r="L195">
        <v>-56.554695000000002</v>
      </c>
    </row>
    <row r="196" spans="2:16" x14ac:dyDescent="0.25">
      <c r="B196" t="s">
        <v>25</v>
      </c>
      <c r="J196" t="s">
        <v>25</v>
      </c>
    </row>
    <row r="197" spans="2:16" x14ac:dyDescent="0.25">
      <c r="F197" s="86" t="s">
        <v>46</v>
      </c>
      <c r="N197" s="86" t="s">
        <v>46</v>
      </c>
    </row>
    <row r="198" spans="2:16" ht="15.75" x14ac:dyDescent="0.25">
      <c r="F198" s="86" t="s">
        <v>23</v>
      </c>
      <c r="G198" s="86" t="str">
        <f t="shared" ref="G198:G217" si="32">D224</f>
        <v>2Ix5L dBc Log Mag(dB)</v>
      </c>
      <c r="H198" s="35">
        <v>2</v>
      </c>
      <c r="N198" s="86" t="s">
        <v>23</v>
      </c>
      <c r="O198" s="8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86">
        <f t="shared" ref="F199:F217" si="34">B225/1000000000</f>
        <v>3.0019999999999998</v>
      </c>
      <c r="G199" s="86">
        <f t="shared" si="32"/>
        <v>-36.312511000000001</v>
      </c>
      <c r="H199" s="36">
        <f>ABS(AVERAGE(G199:G217)-(H198-1)*5)</f>
        <v>57.184846157894732</v>
      </c>
      <c r="J199" t="s">
        <v>44</v>
      </c>
      <c r="N199" s="86">
        <f t="shared" ref="N199:N217" si="35">J225/1000000000</f>
        <v>3.0019999999999998</v>
      </c>
      <c r="O199" s="86">
        <f t="shared" si="33"/>
        <v>-50.555484999999997</v>
      </c>
      <c r="P199" s="36">
        <f>ABS(AVERAGE(O199:O217)-(P198-1)*5)</f>
        <v>62.623893578947374</v>
      </c>
    </row>
    <row r="200" spans="2:16" x14ac:dyDescent="0.25">
      <c r="B200" t="s">
        <v>23</v>
      </c>
      <c r="C200" t="s">
        <v>162</v>
      </c>
      <c r="D200" t="s">
        <v>84</v>
      </c>
      <c r="F200" s="86">
        <f t="shared" si="34"/>
        <v>3.5574444444443998</v>
      </c>
      <c r="G200" s="86">
        <f t="shared" si="32"/>
        <v>-48.724018000000001</v>
      </c>
      <c r="J200" t="s">
        <v>23</v>
      </c>
      <c r="K200" t="s">
        <v>162</v>
      </c>
      <c r="L200" t="s">
        <v>84</v>
      </c>
      <c r="N200" s="86">
        <f t="shared" si="35"/>
        <v>3.5574444444443998</v>
      </c>
      <c r="O200" s="86">
        <f t="shared" si="33"/>
        <v>-42.186194999999998</v>
      </c>
    </row>
    <row r="201" spans="2:16" x14ac:dyDescent="0.25">
      <c r="B201">
        <v>2002000000</v>
      </c>
      <c r="C201">
        <v>-53.641005999999997</v>
      </c>
      <c r="D201">
        <v>-39.38026</v>
      </c>
      <c r="F201" s="86">
        <f t="shared" si="34"/>
        <v>4.1128888888889001</v>
      </c>
      <c r="G201" s="86">
        <f t="shared" si="32"/>
        <v>-46.163989999999998</v>
      </c>
      <c r="J201">
        <v>2002000000</v>
      </c>
      <c r="K201">
        <v>-43.278151999999999</v>
      </c>
      <c r="L201">
        <v>-34.583877999999999</v>
      </c>
      <c r="N201" s="86">
        <f t="shared" si="35"/>
        <v>4.1128888888889001</v>
      </c>
      <c r="O201" s="86">
        <f t="shared" si="33"/>
        <v>-46.962975</v>
      </c>
    </row>
    <row r="202" spans="2:16" x14ac:dyDescent="0.25">
      <c r="B202">
        <v>2613000000</v>
      </c>
      <c r="C202">
        <v>-49.019291000000003</v>
      </c>
      <c r="D202">
        <v>-41.038432999999998</v>
      </c>
      <c r="F202" s="86">
        <f t="shared" si="34"/>
        <v>4.6683333333332993</v>
      </c>
      <c r="G202" s="86">
        <f t="shared" si="32"/>
        <v>-51.607574</v>
      </c>
      <c r="J202">
        <v>2613000000</v>
      </c>
      <c r="K202">
        <v>-42.780997999999997</v>
      </c>
      <c r="L202">
        <v>-35.357844999999998</v>
      </c>
      <c r="N202" s="86">
        <f t="shared" si="35"/>
        <v>4.6683333333332993</v>
      </c>
      <c r="O202" s="86">
        <f t="shared" si="33"/>
        <v>-50.044361000000002</v>
      </c>
    </row>
    <row r="203" spans="2:16" x14ac:dyDescent="0.25">
      <c r="B203">
        <v>3224000000</v>
      </c>
      <c r="C203">
        <v>-50.708019</v>
      </c>
      <c r="D203">
        <v>-43.219287999999999</v>
      </c>
      <c r="F203" s="86">
        <f t="shared" si="34"/>
        <v>5.2237777777777996</v>
      </c>
      <c r="G203" s="86">
        <f t="shared" si="32"/>
        <v>-49.032063000000001</v>
      </c>
      <c r="J203">
        <v>3224000000</v>
      </c>
      <c r="K203">
        <v>-42.207638000000003</v>
      </c>
      <c r="L203">
        <v>-35.069412</v>
      </c>
      <c r="N203" s="86">
        <f t="shared" si="35"/>
        <v>5.2237777777777996</v>
      </c>
      <c r="O203" s="86">
        <f t="shared" si="33"/>
        <v>-56.507728999999998</v>
      </c>
    </row>
    <row r="204" spans="2:16" x14ac:dyDescent="0.25">
      <c r="B204">
        <v>3835000000</v>
      </c>
      <c r="C204">
        <v>-48.864597000000003</v>
      </c>
      <c r="D204">
        <v>-40.962260999999998</v>
      </c>
      <c r="F204" s="86">
        <f t="shared" si="34"/>
        <v>5.7792222222222005</v>
      </c>
      <c r="G204" s="86">
        <f t="shared" si="32"/>
        <v>-53.284697999999999</v>
      </c>
      <c r="J204">
        <v>3835000000</v>
      </c>
      <c r="K204">
        <v>-44.151508</v>
      </c>
      <c r="L204">
        <v>-36.638069000000002</v>
      </c>
      <c r="N204" s="86">
        <f t="shared" si="35"/>
        <v>5.7792222222222005</v>
      </c>
      <c r="O204" s="86">
        <f t="shared" si="33"/>
        <v>-51.087299000000002</v>
      </c>
    </row>
    <row r="205" spans="2:16" x14ac:dyDescent="0.25">
      <c r="B205">
        <v>4446000000</v>
      </c>
      <c r="C205">
        <v>-54.417141000000001</v>
      </c>
      <c r="D205">
        <v>-46.725074999999997</v>
      </c>
      <c r="F205" s="86">
        <f t="shared" si="34"/>
        <v>6.3346666666667</v>
      </c>
      <c r="G205" s="86">
        <f t="shared" si="32"/>
        <v>-61.665534999999998</v>
      </c>
      <c r="J205">
        <v>4446000000</v>
      </c>
      <c r="K205">
        <v>-44.363705000000003</v>
      </c>
      <c r="L205">
        <v>-36.917023</v>
      </c>
      <c r="N205" s="86">
        <f t="shared" si="35"/>
        <v>6.3346666666667</v>
      </c>
      <c r="O205" s="86">
        <f t="shared" si="33"/>
        <v>-48.005797999999999</v>
      </c>
    </row>
    <row r="206" spans="2:16" x14ac:dyDescent="0.25">
      <c r="B206">
        <v>5057000000</v>
      </c>
      <c r="C206">
        <v>-61.038581999999998</v>
      </c>
      <c r="D206">
        <v>-53.691898000000002</v>
      </c>
      <c r="F206" s="86">
        <f t="shared" si="34"/>
        <v>6.8901111111111</v>
      </c>
      <c r="G206" s="86">
        <f t="shared" si="32"/>
        <v>-67.691993999999994</v>
      </c>
      <c r="J206">
        <v>5057000000</v>
      </c>
      <c r="K206">
        <v>-47.172103999999997</v>
      </c>
      <c r="L206">
        <v>-39.843853000000003</v>
      </c>
      <c r="N206" s="86">
        <f t="shared" si="35"/>
        <v>6.8901111111111</v>
      </c>
      <c r="O206" s="86">
        <f t="shared" si="33"/>
        <v>-49.716084000000002</v>
      </c>
    </row>
    <row r="207" spans="2:16" x14ac:dyDescent="0.25">
      <c r="B207">
        <v>5668000000</v>
      </c>
      <c r="C207">
        <v>-71.279128999999998</v>
      </c>
      <c r="D207">
        <v>-63.887123000000003</v>
      </c>
      <c r="F207" s="86">
        <f t="shared" si="34"/>
        <v>7.4455555555556003</v>
      </c>
      <c r="G207" s="86">
        <f t="shared" si="32"/>
        <v>-56.758246999999997</v>
      </c>
      <c r="J207">
        <v>5668000000</v>
      </c>
      <c r="K207">
        <v>-54.332821000000003</v>
      </c>
      <c r="L207">
        <v>-46.826552999999997</v>
      </c>
      <c r="N207" s="86">
        <f t="shared" si="35"/>
        <v>7.4455555555556003</v>
      </c>
      <c r="O207" s="86">
        <f t="shared" si="33"/>
        <v>-47.820937999999998</v>
      </c>
    </row>
    <row r="208" spans="2:16" x14ac:dyDescent="0.25">
      <c r="B208">
        <v>6279000000</v>
      </c>
      <c r="C208">
        <v>-64.650763999999995</v>
      </c>
      <c r="D208">
        <v>-57.183647000000001</v>
      </c>
      <c r="F208" s="86">
        <f t="shared" si="34"/>
        <v>8.0009999999999994</v>
      </c>
      <c r="G208" s="86">
        <f t="shared" si="32"/>
        <v>-51.434623999999999</v>
      </c>
      <c r="J208">
        <v>6279000000</v>
      </c>
      <c r="K208">
        <v>-69.218208000000004</v>
      </c>
      <c r="L208">
        <v>-61.659554</v>
      </c>
      <c r="N208" s="86">
        <f t="shared" si="35"/>
        <v>8.0009999999999994</v>
      </c>
      <c r="O208" s="86">
        <f t="shared" si="33"/>
        <v>-64.756354999999999</v>
      </c>
    </row>
    <row r="209" spans="2:16" x14ac:dyDescent="0.25">
      <c r="B209">
        <v>6890000000</v>
      </c>
      <c r="C209">
        <v>-75.058952000000005</v>
      </c>
      <c r="D209">
        <v>-67.215209999999999</v>
      </c>
      <c r="F209" s="86">
        <f t="shared" si="34"/>
        <v>8.5564444444444003</v>
      </c>
      <c r="G209" s="86">
        <f t="shared" si="32"/>
        <v>-52.960158999999997</v>
      </c>
      <c r="J209">
        <v>6890000000</v>
      </c>
      <c r="K209">
        <v>-93.175483999999997</v>
      </c>
      <c r="L209">
        <v>-85.596930999999998</v>
      </c>
      <c r="N209" s="86">
        <f t="shared" si="35"/>
        <v>8.5564444444444003</v>
      </c>
      <c r="O209" s="86">
        <f t="shared" si="33"/>
        <v>-62.679229999999997</v>
      </c>
    </row>
    <row r="210" spans="2:16" x14ac:dyDescent="0.25">
      <c r="B210">
        <v>7501000000</v>
      </c>
      <c r="C210">
        <v>-72.889640999999997</v>
      </c>
      <c r="D210">
        <v>-65.331412999999998</v>
      </c>
      <c r="F210" s="86">
        <f t="shared" si="34"/>
        <v>9.1118888888889007</v>
      </c>
      <c r="G210" s="86">
        <f t="shared" si="32"/>
        <v>-50.436329000000001</v>
      </c>
      <c r="J210">
        <v>7501000000</v>
      </c>
      <c r="K210">
        <v>-67.740500999999995</v>
      </c>
      <c r="L210">
        <v>-59.895473000000003</v>
      </c>
      <c r="N210" s="86">
        <f t="shared" si="35"/>
        <v>9.1118888888889007</v>
      </c>
      <c r="O210" s="86">
        <f t="shared" si="33"/>
        <v>-60.055939000000002</v>
      </c>
    </row>
    <row r="211" spans="2:16" x14ac:dyDescent="0.25">
      <c r="B211">
        <v>8112000000</v>
      </c>
      <c r="C211">
        <v>-57.324314000000001</v>
      </c>
      <c r="D211">
        <v>-49.347599000000002</v>
      </c>
      <c r="F211" s="86">
        <f t="shared" si="34"/>
        <v>9.6673333333332998</v>
      </c>
      <c r="G211" s="86">
        <f t="shared" si="32"/>
        <v>-51.724003000000003</v>
      </c>
      <c r="J211">
        <v>8112000000</v>
      </c>
      <c r="K211">
        <v>-65.843231000000003</v>
      </c>
      <c r="L211">
        <v>-57.830292</v>
      </c>
      <c r="N211" s="86">
        <f t="shared" si="35"/>
        <v>9.6673333333332998</v>
      </c>
      <c r="O211" s="86">
        <f t="shared" si="33"/>
        <v>-63.041953999999997</v>
      </c>
    </row>
    <row r="212" spans="2:16" x14ac:dyDescent="0.25">
      <c r="B212">
        <v>8723000000</v>
      </c>
      <c r="C212">
        <v>-61.692855999999999</v>
      </c>
      <c r="D212">
        <v>-53.232044000000002</v>
      </c>
      <c r="F212" s="86">
        <f t="shared" si="34"/>
        <v>10.222777777777999</v>
      </c>
      <c r="G212" s="86">
        <f t="shared" si="32"/>
        <v>-52.927146999999998</v>
      </c>
      <c r="J212">
        <v>8723000000</v>
      </c>
      <c r="K212">
        <v>-69.351264999999998</v>
      </c>
      <c r="L212">
        <v>-60.656238999999999</v>
      </c>
      <c r="N212" s="86">
        <f t="shared" si="35"/>
        <v>10.222777777777999</v>
      </c>
      <c r="O212" s="86">
        <f t="shared" si="33"/>
        <v>-59.928150000000002</v>
      </c>
    </row>
    <row r="213" spans="2:16" x14ac:dyDescent="0.25">
      <c r="B213">
        <v>9334000000</v>
      </c>
      <c r="C213">
        <v>-59.909953999999999</v>
      </c>
      <c r="D213">
        <v>-51.195022999999999</v>
      </c>
      <c r="F213" s="86">
        <f t="shared" si="34"/>
        <v>10.778222222222</v>
      </c>
      <c r="G213" s="86">
        <f t="shared" si="32"/>
        <v>-47.753864</v>
      </c>
      <c r="J213">
        <v>9334000000</v>
      </c>
      <c r="K213">
        <v>-73.980118000000004</v>
      </c>
      <c r="L213">
        <v>-64.907454999999999</v>
      </c>
      <c r="N213" s="86">
        <f t="shared" si="35"/>
        <v>10.778222222222</v>
      </c>
      <c r="O213" s="86">
        <f t="shared" si="33"/>
        <v>-63.044884000000003</v>
      </c>
    </row>
    <row r="214" spans="2:16" x14ac:dyDescent="0.25">
      <c r="B214">
        <v>9945000000</v>
      </c>
      <c r="C214">
        <v>-64.680008000000001</v>
      </c>
      <c r="D214">
        <v>-55.523505999999998</v>
      </c>
      <c r="F214" s="86">
        <f t="shared" si="34"/>
        <v>11.333666666667</v>
      </c>
      <c r="G214" s="86">
        <f t="shared" si="32"/>
        <v>-49.682827000000003</v>
      </c>
      <c r="J214">
        <v>9945000000</v>
      </c>
      <c r="K214">
        <v>-69.432738999999998</v>
      </c>
      <c r="L214">
        <v>-60.079540000000001</v>
      </c>
      <c r="N214" s="86">
        <f t="shared" si="35"/>
        <v>11.333666666667</v>
      </c>
      <c r="O214" s="86">
        <f t="shared" si="33"/>
        <v>-64.821358000000004</v>
      </c>
    </row>
    <row r="215" spans="2:16" x14ac:dyDescent="0.25">
      <c r="B215">
        <v>10556000000</v>
      </c>
      <c r="C215">
        <v>-59.541072999999997</v>
      </c>
      <c r="D215">
        <v>-50.106605999999999</v>
      </c>
      <c r="F215" s="86">
        <f t="shared" si="34"/>
        <v>11.889111111110999</v>
      </c>
      <c r="G215" s="86">
        <f t="shared" si="32"/>
        <v>-53.415439999999997</v>
      </c>
      <c r="J215">
        <v>10556000000</v>
      </c>
      <c r="K215">
        <v>-70.742241000000007</v>
      </c>
      <c r="L215">
        <v>-61.306618</v>
      </c>
      <c r="N215" s="86">
        <f t="shared" si="35"/>
        <v>11.889111111110999</v>
      </c>
      <c r="O215" s="86">
        <f t="shared" si="33"/>
        <v>-73.982123999999999</v>
      </c>
    </row>
    <row r="216" spans="2:16" x14ac:dyDescent="0.25">
      <c r="B216">
        <v>11167000000</v>
      </c>
      <c r="C216">
        <v>-76.106589999999997</v>
      </c>
      <c r="D216">
        <v>-66.726455999999999</v>
      </c>
      <c r="F216" s="86">
        <f t="shared" si="34"/>
        <v>12.444555555556001</v>
      </c>
      <c r="G216" s="86">
        <f t="shared" si="32"/>
        <v>-54.930588</v>
      </c>
      <c r="J216">
        <v>11167000000</v>
      </c>
      <c r="K216">
        <v>-67.734977999999998</v>
      </c>
      <c r="L216">
        <v>-58.159122000000004</v>
      </c>
      <c r="N216" s="86">
        <f t="shared" si="35"/>
        <v>12.444555555556001</v>
      </c>
      <c r="O216" s="86">
        <f t="shared" si="33"/>
        <v>-73.797477999999998</v>
      </c>
    </row>
    <row r="217" spans="2:16" x14ac:dyDescent="0.25">
      <c r="B217">
        <v>11778000000</v>
      </c>
      <c r="C217">
        <v>-71.211105000000003</v>
      </c>
      <c r="D217">
        <v>-61.698363999999998</v>
      </c>
      <c r="F217" s="86">
        <f t="shared" si="34"/>
        <v>13</v>
      </c>
      <c r="G217" s="86">
        <f t="shared" si="32"/>
        <v>-55.006466000000003</v>
      </c>
      <c r="J217">
        <v>11778000000</v>
      </c>
      <c r="K217">
        <v>-66.692757</v>
      </c>
      <c r="L217">
        <v>-56.992607</v>
      </c>
      <c r="N217" s="86">
        <f t="shared" si="35"/>
        <v>13</v>
      </c>
      <c r="O217" s="86">
        <f t="shared" si="33"/>
        <v>-65.859641999999994</v>
      </c>
    </row>
    <row r="218" spans="2:16" x14ac:dyDescent="0.25">
      <c r="B218">
        <v>12389000000</v>
      </c>
      <c r="C218">
        <v>-71.455864000000005</v>
      </c>
      <c r="D218">
        <v>-60.969214999999998</v>
      </c>
      <c r="F218" s="86" t="s">
        <v>25</v>
      </c>
      <c r="J218">
        <v>12389000000</v>
      </c>
      <c r="K218">
        <v>-67.951103000000003</v>
      </c>
      <c r="L218">
        <v>-57.825459000000002</v>
      </c>
      <c r="N218" s="86" t="s">
        <v>25</v>
      </c>
    </row>
    <row r="219" spans="2:16" x14ac:dyDescent="0.25">
      <c r="B219">
        <v>13000000000</v>
      </c>
      <c r="C219">
        <v>-73.290656999999996</v>
      </c>
      <c r="D219">
        <v>-62.084763000000002</v>
      </c>
      <c r="J219">
        <v>13000000000</v>
      </c>
      <c r="K219">
        <v>-67.266707999999994</v>
      </c>
      <c r="L219">
        <v>-56.439895999999997</v>
      </c>
    </row>
    <row r="220" spans="2:16" x14ac:dyDescent="0.25">
      <c r="B220" t="s">
        <v>25</v>
      </c>
      <c r="J220" t="s">
        <v>25</v>
      </c>
    </row>
    <row r="221" spans="2:16" x14ac:dyDescent="0.25">
      <c r="F221" s="86" t="s">
        <v>48</v>
      </c>
      <c r="N221" s="86" t="s">
        <v>48</v>
      </c>
    </row>
    <row r="222" spans="2:16" ht="15.75" x14ac:dyDescent="0.25">
      <c r="F222" s="86" t="s">
        <v>23</v>
      </c>
      <c r="G222" s="86" t="str">
        <f t="shared" ref="G222:G241" si="36">D248</f>
        <v>3Ix1L dBc Log Mag(dB)</v>
      </c>
      <c r="H222" s="35">
        <v>3</v>
      </c>
      <c r="N222" s="86" t="s">
        <v>23</v>
      </c>
      <c r="O222" s="8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86">
        <f t="shared" ref="F223:F241" si="38">B249/1000000000</f>
        <v>1</v>
      </c>
      <c r="G223" s="86">
        <f t="shared" si="36"/>
        <v>-62.655116999999997</v>
      </c>
      <c r="H223" s="36">
        <f>ABS(AVERAGE(G223:G241)-(H222-1)*15)</f>
        <v>97.313747684210526</v>
      </c>
      <c r="J223" t="s">
        <v>46</v>
      </c>
      <c r="N223" s="86">
        <f t="shared" ref="N223:N241" si="39">J249/1000000000</f>
        <v>1</v>
      </c>
      <c r="O223" s="86">
        <f t="shared" si="37"/>
        <v>-68.841042000000002</v>
      </c>
      <c r="P223" s="36">
        <f>ABS(AVERAGE(O223:O241)-(P222-1)*15)</f>
        <v>99.260025421052632</v>
      </c>
    </row>
    <row r="224" spans="2:16" x14ac:dyDescent="0.25">
      <c r="B224" t="s">
        <v>23</v>
      </c>
      <c r="C224" t="s">
        <v>163</v>
      </c>
      <c r="D224" t="s">
        <v>85</v>
      </c>
      <c r="F224" s="86">
        <f t="shared" si="38"/>
        <v>1.5001666666667</v>
      </c>
      <c r="G224" s="86">
        <f t="shared" si="36"/>
        <v>-63.543312</v>
      </c>
      <c r="J224" t="s">
        <v>23</v>
      </c>
      <c r="K224" t="s">
        <v>163</v>
      </c>
      <c r="L224" t="s">
        <v>85</v>
      </c>
      <c r="N224" s="86">
        <f t="shared" si="39"/>
        <v>1.5001666666667</v>
      </c>
      <c r="O224" s="86">
        <f t="shared" si="37"/>
        <v>-75.359413000000004</v>
      </c>
    </row>
    <row r="225" spans="2:15" x14ac:dyDescent="0.25">
      <c r="B225">
        <v>3002000000</v>
      </c>
      <c r="C225">
        <v>-50.573256999999998</v>
      </c>
      <c r="D225">
        <v>-36.312511000000001</v>
      </c>
      <c r="F225" s="86">
        <f t="shared" si="38"/>
        <v>2.0003333333333</v>
      </c>
      <c r="G225" s="86">
        <f t="shared" si="36"/>
        <v>-61.030903000000002</v>
      </c>
      <c r="J225">
        <v>3002000000</v>
      </c>
      <c r="K225">
        <v>-59.249760000000002</v>
      </c>
      <c r="L225">
        <v>-50.555484999999997</v>
      </c>
      <c r="N225" s="86">
        <f t="shared" si="39"/>
        <v>2.0003333333333</v>
      </c>
      <c r="O225" s="86">
        <f t="shared" si="37"/>
        <v>-62.175964</v>
      </c>
    </row>
    <row r="226" spans="2:15" x14ac:dyDescent="0.25">
      <c r="B226">
        <v>3557444444.4443998</v>
      </c>
      <c r="C226">
        <v>-56.704875999999999</v>
      </c>
      <c r="D226">
        <v>-48.724018000000001</v>
      </c>
      <c r="F226" s="86">
        <f t="shared" si="38"/>
        <v>2.5005000000000002</v>
      </c>
      <c r="G226" s="86">
        <f t="shared" si="36"/>
        <v>-67.543259000000006</v>
      </c>
      <c r="J226">
        <v>3557444444.4443998</v>
      </c>
      <c r="K226">
        <v>-49.609344</v>
      </c>
      <c r="L226">
        <v>-42.186194999999998</v>
      </c>
      <c r="N226" s="86">
        <f t="shared" si="39"/>
        <v>2.5005000000000002</v>
      </c>
      <c r="O226" s="86">
        <f t="shared" si="37"/>
        <v>-69.404426999999998</v>
      </c>
    </row>
    <row r="227" spans="2:15" x14ac:dyDescent="0.25">
      <c r="B227">
        <v>4112888888.8888998</v>
      </c>
      <c r="C227">
        <v>-53.652721</v>
      </c>
      <c r="D227">
        <v>-46.163989999999998</v>
      </c>
      <c r="F227" s="86">
        <f t="shared" si="38"/>
        <v>3.0006666666666999</v>
      </c>
      <c r="G227" s="86">
        <f t="shared" si="36"/>
        <v>-71.566940000000002</v>
      </c>
      <c r="J227">
        <v>4112888888.8888998</v>
      </c>
      <c r="K227">
        <v>-54.101199999999999</v>
      </c>
      <c r="L227">
        <v>-46.962975</v>
      </c>
      <c r="N227" s="86">
        <f t="shared" si="39"/>
        <v>3.0006666666666999</v>
      </c>
      <c r="O227" s="86">
        <f t="shared" si="37"/>
        <v>-68.212311</v>
      </c>
    </row>
    <row r="228" spans="2:15" x14ac:dyDescent="0.25">
      <c r="B228">
        <v>4668333333.3332996</v>
      </c>
      <c r="C228">
        <v>-59.509911000000002</v>
      </c>
      <c r="D228">
        <v>-51.607574</v>
      </c>
      <c r="F228" s="86">
        <f t="shared" si="38"/>
        <v>3.5008333333333002</v>
      </c>
      <c r="G228" s="86">
        <f t="shared" si="36"/>
        <v>-75.731087000000002</v>
      </c>
      <c r="J228">
        <v>4668333333.3332996</v>
      </c>
      <c r="K228">
        <v>-57.5578</v>
      </c>
      <c r="L228">
        <v>-50.044361000000002</v>
      </c>
      <c r="N228" s="86">
        <f t="shared" si="39"/>
        <v>3.5008333333333002</v>
      </c>
      <c r="O228" s="86">
        <f t="shared" si="37"/>
        <v>-83.533585000000002</v>
      </c>
    </row>
    <row r="229" spans="2:15" x14ac:dyDescent="0.25">
      <c r="B229">
        <v>5223777777.7777996</v>
      </c>
      <c r="C229">
        <v>-56.724128999999998</v>
      </c>
      <c r="D229">
        <v>-49.032063000000001</v>
      </c>
      <c r="F229" s="86">
        <f t="shared" si="38"/>
        <v>4.0010000000000003</v>
      </c>
      <c r="G229" s="86">
        <f t="shared" si="36"/>
        <v>-78.653694000000002</v>
      </c>
      <c r="J229">
        <v>5223777777.7777996</v>
      </c>
      <c r="K229">
        <v>-63.954411</v>
      </c>
      <c r="L229">
        <v>-56.507728999999998</v>
      </c>
      <c r="N229" s="86">
        <f t="shared" si="39"/>
        <v>4.0010000000000003</v>
      </c>
      <c r="O229" s="86">
        <f t="shared" si="37"/>
        <v>-77.815513999999993</v>
      </c>
    </row>
    <row r="230" spans="2:15" x14ac:dyDescent="0.25">
      <c r="B230">
        <v>5779222222.2222004</v>
      </c>
      <c r="C230">
        <v>-60.631382000000002</v>
      </c>
      <c r="D230">
        <v>-53.284697999999999</v>
      </c>
      <c r="F230" s="86">
        <f t="shared" si="38"/>
        <v>4.5011666666667001</v>
      </c>
      <c r="G230" s="86">
        <f t="shared" si="36"/>
        <v>-73.351685000000003</v>
      </c>
      <c r="J230">
        <v>5779222222.2222004</v>
      </c>
      <c r="K230">
        <v>-58.415545999999999</v>
      </c>
      <c r="L230">
        <v>-51.087299000000002</v>
      </c>
      <c r="N230" s="86">
        <f t="shared" si="39"/>
        <v>4.5011666666667001</v>
      </c>
      <c r="O230" s="86">
        <f t="shared" si="37"/>
        <v>-69.912239</v>
      </c>
    </row>
    <row r="231" spans="2:15" x14ac:dyDescent="0.25">
      <c r="B231">
        <v>6334666666.6667004</v>
      </c>
      <c r="C231">
        <v>-69.057541000000001</v>
      </c>
      <c r="D231">
        <v>-61.665534999999998</v>
      </c>
      <c r="F231" s="86">
        <f t="shared" si="38"/>
        <v>5.0013333333332994</v>
      </c>
      <c r="G231" s="86">
        <f t="shared" si="36"/>
        <v>-64.880523999999994</v>
      </c>
      <c r="J231">
        <v>6334666666.6667004</v>
      </c>
      <c r="K231">
        <v>-55.512062</v>
      </c>
      <c r="L231">
        <v>-48.005797999999999</v>
      </c>
      <c r="N231" s="86">
        <f t="shared" si="39"/>
        <v>5.0013333333332994</v>
      </c>
      <c r="O231" s="86">
        <f t="shared" si="37"/>
        <v>-67.657584999999997</v>
      </c>
    </row>
    <row r="232" spans="2:15" x14ac:dyDescent="0.25">
      <c r="B232">
        <v>6890111111.1111002</v>
      </c>
      <c r="C232">
        <v>-75.159119000000004</v>
      </c>
      <c r="D232">
        <v>-67.691993999999994</v>
      </c>
      <c r="F232" s="86">
        <f t="shared" si="38"/>
        <v>5.5015000000000001</v>
      </c>
      <c r="G232" s="86">
        <f t="shared" si="36"/>
        <v>-73.730186000000003</v>
      </c>
      <c r="J232">
        <v>6890111111.1111002</v>
      </c>
      <c r="K232">
        <v>-57.274742000000003</v>
      </c>
      <c r="L232">
        <v>-49.716084000000002</v>
      </c>
      <c r="N232" s="86">
        <f t="shared" si="39"/>
        <v>5.5015000000000001</v>
      </c>
      <c r="O232" s="86">
        <f t="shared" si="37"/>
        <v>-70.650772000000003</v>
      </c>
    </row>
    <row r="233" spans="2:15" x14ac:dyDescent="0.25">
      <c r="B233">
        <v>7445555555.5556002</v>
      </c>
      <c r="C233">
        <v>-64.601982000000007</v>
      </c>
      <c r="D233">
        <v>-56.758246999999997</v>
      </c>
      <c r="F233" s="86">
        <f t="shared" si="38"/>
        <v>6.0016666666667007</v>
      </c>
      <c r="G233" s="86">
        <f t="shared" si="36"/>
        <v>-76.156600999999995</v>
      </c>
      <c r="J233">
        <v>7445555555.5556002</v>
      </c>
      <c r="K233">
        <v>-55.39949</v>
      </c>
      <c r="L233">
        <v>-47.820937999999998</v>
      </c>
      <c r="N233" s="86">
        <f t="shared" si="39"/>
        <v>6.0016666666667007</v>
      </c>
      <c r="O233" s="86">
        <f t="shared" si="37"/>
        <v>-71.860748000000001</v>
      </c>
    </row>
    <row r="234" spans="2:15" x14ac:dyDescent="0.25">
      <c r="B234">
        <v>8001000000</v>
      </c>
      <c r="C234">
        <v>-58.992846999999998</v>
      </c>
      <c r="D234">
        <v>-51.434623999999999</v>
      </c>
      <c r="F234" s="86">
        <f t="shared" si="38"/>
        <v>6.5018333333333</v>
      </c>
      <c r="G234" s="86">
        <f t="shared" si="36"/>
        <v>-71.033478000000002</v>
      </c>
      <c r="J234">
        <v>8001000000</v>
      </c>
      <c r="K234">
        <v>-72.601378999999994</v>
      </c>
      <c r="L234">
        <v>-64.756354999999999</v>
      </c>
      <c r="N234" s="86">
        <f t="shared" si="39"/>
        <v>6.5018333333333</v>
      </c>
      <c r="O234" s="86">
        <f t="shared" si="37"/>
        <v>-75.363761999999994</v>
      </c>
    </row>
    <row r="235" spans="2:15" x14ac:dyDescent="0.25">
      <c r="B235">
        <v>8556444444.4443998</v>
      </c>
      <c r="C235">
        <v>-60.936874000000003</v>
      </c>
      <c r="D235">
        <v>-52.960158999999997</v>
      </c>
      <c r="F235" s="86">
        <f t="shared" si="38"/>
        <v>7.0019999999999998</v>
      </c>
      <c r="G235" s="86">
        <f t="shared" si="36"/>
        <v>-69.337165999999996</v>
      </c>
      <c r="J235">
        <v>8556444444.4443998</v>
      </c>
      <c r="K235">
        <v>-70.692169000000007</v>
      </c>
      <c r="L235">
        <v>-62.679229999999997</v>
      </c>
      <c r="N235" s="86">
        <f t="shared" si="39"/>
        <v>7.0019999999999998</v>
      </c>
      <c r="O235" s="86">
        <f t="shared" si="37"/>
        <v>-75.251914999999997</v>
      </c>
    </row>
    <row r="236" spans="2:15" x14ac:dyDescent="0.25">
      <c r="B236">
        <v>9111888888.8889008</v>
      </c>
      <c r="C236">
        <v>-58.897140999999998</v>
      </c>
      <c r="D236">
        <v>-50.436329000000001</v>
      </c>
      <c r="F236" s="86">
        <f t="shared" si="38"/>
        <v>7.5021666666667004</v>
      </c>
      <c r="G236" s="86">
        <f t="shared" si="36"/>
        <v>-71.600989999999996</v>
      </c>
      <c r="J236">
        <v>9111888888.8889008</v>
      </c>
      <c r="K236">
        <v>-68.750961000000004</v>
      </c>
      <c r="L236">
        <v>-60.055939000000002</v>
      </c>
      <c r="N236" s="86">
        <f t="shared" si="39"/>
        <v>7.5021666666667004</v>
      </c>
      <c r="O236" s="86">
        <f t="shared" si="37"/>
        <v>-73.919403000000003</v>
      </c>
    </row>
    <row r="237" spans="2:15" x14ac:dyDescent="0.25">
      <c r="B237">
        <v>9667333333.3332996</v>
      </c>
      <c r="C237">
        <v>-60.438934000000003</v>
      </c>
      <c r="D237">
        <v>-51.724003000000003</v>
      </c>
      <c r="F237" s="86">
        <f t="shared" si="38"/>
        <v>8.0023333333332989</v>
      </c>
      <c r="G237" s="86">
        <f t="shared" si="36"/>
        <v>-73.208855</v>
      </c>
      <c r="J237">
        <v>9667333333.3332996</v>
      </c>
      <c r="K237">
        <v>-72.114615999999998</v>
      </c>
      <c r="L237">
        <v>-63.041953999999997</v>
      </c>
      <c r="N237" s="86">
        <f t="shared" si="39"/>
        <v>8.0023333333332989</v>
      </c>
      <c r="O237" s="86">
        <f t="shared" si="37"/>
        <v>-72.323882999999995</v>
      </c>
    </row>
    <row r="238" spans="2:15" x14ac:dyDescent="0.25">
      <c r="B238">
        <v>10222777777.778</v>
      </c>
      <c r="C238">
        <v>-62.083649000000001</v>
      </c>
      <c r="D238">
        <v>-52.927146999999998</v>
      </c>
      <c r="F238" s="86">
        <f t="shared" si="38"/>
        <v>8.5024999999999995</v>
      </c>
      <c r="G238" s="86">
        <f t="shared" si="36"/>
        <v>-64.358863999999997</v>
      </c>
      <c r="J238">
        <v>10222777777.778</v>
      </c>
      <c r="K238">
        <v>-69.281349000000006</v>
      </c>
      <c r="L238">
        <v>-59.928150000000002</v>
      </c>
      <c r="N238" s="86">
        <f t="shared" si="39"/>
        <v>8.5024999999999995</v>
      </c>
      <c r="O238" s="86">
        <f t="shared" si="37"/>
        <v>-62.898879999999998</v>
      </c>
    </row>
    <row r="239" spans="2:15" x14ac:dyDescent="0.25">
      <c r="B239">
        <v>10778222222.222</v>
      </c>
      <c r="C239">
        <v>-57.188332000000003</v>
      </c>
      <c r="D239">
        <v>-47.753864</v>
      </c>
      <c r="F239" s="86">
        <f t="shared" si="38"/>
        <v>9.0026666666667001</v>
      </c>
      <c r="G239" s="86">
        <f t="shared" si="36"/>
        <v>-57.557586999999998</v>
      </c>
      <c r="J239">
        <v>10778222222.222</v>
      </c>
      <c r="K239">
        <v>-72.480507000000003</v>
      </c>
      <c r="L239">
        <v>-63.044884000000003</v>
      </c>
      <c r="N239" s="86">
        <f t="shared" si="39"/>
        <v>9.0026666666667001</v>
      </c>
      <c r="O239" s="86">
        <f t="shared" si="37"/>
        <v>-61.415142000000003</v>
      </c>
    </row>
    <row r="240" spans="2:15" x14ac:dyDescent="0.25">
      <c r="B240">
        <v>11333666666.667</v>
      </c>
      <c r="C240">
        <v>-59.062958000000002</v>
      </c>
      <c r="D240">
        <v>-49.682827000000003</v>
      </c>
      <c r="F240" s="86">
        <f t="shared" si="38"/>
        <v>9.5028333333332995</v>
      </c>
      <c r="G240" s="86">
        <f t="shared" si="36"/>
        <v>-50.557448999999998</v>
      </c>
      <c r="J240">
        <v>11333666666.667</v>
      </c>
      <c r="K240">
        <v>-74.397216999999998</v>
      </c>
      <c r="L240">
        <v>-64.821358000000004</v>
      </c>
      <c r="N240" s="86">
        <f t="shared" si="39"/>
        <v>9.5028333333332995</v>
      </c>
      <c r="O240" s="86">
        <f t="shared" si="37"/>
        <v>-55.626907000000003</v>
      </c>
    </row>
    <row r="241" spans="2:16" x14ac:dyDescent="0.25">
      <c r="B241">
        <v>11889111111.111</v>
      </c>
      <c r="C241">
        <v>-62.928176999999998</v>
      </c>
      <c r="D241">
        <v>-53.415439999999997</v>
      </c>
      <c r="F241" s="86">
        <f t="shared" si="38"/>
        <v>10.003</v>
      </c>
      <c r="G241" s="86">
        <f t="shared" si="36"/>
        <v>-52.463509000000002</v>
      </c>
      <c r="J241">
        <v>11889111111.111</v>
      </c>
      <c r="K241">
        <v>-83.682274000000007</v>
      </c>
      <c r="L241">
        <v>-73.982123999999999</v>
      </c>
      <c r="N241" s="86">
        <f t="shared" si="39"/>
        <v>10.003</v>
      </c>
      <c r="O241" s="86">
        <f t="shared" si="37"/>
        <v>-53.716991</v>
      </c>
    </row>
    <row r="242" spans="2:16" x14ac:dyDescent="0.25">
      <c r="B242">
        <v>12444555555.556</v>
      </c>
      <c r="C242">
        <v>-65.417236000000003</v>
      </c>
      <c r="D242">
        <v>-54.930588</v>
      </c>
      <c r="F242" s="86" t="s">
        <v>25</v>
      </c>
      <c r="J242">
        <v>12444555555.556</v>
      </c>
      <c r="K242">
        <v>-83.923125999999996</v>
      </c>
      <c r="L242">
        <v>-73.797477999999998</v>
      </c>
      <c r="N242" s="86" t="s">
        <v>25</v>
      </c>
    </row>
    <row r="243" spans="2:16" x14ac:dyDescent="0.25">
      <c r="B243">
        <v>13000000000</v>
      </c>
      <c r="C243">
        <v>-66.212363999999994</v>
      </c>
      <c r="D243">
        <v>-55.006466000000003</v>
      </c>
      <c r="J243">
        <v>13000000000</v>
      </c>
      <c r="K243">
        <v>-76.686454999999995</v>
      </c>
      <c r="L243">
        <v>-65.859641999999994</v>
      </c>
    </row>
    <row r="244" spans="2:16" x14ac:dyDescent="0.25">
      <c r="B244" t="s">
        <v>25</v>
      </c>
      <c r="J244" t="s">
        <v>25</v>
      </c>
    </row>
    <row r="245" spans="2:16" x14ac:dyDescent="0.25">
      <c r="F245" s="86" t="s">
        <v>50</v>
      </c>
      <c r="N245" s="86" t="s">
        <v>50</v>
      </c>
    </row>
    <row r="246" spans="2:16" ht="15.75" x14ac:dyDescent="0.25">
      <c r="F246" s="86" t="s">
        <v>23</v>
      </c>
      <c r="G246" s="86" t="str">
        <f t="shared" ref="G246:G265" si="40">D272</f>
        <v>3Ix2L dBc Log Mag(dB)</v>
      </c>
      <c r="H246" s="35">
        <v>3</v>
      </c>
      <c r="N246" s="86" t="s">
        <v>23</v>
      </c>
      <c r="O246" s="8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86">
        <f t="shared" ref="F247:F265" si="42">B273/1000000000</f>
        <v>1</v>
      </c>
      <c r="G247" s="86">
        <f t="shared" si="40"/>
        <v>-42.441012999999998</v>
      </c>
      <c r="H247" s="36">
        <f>ABS(AVERAGE(G247:G265)-(H246-1)*15)</f>
        <v>98.281972105263137</v>
      </c>
      <c r="J247" t="s">
        <v>48</v>
      </c>
      <c r="N247" s="86">
        <f t="shared" ref="N247:N265" si="43">J273/1000000000</f>
        <v>1</v>
      </c>
      <c r="O247" s="86">
        <f t="shared" si="41"/>
        <v>-63.925293000000003</v>
      </c>
      <c r="P247" s="36">
        <f>ABS(AVERAGE(O247:O265)-(P246-1)*15)</f>
        <v>106.2060783157895</v>
      </c>
    </row>
    <row r="248" spans="2:16" x14ac:dyDescent="0.25">
      <c r="B248" t="s">
        <v>23</v>
      </c>
      <c r="C248" t="s">
        <v>164</v>
      </c>
      <c r="D248" t="s">
        <v>86</v>
      </c>
      <c r="F248" s="86">
        <f t="shared" si="42"/>
        <v>1.6666666666666998</v>
      </c>
      <c r="G248" s="86">
        <f t="shared" si="40"/>
        <v>-51.544410999999997</v>
      </c>
      <c r="J248" t="s">
        <v>23</v>
      </c>
      <c r="K248" t="s">
        <v>164</v>
      </c>
      <c r="L248" t="s">
        <v>86</v>
      </c>
      <c r="N248" s="86">
        <f t="shared" si="43"/>
        <v>1.6666666666666998</v>
      </c>
      <c r="O248" s="86">
        <f t="shared" si="41"/>
        <v>-69.586501999999996</v>
      </c>
    </row>
    <row r="249" spans="2:16" x14ac:dyDescent="0.25">
      <c r="B249">
        <v>1000000000</v>
      </c>
      <c r="C249">
        <v>-76.915863000000002</v>
      </c>
      <c r="D249">
        <v>-62.655116999999997</v>
      </c>
      <c r="F249" s="86">
        <f t="shared" si="42"/>
        <v>2.3333333333333002</v>
      </c>
      <c r="G249" s="86">
        <f t="shared" si="40"/>
        <v>-48.998832999999998</v>
      </c>
      <c r="J249">
        <v>1000000000</v>
      </c>
      <c r="K249">
        <v>-77.535324000000003</v>
      </c>
      <c r="L249">
        <v>-68.841042000000002</v>
      </c>
      <c r="N249" s="86">
        <f t="shared" si="43"/>
        <v>2.3333333333333002</v>
      </c>
      <c r="O249" s="86">
        <f t="shared" si="41"/>
        <v>-77.297882000000001</v>
      </c>
    </row>
    <row r="250" spans="2:16" x14ac:dyDescent="0.25">
      <c r="B250">
        <v>1500166666.6666999</v>
      </c>
      <c r="C250">
        <v>-71.524169999999998</v>
      </c>
      <c r="D250">
        <v>-63.543312</v>
      </c>
      <c r="F250" s="86">
        <f t="shared" si="42"/>
        <v>3</v>
      </c>
      <c r="G250" s="86">
        <f t="shared" si="40"/>
        <v>-52.056125999999999</v>
      </c>
      <c r="J250">
        <v>1500166666.6666999</v>
      </c>
      <c r="K250">
        <v>-82.782561999999999</v>
      </c>
      <c r="L250">
        <v>-75.359413000000004</v>
      </c>
      <c r="N250" s="86">
        <f t="shared" si="43"/>
        <v>3</v>
      </c>
      <c r="O250" s="86">
        <f t="shared" si="41"/>
        <v>-76.740768000000003</v>
      </c>
    </row>
    <row r="251" spans="2:16" x14ac:dyDescent="0.25">
      <c r="B251">
        <v>2000333333.3333001</v>
      </c>
      <c r="C251">
        <v>-68.519638</v>
      </c>
      <c r="D251">
        <v>-61.030903000000002</v>
      </c>
      <c r="F251" s="86">
        <f t="shared" si="42"/>
        <v>3.6666666666666998</v>
      </c>
      <c r="G251" s="86">
        <f t="shared" si="40"/>
        <v>-75.057013999999995</v>
      </c>
      <c r="J251">
        <v>2000333333.3333001</v>
      </c>
      <c r="K251">
        <v>-69.314194000000001</v>
      </c>
      <c r="L251">
        <v>-62.175964</v>
      </c>
      <c r="N251" s="86">
        <f t="shared" si="43"/>
        <v>3.6666666666666998</v>
      </c>
      <c r="O251" s="86">
        <f t="shared" si="41"/>
        <v>-75.839622000000006</v>
      </c>
    </row>
    <row r="252" spans="2:16" x14ac:dyDescent="0.25">
      <c r="B252">
        <v>2500500000</v>
      </c>
      <c r="C252">
        <v>-75.445594999999997</v>
      </c>
      <c r="D252">
        <v>-67.543259000000006</v>
      </c>
      <c r="F252" s="86">
        <f t="shared" si="42"/>
        <v>4.3333333333332993</v>
      </c>
      <c r="G252" s="86">
        <f t="shared" si="40"/>
        <v>-93.031859999999995</v>
      </c>
      <c r="J252">
        <v>2500500000</v>
      </c>
      <c r="K252">
        <v>-76.917862</v>
      </c>
      <c r="L252">
        <v>-69.404426999999998</v>
      </c>
      <c r="N252" s="86">
        <f t="shared" si="43"/>
        <v>4.3333333333332993</v>
      </c>
      <c r="O252" s="86">
        <f t="shared" si="41"/>
        <v>-91.260475</v>
      </c>
    </row>
    <row r="253" spans="2:16" x14ac:dyDescent="0.25">
      <c r="B253">
        <v>3000666666.6666999</v>
      </c>
      <c r="C253">
        <v>-79.259003000000007</v>
      </c>
      <c r="D253">
        <v>-71.566940000000002</v>
      </c>
      <c r="F253" s="86">
        <f t="shared" si="42"/>
        <v>5</v>
      </c>
      <c r="G253" s="86">
        <f t="shared" si="40"/>
        <v>-86.630675999999994</v>
      </c>
      <c r="J253">
        <v>3000666666.6666999</v>
      </c>
      <c r="K253">
        <v>-75.658989000000005</v>
      </c>
      <c r="L253">
        <v>-68.212311</v>
      </c>
      <c r="N253" s="86">
        <f t="shared" si="43"/>
        <v>5</v>
      </c>
      <c r="O253" s="86">
        <f t="shared" si="41"/>
        <v>-76.407875000000004</v>
      </c>
    </row>
    <row r="254" spans="2:16" x14ac:dyDescent="0.25">
      <c r="B254">
        <v>3500833333.3333001</v>
      </c>
      <c r="C254">
        <v>-83.077774000000005</v>
      </c>
      <c r="D254">
        <v>-75.731087000000002</v>
      </c>
      <c r="F254" s="86">
        <f t="shared" si="42"/>
        <v>5.6666666666667007</v>
      </c>
      <c r="G254" s="86">
        <f t="shared" si="40"/>
        <v>-71.715187</v>
      </c>
      <c r="J254">
        <v>3500833333.3333001</v>
      </c>
      <c r="K254">
        <v>-90.861839000000003</v>
      </c>
      <c r="L254">
        <v>-83.533585000000002</v>
      </c>
      <c r="N254" s="86">
        <f t="shared" si="43"/>
        <v>5.6666666666667007</v>
      </c>
      <c r="O254" s="86">
        <f t="shared" si="41"/>
        <v>-81.167457999999996</v>
      </c>
    </row>
    <row r="255" spans="2:16" x14ac:dyDescent="0.25">
      <c r="B255">
        <v>4001000000</v>
      </c>
      <c r="C255">
        <v>-86.045699999999997</v>
      </c>
      <c r="D255">
        <v>-78.653694000000002</v>
      </c>
      <c r="F255" s="86">
        <f t="shared" si="42"/>
        <v>6.3333333333332993</v>
      </c>
      <c r="G255" s="86">
        <f t="shared" si="40"/>
        <v>-67.002746999999999</v>
      </c>
      <c r="J255">
        <v>4001000000</v>
      </c>
      <c r="K255">
        <v>-85.321776999999997</v>
      </c>
      <c r="L255">
        <v>-77.815513999999993</v>
      </c>
      <c r="N255" s="86">
        <f t="shared" si="43"/>
        <v>6.3333333333332993</v>
      </c>
      <c r="O255" s="86">
        <f t="shared" si="41"/>
        <v>-81.085800000000006</v>
      </c>
    </row>
    <row r="256" spans="2:16" x14ac:dyDescent="0.25">
      <c r="B256">
        <v>4501166666.6667004</v>
      </c>
      <c r="C256">
        <v>-80.818802000000005</v>
      </c>
      <c r="D256">
        <v>-73.351685000000003</v>
      </c>
      <c r="F256" s="86">
        <f t="shared" si="42"/>
        <v>7</v>
      </c>
      <c r="G256" s="86">
        <f t="shared" si="40"/>
        <v>-60.145373999999997</v>
      </c>
      <c r="J256">
        <v>4501166666.6667004</v>
      </c>
      <c r="K256">
        <v>-77.470900999999998</v>
      </c>
      <c r="L256">
        <v>-69.912239</v>
      </c>
      <c r="N256" s="86">
        <f t="shared" si="43"/>
        <v>7</v>
      </c>
      <c r="O256" s="86">
        <f t="shared" si="41"/>
        <v>-64.518410000000003</v>
      </c>
    </row>
    <row r="257" spans="2:16" x14ac:dyDescent="0.25">
      <c r="B257">
        <v>5001333333.3332996</v>
      </c>
      <c r="C257">
        <v>-72.724266</v>
      </c>
      <c r="D257">
        <v>-64.880523999999994</v>
      </c>
      <c r="F257" s="86">
        <f t="shared" si="42"/>
        <v>7.6666666666667007</v>
      </c>
      <c r="G257" s="86">
        <f t="shared" si="40"/>
        <v>-75.878448000000006</v>
      </c>
      <c r="J257">
        <v>5001333333.3332996</v>
      </c>
      <c r="K257">
        <v>-75.236136999999999</v>
      </c>
      <c r="L257">
        <v>-67.657584999999997</v>
      </c>
      <c r="N257" s="86">
        <f t="shared" si="43"/>
        <v>7.6666666666667007</v>
      </c>
      <c r="O257" s="86">
        <f t="shared" si="41"/>
        <v>-65.837151000000006</v>
      </c>
    </row>
    <row r="258" spans="2:16" x14ac:dyDescent="0.25">
      <c r="B258">
        <v>5501500000</v>
      </c>
      <c r="C258">
        <v>-81.288405999999995</v>
      </c>
      <c r="D258">
        <v>-73.730186000000003</v>
      </c>
      <c r="F258" s="86">
        <f t="shared" si="42"/>
        <v>8.3333333333333002</v>
      </c>
      <c r="G258" s="86">
        <f t="shared" si="40"/>
        <v>-63.072105000000001</v>
      </c>
      <c r="J258">
        <v>5501500000</v>
      </c>
      <c r="K258">
        <v>-78.495795999999999</v>
      </c>
      <c r="L258">
        <v>-70.650772000000003</v>
      </c>
      <c r="N258" s="86">
        <f t="shared" si="43"/>
        <v>8.3333333333333002</v>
      </c>
      <c r="O258" s="86">
        <f t="shared" si="41"/>
        <v>-89.904860999999997</v>
      </c>
    </row>
    <row r="259" spans="2:16" x14ac:dyDescent="0.25">
      <c r="B259">
        <v>6001666666.6667004</v>
      </c>
      <c r="C259">
        <v>-84.133324000000002</v>
      </c>
      <c r="D259">
        <v>-76.156600999999995</v>
      </c>
      <c r="F259" s="86">
        <f t="shared" si="42"/>
        <v>9</v>
      </c>
      <c r="G259" s="86">
        <f t="shared" si="40"/>
        <v>-72.778121999999996</v>
      </c>
      <c r="J259">
        <v>6001666666.6667004</v>
      </c>
      <c r="K259">
        <v>-79.873694999999998</v>
      </c>
      <c r="L259">
        <v>-71.860748000000001</v>
      </c>
      <c r="N259" s="86">
        <f t="shared" si="43"/>
        <v>9</v>
      </c>
      <c r="O259" s="86">
        <f t="shared" si="41"/>
        <v>-69.036727999999997</v>
      </c>
    </row>
    <row r="260" spans="2:16" x14ac:dyDescent="0.25">
      <c r="B260">
        <v>6501833333.3332996</v>
      </c>
      <c r="C260">
        <v>-79.494286000000002</v>
      </c>
      <c r="D260">
        <v>-71.033478000000002</v>
      </c>
      <c r="F260" s="86">
        <f t="shared" si="42"/>
        <v>9.6666666666666998</v>
      </c>
      <c r="G260" s="86">
        <f t="shared" si="40"/>
        <v>-77.311965999999998</v>
      </c>
      <c r="J260">
        <v>6501833333.3332996</v>
      </c>
      <c r="K260">
        <v>-84.058784000000003</v>
      </c>
      <c r="L260">
        <v>-75.363761999999994</v>
      </c>
      <c r="N260" s="86">
        <f t="shared" si="43"/>
        <v>9.6666666666666998</v>
      </c>
      <c r="O260" s="86">
        <f t="shared" si="41"/>
        <v>-67.322243</v>
      </c>
    </row>
    <row r="261" spans="2:16" x14ac:dyDescent="0.25">
      <c r="B261">
        <v>7002000000</v>
      </c>
      <c r="C261">
        <v>-78.052093999999997</v>
      </c>
      <c r="D261">
        <v>-69.337165999999996</v>
      </c>
      <c r="F261" s="86">
        <f t="shared" si="42"/>
        <v>10.333333333333</v>
      </c>
      <c r="G261" s="86">
        <f t="shared" si="40"/>
        <v>-72.341194000000002</v>
      </c>
      <c r="J261">
        <v>7002000000</v>
      </c>
      <c r="K261">
        <v>-84.324577000000005</v>
      </c>
      <c r="L261">
        <v>-75.251914999999997</v>
      </c>
      <c r="N261" s="86">
        <f t="shared" si="43"/>
        <v>10.333333333333</v>
      </c>
      <c r="O261" s="86">
        <f t="shared" si="41"/>
        <v>-80.312531000000007</v>
      </c>
    </row>
    <row r="262" spans="2:16" x14ac:dyDescent="0.25">
      <c r="B262">
        <v>7502166666.6667004</v>
      </c>
      <c r="C262">
        <v>-80.757491999999999</v>
      </c>
      <c r="D262">
        <v>-71.600989999999996</v>
      </c>
      <c r="F262" s="86">
        <f t="shared" si="42"/>
        <v>11</v>
      </c>
      <c r="G262" s="86">
        <f t="shared" si="40"/>
        <v>-74.747580999999997</v>
      </c>
      <c r="J262">
        <v>7502166666.6667004</v>
      </c>
      <c r="K262">
        <v>-83.272598000000002</v>
      </c>
      <c r="L262">
        <v>-73.919403000000003</v>
      </c>
      <c r="N262" s="86">
        <f t="shared" si="43"/>
        <v>11</v>
      </c>
      <c r="O262" s="86">
        <f t="shared" si="41"/>
        <v>-81.889876999999998</v>
      </c>
    </row>
    <row r="263" spans="2:16" x14ac:dyDescent="0.25">
      <c r="B263">
        <v>8002333333.3332996</v>
      </c>
      <c r="C263">
        <v>-82.643326000000002</v>
      </c>
      <c r="D263">
        <v>-73.208855</v>
      </c>
      <c r="F263" s="86">
        <f t="shared" si="42"/>
        <v>11.666666666667</v>
      </c>
      <c r="G263" s="86">
        <f t="shared" si="40"/>
        <v>-72.729636999999997</v>
      </c>
      <c r="J263">
        <v>8002333333.3332996</v>
      </c>
      <c r="K263">
        <v>-81.759506000000002</v>
      </c>
      <c r="L263">
        <v>-72.323882999999995</v>
      </c>
      <c r="N263" s="86">
        <f t="shared" si="43"/>
        <v>11.666666666667</v>
      </c>
      <c r="O263" s="86">
        <f t="shared" si="41"/>
        <v>-80.424025999999998</v>
      </c>
    </row>
    <row r="264" spans="2:16" x14ac:dyDescent="0.25">
      <c r="B264">
        <v>8502500000</v>
      </c>
      <c r="C264">
        <v>-73.738997999999995</v>
      </c>
      <c r="D264">
        <v>-64.358863999999997</v>
      </c>
      <c r="F264" s="86">
        <f t="shared" si="42"/>
        <v>12.333333333333</v>
      </c>
      <c r="G264" s="86">
        <f t="shared" si="40"/>
        <v>-73.156502000000003</v>
      </c>
      <c r="J264">
        <v>8502500000</v>
      </c>
      <c r="K264">
        <v>-72.474739</v>
      </c>
      <c r="L264">
        <v>-62.898879999999998</v>
      </c>
      <c r="N264" s="86">
        <f t="shared" si="43"/>
        <v>12.333333333333</v>
      </c>
      <c r="O264" s="86">
        <f t="shared" si="41"/>
        <v>-76.709250999999995</v>
      </c>
    </row>
    <row r="265" spans="2:16" x14ac:dyDescent="0.25">
      <c r="B265">
        <v>9002666666.6667004</v>
      </c>
      <c r="C265">
        <v>-67.070319999999995</v>
      </c>
      <c r="D265">
        <v>-57.557586999999998</v>
      </c>
      <c r="F265" s="86">
        <f t="shared" si="42"/>
        <v>13</v>
      </c>
      <c r="G265" s="86">
        <f t="shared" si="40"/>
        <v>-66.718673999999993</v>
      </c>
      <c r="J265">
        <v>9002666666.6667004</v>
      </c>
      <c r="K265">
        <v>-71.115288000000007</v>
      </c>
      <c r="L265">
        <v>-61.415142000000003</v>
      </c>
      <c r="N265" s="86">
        <f t="shared" si="43"/>
        <v>13</v>
      </c>
      <c r="O265" s="86">
        <f t="shared" si="41"/>
        <v>-78.648735000000002</v>
      </c>
    </row>
    <row r="266" spans="2:16" x14ac:dyDescent="0.25">
      <c r="B266">
        <v>9502833333.3332996</v>
      </c>
      <c r="C266">
        <v>-61.044097999999998</v>
      </c>
      <c r="D266">
        <v>-50.557448999999998</v>
      </c>
      <c r="F266" s="86" t="s">
        <v>25</v>
      </c>
      <c r="J266">
        <v>9502833333.3332996</v>
      </c>
      <c r="K266">
        <v>-65.752555999999998</v>
      </c>
      <c r="L266">
        <v>-55.626907000000003</v>
      </c>
      <c r="N266" s="86" t="s">
        <v>25</v>
      </c>
    </row>
    <row r="267" spans="2:16" x14ac:dyDescent="0.25">
      <c r="B267">
        <v>10003000000</v>
      </c>
      <c r="C267">
        <v>-63.669403000000003</v>
      </c>
      <c r="D267">
        <v>-52.463509000000002</v>
      </c>
      <c r="J267">
        <v>10003000000</v>
      </c>
      <c r="K267">
        <v>-64.543800000000005</v>
      </c>
      <c r="L267">
        <v>-53.716991</v>
      </c>
    </row>
    <row r="268" spans="2:16" x14ac:dyDescent="0.25">
      <c r="B268" t="s">
        <v>25</v>
      </c>
      <c r="J268" t="s">
        <v>25</v>
      </c>
    </row>
    <row r="269" spans="2:16" x14ac:dyDescent="0.25">
      <c r="F269" s="86" t="s">
        <v>52</v>
      </c>
      <c r="N269" s="86" t="s">
        <v>52</v>
      </c>
    </row>
    <row r="270" spans="2:16" ht="15.75" x14ac:dyDescent="0.25">
      <c r="F270" s="86" t="s">
        <v>23</v>
      </c>
      <c r="G270" s="86" t="str">
        <f t="shared" ref="G270:G289" si="44">D296</f>
        <v>3Ix3L dBc Log Mag(dB)</v>
      </c>
      <c r="H270" s="35">
        <v>3</v>
      </c>
      <c r="N270" s="86" t="s">
        <v>23</v>
      </c>
      <c r="O270" s="8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86">
        <f t="shared" ref="F271:F289" si="46">B297/1000000000</f>
        <v>1</v>
      </c>
      <c r="G271" s="86">
        <f t="shared" si="44"/>
        <v>-37.203769999999999</v>
      </c>
      <c r="H271" s="36">
        <f>ABS(AVERAGE(G271:G289)-(H270-1)*15)</f>
        <v>88.159158526315792</v>
      </c>
      <c r="J271" t="s">
        <v>50</v>
      </c>
      <c r="N271" s="86">
        <f t="shared" ref="N271:N289" si="47">J297/1000000000</f>
        <v>1</v>
      </c>
      <c r="O271" s="86">
        <f t="shared" si="45"/>
        <v>-54.598557</v>
      </c>
      <c r="P271" s="36">
        <f>ABS(AVERAGE(O271:O289)-(P270-1)*15)</f>
        <v>94.134177263157881</v>
      </c>
    </row>
    <row r="272" spans="2:16" x14ac:dyDescent="0.25">
      <c r="B272" t="s">
        <v>23</v>
      </c>
      <c r="C272" t="s">
        <v>165</v>
      </c>
      <c r="D272" t="s">
        <v>87</v>
      </c>
      <c r="F272" s="86">
        <f t="shared" si="46"/>
        <v>1.6666666666666998</v>
      </c>
      <c r="G272" s="86">
        <f t="shared" si="44"/>
        <v>-40.669949000000003</v>
      </c>
      <c r="J272" t="s">
        <v>23</v>
      </c>
      <c r="K272" t="s">
        <v>165</v>
      </c>
      <c r="L272" t="s">
        <v>87</v>
      </c>
      <c r="N272" s="86">
        <f t="shared" si="47"/>
        <v>1.6666666666666998</v>
      </c>
      <c r="O272" s="86">
        <f t="shared" si="45"/>
        <v>-56.479588</v>
      </c>
    </row>
    <row r="273" spans="2:15" x14ac:dyDescent="0.25">
      <c r="B273">
        <v>1000000000</v>
      </c>
      <c r="C273">
        <v>-56.701759000000003</v>
      </c>
      <c r="D273">
        <v>-42.441012999999998</v>
      </c>
      <c r="F273" s="86">
        <f t="shared" si="46"/>
        <v>2.3333333333333002</v>
      </c>
      <c r="G273" s="86">
        <f t="shared" si="44"/>
        <v>-40.925235999999998</v>
      </c>
      <c r="J273">
        <v>1000000000</v>
      </c>
      <c r="K273">
        <v>-72.619568000000001</v>
      </c>
      <c r="L273">
        <v>-63.925293000000003</v>
      </c>
      <c r="N273" s="86">
        <f t="shared" si="47"/>
        <v>2.3333333333333002</v>
      </c>
      <c r="O273" s="86">
        <f t="shared" si="45"/>
        <v>-48.541656000000003</v>
      </c>
    </row>
    <row r="274" spans="2:15" x14ac:dyDescent="0.25">
      <c r="B274">
        <v>1666666666.6666999</v>
      </c>
      <c r="C274">
        <v>-59.525269000000002</v>
      </c>
      <c r="D274">
        <v>-51.544410999999997</v>
      </c>
      <c r="F274" s="86">
        <f t="shared" si="46"/>
        <v>3</v>
      </c>
      <c r="G274" s="86">
        <f t="shared" si="44"/>
        <v>-46.168488000000004</v>
      </c>
      <c r="J274">
        <v>1666666666.6666999</v>
      </c>
      <c r="K274">
        <v>-77.009658999999999</v>
      </c>
      <c r="L274">
        <v>-69.586501999999996</v>
      </c>
      <c r="N274" s="86">
        <f t="shared" si="47"/>
        <v>3</v>
      </c>
      <c r="O274" s="86">
        <f t="shared" si="45"/>
        <v>-55.342959999999998</v>
      </c>
    </row>
    <row r="275" spans="2:15" x14ac:dyDescent="0.25">
      <c r="B275">
        <v>2333333333.3333001</v>
      </c>
      <c r="C275">
        <v>-56.487568000000003</v>
      </c>
      <c r="D275">
        <v>-48.998832999999998</v>
      </c>
      <c r="F275" s="86">
        <f t="shared" si="46"/>
        <v>3.6666666666666998</v>
      </c>
      <c r="G275" s="86">
        <f t="shared" si="44"/>
        <v>-59.924255000000002</v>
      </c>
      <c r="J275">
        <v>2333333333.3333001</v>
      </c>
      <c r="K275">
        <v>-84.436104</v>
      </c>
      <c r="L275">
        <v>-77.297882000000001</v>
      </c>
      <c r="N275" s="86">
        <f t="shared" si="47"/>
        <v>3.6666666666666998</v>
      </c>
      <c r="O275" s="86">
        <f t="shared" si="45"/>
        <v>-62.662849000000001</v>
      </c>
    </row>
    <row r="276" spans="2:15" x14ac:dyDescent="0.25">
      <c r="B276">
        <v>3000000000</v>
      </c>
      <c r="C276">
        <v>-59.958461999999997</v>
      </c>
      <c r="D276">
        <v>-52.056125999999999</v>
      </c>
      <c r="F276" s="86">
        <f t="shared" si="46"/>
        <v>4.3333333333332993</v>
      </c>
      <c r="G276" s="86">
        <f t="shared" si="44"/>
        <v>-57.247936000000003</v>
      </c>
      <c r="J276">
        <v>3000000000</v>
      </c>
      <c r="K276">
        <v>-84.254210999999998</v>
      </c>
      <c r="L276">
        <v>-76.740768000000003</v>
      </c>
      <c r="N276" s="86">
        <f t="shared" si="47"/>
        <v>4.3333333333332993</v>
      </c>
      <c r="O276" s="86">
        <f t="shared" si="45"/>
        <v>-65.793327000000005</v>
      </c>
    </row>
    <row r="277" spans="2:15" x14ac:dyDescent="0.25">
      <c r="B277">
        <v>3666666666.6666999</v>
      </c>
      <c r="C277">
        <v>-82.749077</v>
      </c>
      <c r="D277">
        <v>-75.057013999999995</v>
      </c>
      <c r="F277" s="86">
        <f t="shared" si="46"/>
        <v>5</v>
      </c>
      <c r="G277" s="86">
        <f t="shared" si="44"/>
        <v>-55.764603000000001</v>
      </c>
      <c r="J277">
        <v>3666666666.6666999</v>
      </c>
      <c r="K277">
        <v>-83.286300999999995</v>
      </c>
      <c r="L277">
        <v>-75.839622000000006</v>
      </c>
      <c r="N277" s="86">
        <f t="shared" si="47"/>
        <v>5</v>
      </c>
      <c r="O277" s="86">
        <f t="shared" si="45"/>
        <v>-72.130554000000004</v>
      </c>
    </row>
    <row r="278" spans="2:15" x14ac:dyDescent="0.25">
      <c r="B278">
        <v>4333333333.3332996</v>
      </c>
      <c r="C278">
        <v>-100.37855</v>
      </c>
      <c r="D278">
        <v>-93.031859999999995</v>
      </c>
      <c r="F278" s="86">
        <f t="shared" si="46"/>
        <v>5.6666666666667007</v>
      </c>
      <c r="G278" s="86">
        <f t="shared" si="44"/>
        <v>-60.945183</v>
      </c>
      <c r="J278">
        <v>4333333333.3332996</v>
      </c>
      <c r="K278">
        <v>-98.588722000000004</v>
      </c>
      <c r="L278">
        <v>-91.260475</v>
      </c>
      <c r="N278" s="86">
        <f t="shared" si="47"/>
        <v>5.6666666666667007</v>
      </c>
      <c r="O278" s="86">
        <f t="shared" si="45"/>
        <v>-72.797424000000007</v>
      </c>
    </row>
    <row r="279" spans="2:15" x14ac:dyDescent="0.25">
      <c r="B279">
        <v>5000000000</v>
      </c>
      <c r="C279">
        <v>-94.022682000000003</v>
      </c>
      <c r="D279">
        <v>-86.630675999999994</v>
      </c>
      <c r="F279" s="86">
        <f t="shared" si="46"/>
        <v>6.3333333333332993</v>
      </c>
      <c r="G279" s="86">
        <f t="shared" si="44"/>
        <v>-54.524875999999999</v>
      </c>
      <c r="J279">
        <v>5000000000</v>
      </c>
      <c r="K279">
        <v>-83.914139000000006</v>
      </c>
      <c r="L279">
        <v>-76.407875000000004</v>
      </c>
      <c r="N279" s="86">
        <f t="shared" si="47"/>
        <v>6.3333333333332993</v>
      </c>
      <c r="O279" s="86">
        <f t="shared" si="45"/>
        <v>-69.626305000000002</v>
      </c>
    </row>
    <row r="280" spans="2:15" x14ac:dyDescent="0.25">
      <c r="B280">
        <v>5666666666.6667004</v>
      </c>
      <c r="C280">
        <v>-79.182304000000002</v>
      </c>
      <c r="D280">
        <v>-71.715187</v>
      </c>
      <c r="F280" s="86">
        <f t="shared" si="46"/>
        <v>7</v>
      </c>
      <c r="G280" s="86">
        <f t="shared" si="44"/>
        <v>-69.024726999999999</v>
      </c>
      <c r="J280">
        <v>5666666666.6667004</v>
      </c>
      <c r="K280">
        <v>-88.726112000000001</v>
      </c>
      <c r="L280">
        <v>-81.167457999999996</v>
      </c>
      <c r="N280" s="86">
        <f t="shared" si="47"/>
        <v>7</v>
      </c>
      <c r="O280" s="86">
        <f t="shared" si="45"/>
        <v>-70.692420999999996</v>
      </c>
    </row>
    <row r="281" spans="2:15" x14ac:dyDescent="0.25">
      <c r="B281">
        <v>6333333333.3332996</v>
      </c>
      <c r="C281">
        <v>-74.846489000000005</v>
      </c>
      <c r="D281">
        <v>-67.002746999999999</v>
      </c>
      <c r="F281" s="86">
        <f t="shared" si="46"/>
        <v>7.6666666666667007</v>
      </c>
      <c r="G281" s="86">
        <f t="shared" si="44"/>
        <v>-64.047263999999998</v>
      </c>
      <c r="J281">
        <v>6333333333.3332996</v>
      </c>
      <c r="K281">
        <v>-88.664351999999994</v>
      </c>
      <c r="L281">
        <v>-81.085800000000006</v>
      </c>
      <c r="N281" s="86">
        <f t="shared" si="47"/>
        <v>7.6666666666667007</v>
      </c>
      <c r="O281" s="86">
        <f t="shared" si="45"/>
        <v>-67.732719000000003</v>
      </c>
    </row>
    <row r="282" spans="2:15" x14ac:dyDescent="0.25">
      <c r="B282">
        <v>7000000000</v>
      </c>
      <c r="C282">
        <v>-67.703598</v>
      </c>
      <c r="D282">
        <v>-60.145373999999997</v>
      </c>
      <c r="F282" s="86">
        <f t="shared" si="46"/>
        <v>8.3333333333333002</v>
      </c>
      <c r="G282" s="86">
        <f t="shared" si="44"/>
        <v>-65.597092000000004</v>
      </c>
      <c r="J282">
        <v>7000000000</v>
      </c>
      <c r="K282">
        <v>-72.363433999999998</v>
      </c>
      <c r="L282">
        <v>-64.518410000000003</v>
      </c>
      <c r="N282" s="86">
        <f t="shared" si="47"/>
        <v>8.3333333333333002</v>
      </c>
      <c r="O282" s="86">
        <f t="shared" si="45"/>
        <v>-64.884804000000003</v>
      </c>
    </row>
    <row r="283" spans="2:15" x14ac:dyDescent="0.25">
      <c r="B283">
        <v>7666666666.6667004</v>
      </c>
      <c r="C283">
        <v>-83.855170999999999</v>
      </c>
      <c r="D283">
        <v>-75.878448000000006</v>
      </c>
      <c r="F283" s="86">
        <f t="shared" si="46"/>
        <v>9</v>
      </c>
      <c r="G283" s="86">
        <f t="shared" si="44"/>
        <v>-68.765877000000003</v>
      </c>
      <c r="J283">
        <v>7666666666.6667004</v>
      </c>
      <c r="K283">
        <v>-73.850089999999994</v>
      </c>
      <c r="L283">
        <v>-65.837151000000006</v>
      </c>
      <c r="N283" s="86">
        <f t="shared" si="47"/>
        <v>9</v>
      </c>
      <c r="O283" s="86">
        <f t="shared" si="45"/>
        <v>-65.756186999999997</v>
      </c>
    </row>
    <row r="284" spans="2:15" x14ac:dyDescent="0.25">
      <c r="B284">
        <v>8333333333.3332996</v>
      </c>
      <c r="C284">
        <v>-71.532921000000002</v>
      </c>
      <c r="D284">
        <v>-63.072105000000001</v>
      </c>
      <c r="F284" s="86">
        <f t="shared" si="46"/>
        <v>9.6666666666666998</v>
      </c>
      <c r="G284" s="86">
        <f t="shared" si="44"/>
        <v>-67.858131</v>
      </c>
      <c r="J284">
        <v>8333333333.3332996</v>
      </c>
      <c r="K284">
        <v>-98.599884000000003</v>
      </c>
      <c r="L284">
        <v>-89.904860999999997</v>
      </c>
      <c r="N284" s="86">
        <f t="shared" si="47"/>
        <v>9.6666666666666998</v>
      </c>
      <c r="O284" s="86">
        <f t="shared" si="45"/>
        <v>-66.007660000000001</v>
      </c>
    </row>
    <row r="285" spans="2:15" x14ac:dyDescent="0.25">
      <c r="B285">
        <v>9000000000</v>
      </c>
      <c r="C285">
        <v>-81.493049999999997</v>
      </c>
      <c r="D285">
        <v>-72.778121999999996</v>
      </c>
      <c r="F285" s="86">
        <f t="shared" si="46"/>
        <v>10.333333333333</v>
      </c>
      <c r="G285" s="86">
        <f t="shared" si="44"/>
        <v>-63.861469</v>
      </c>
      <c r="J285">
        <v>9000000000</v>
      </c>
      <c r="K285">
        <v>-78.109390000000005</v>
      </c>
      <c r="L285">
        <v>-69.036727999999997</v>
      </c>
      <c r="N285" s="86">
        <f t="shared" si="47"/>
        <v>10.333333333333</v>
      </c>
      <c r="O285" s="86">
        <f t="shared" si="45"/>
        <v>-68.970070000000007</v>
      </c>
    </row>
    <row r="286" spans="2:15" x14ac:dyDescent="0.25">
      <c r="B286">
        <v>9666666666.6667004</v>
      </c>
      <c r="C286">
        <v>-86.468468000000001</v>
      </c>
      <c r="D286">
        <v>-77.311965999999998</v>
      </c>
      <c r="F286" s="86">
        <f t="shared" si="46"/>
        <v>11</v>
      </c>
      <c r="G286" s="86">
        <f t="shared" si="44"/>
        <v>-67.424064999999999</v>
      </c>
      <c r="J286">
        <v>9666666666.6667004</v>
      </c>
      <c r="K286">
        <v>-76.675438</v>
      </c>
      <c r="L286">
        <v>-67.322243</v>
      </c>
      <c r="N286" s="86">
        <f t="shared" si="47"/>
        <v>11</v>
      </c>
      <c r="O286" s="86">
        <f t="shared" si="45"/>
        <v>-70.113090999999997</v>
      </c>
    </row>
    <row r="287" spans="2:15" x14ac:dyDescent="0.25">
      <c r="B287">
        <v>10333333333.333</v>
      </c>
      <c r="C287">
        <v>-81.775658000000007</v>
      </c>
      <c r="D287">
        <v>-72.341194000000002</v>
      </c>
      <c r="F287" s="86">
        <f t="shared" si="46"/>
        <v>11.666666666667</v>
      </c>
      <c r="G287" s="86">
        <f t="shared" si="44"/>
        <v>-59.586468000000004</v>
      </c>
      <c r="J287">
        <v>10333333333.333</v>
      </c>
      <c r="K287">
        <v>-89.748154</v>
      </c>
      <c r="L287">
        <v>-80.312531000000007</v>
      </c>
      <c r="N287" s="86">
        <f t="shared" si="47"/>
        <v>11.666666666667</v>
      </c>
      <c r="O287" s="86">
        <f t="shared" si="45"/>
        <v>-63.834063999999998</v>
      </c>
    </row>
    <row r="288" spans="2:15" x14ac:dyDescent="0.25">
      <c r="B288">
        <v>11000000000</v>
      </c>
      <c r="C288">
        <v>-84.127716000000007</v>
      </c>
      <c r="D288">
        <v>-74.747580999999997</v>
      </c>
      <c r="F288" s="86">
        <f t="shared" si="46"/>
        <v>12.333333333333</v>
      </c>
      <c r="G288" s="86">
        <f t="shared" si="44"/>
        <v>-61.425198000000002</v>
      </c>
      <c r="J288">
        <v>11000000000</v>
      </c>
      <c r="K288">
        <v>-91.465728999999996</v>
      </c>
      <c r="L288">
        <v>-81.889876999999998</v>
      </c>
      <c r="N288" s="86">
        <f t="shared" si="47"/>
        <v>12.333333333333</v>
      </c>
      <c r="O288" s="86">
        <f t="shared" si="45"/>
        <v>-60.331043000000001</v>
      </c>
    </row>
    <row r="289" spans="2:16" x14ac:dyDescent="0.25">
      <c r="B289">
        <v>11666666666.667</v>
      </c>
      <c r="C289">
        <v>-82.242378000000002</v>
      </c>
      <c r="D289">
        <v>-72.729636999999997</v>
      </c>
      <c r="F289" s="86">
        <f t="shared" si="46"/>
        <v>13</v>
      </c>
      <c r="G289" s="86">
        <f t="shared" si="44"/>
        <v>-64.059425000000005</v>
      </c>
      <c r="J289">
        <v>11666666666.667</v>
      </c>
      <c r="K289">
        <v>-90.124176000000006</v>
      </c>
      <c r="L289">
        <v>-80.424025999999998</v>
      </c>
      <c r="N289" s="86">
        <f t="shared" si="47"/>
        <v>13</v>
      </c>
      <c r="O289" s="86">
        <f t="shared" si="45"/>
        <v>-62.254089</v>
      </c>
    </row>
    <row r="290" spans="2:16" x14ac:dyDescent="0.25">
      <c r="B290">
        <v>12333333333.333</v>
      </c>
      <c r="C290">
        <v>-83.643150000000006</v>
      </c>
      <c r="D290">
        <v>-73.156502000000003</v>
      </c>
      <c r="F290" s="86" t="s">
        <v>25</v>
      </c>
      <c r="J290">
        <v>12333333333.333</v>
      </c>
      <c r="K290">
        <v>-86.834900000000005</v>
      </c>
      <c r="L290">
        <v>-76.709250999999995</v>
      </c>
      <c r="N290" s="86" t="s">
        <v>25</v>
      </c>
    </row>
    <row r="291" spans="2:16" x14ac:dyDescent="0.25">
      <c r="B291">
        <v>13000000000</v>
      </c>
      <c r="C291">
        <v>-77.924567999999994</v>
      </c>
      <c r="D291">
        <v>-66.718673999999993</v>
      </c>
      <c r="J291">
        <v>13000000000</v>
      </c>
      <c r="K291">
        <v>-89.475548000000003</v>
      </c>
      <c r="L291">
        <v>-78.648735000000002</v>
      </c>
    </row>
    <row r="292" spans="2:16" x14ac:dyDescent="0.25">
      <c r="B292" t="s">
        <v>25</v>
      </c>
      <c r="J292" t="s">
        <v>25</v>
      </c>
    </row>
    <row r="293" spans="2:16" x14ac:dyDescent="0.25">
      <c r="F293" s="86" t="s">
        <v>54</v>
      </c>
      <c r="N293" s="86" t="s">
        <v>54</v>
      </c>
    </row>
    <row r="294" spans="2:16" ht="15.75" x14ac:dyDescent="0.25">
      <c r="F294" s="86" t="s">
        <v>23</v>
      </c>
      <c r="G294" s="86" t="str">
        <f t="shared" ref="G294:G313" si="48">D320</f>
        <v>3Ix4L dBc Log Mag(dB)</v>
      </c>
      <c r="H294" s="35">
        <v>3</v>
      </c>
      <c r="N294" s="86" t="s">
        <v>23</v>
      </c>
      <c r="O294" s="8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86">
        <f t="shared" ref="F295:F313" si="50">B321/1000000000</f>
        <v>1.0029999999999999</v>
      </c>
      <c r="G295" s="86">
        <f t="shared" si="48"/>
        <v>-37.402110999999998</v>
      </c>
      <c r="H295" s="36">
        <f>ABS(AVERAGE(G295:G313)-(H294-1)*15)</f>
        <v>86.964660157894741</v>
      </c>
      <c r="J295" t="s">
        <v>52</v>
      </c>
      <c r="N295" s="86">
        <f t="shared" ref="N295:N313" si="51">J321/1000000000</f>
        <v>1.0029999999999999</v>
      </c>
      <c r="O295" s="86">
        <f t="shared" si="49"/>
        <v>-53.598694000000002</v>
      </c>
      <c r="P295" s="36">
        <f>ABS(AVERAGE(O295:O313)-(P294-1)*15)</f>
        <v>96.622844842105266</v>
      </c>
    </row>
    <row r="296" spans="2:16" x14ac:dyDescent="0.25">
      <c r="B296" t="s">
        <v>23</v>
      </c>
      <c r="C296" t="s">
        <v>166</v>
      </c>
      <c r="D296" t="s">
        <v>88</v>
      </c>
      <c r="F296" s="86">
        <f t="shared" si="50"/>
        <v>1.6695</v>
      </c>
      <c r="G296" s="86">
        <f t="shared" si="48"/>
        <v>-41.253639</v>
      </c>
      <c r="J296" t="s">
        <v>23</v>
      </c>
      <c r="K296" t="s">
        <v>166</v>
      </c>
      <c r="L296" t="s">
        <v>88</v>
      </c>
      <c r="N296" s="86">
        <f t="shared" si="51"/>
        <v>1.6695</v>
      </c>
      <c r="O296" s="86">
        <f t="shared" si="49"/>
        <v>-52.453560000000003</v>
      </c>
    </row>
    <row r="297" spans="2:16" x14ac:dyDescent="0.25">
      <c r="B297">
        <v>1000000000</v>
      </c>
      <c r="C297">
        <v>-51.464511999999999</v>
      </c>
      <c r="D297">
        <v>-37.203769999999999</v>
      </c>
      <c r="F297" s="86">
        <f t="shared" si="50"/>
        <v>2.3359999999999999</v>
      </c>
      <c r="G297" s="86">
        <f t="shared" si="48"/>
        <v>-51.952399999999997</v>
      </c>
      <c r="J297">
        <v>1000000000</v>
      </c>
      <c r="K297">
        <v>-63.292831</v>
      </c>
      <c r="L297">
        <v>-54.598557</v>
      </c>
      <c r="N297" s="86">
        <f t="shared" si="51"/>
        <v>2.3359999999999999</v>
      </c>
      <c r="O297" s="86">
        <f t="shared" si="49"/>
        <v>-60.410358000000002</v>
      </c>
    </row>
    <row r="298" spans="2:16" x14ac:dyDescent="0.25">
      <c r="B298">
        <v>1666666666.6666999</v>
      </c>
      <c r="C298">
        <v>-48.650806000000003</v>
      </c>
      <c r="D298">
        <v>-40.669949000000003</v>
      </c>
      <c r="F298" s="86">
        <f t="shared" si="50"/>
        <v>3.0024999999999999</v>
      </c>
      <c r="G298" s="86">
        <f t="shared" si="48"/>
        <v>-48.212471000000001</v>
      </c>
      <c r="J298">
        <v>1666666666.6666999</v>
      </c>
      <c r="K298">
        <v>-63.902737000000002</v>
      </c>
      <c r="L298">
        <v>-56.479588</v>
      </c>
      <c r="N298" s="86">
        <f t="shared" si="51"/>
        <v>3.0024999999999999</v>
      </c>
      <c r="O298" s="86">
        <f t="shared" si="49"/>
        <v>-55.703094</v>
      </c>
    </row>
    <row r="299" spans="2:16" x14ac:dyDescent="0.25">
      <c r="B299">
        <v>2333333333.3333001</v>
      </c>
      <c r="C299">
        <v>-48.413967</v>
      </c>
      <c r="D299">
        <v>-40.925235999999998</v>
      </c>
      <c r="F299" s="86">
        <f t="shared" si="50"/>
        <v>3.669</v>
      </c>
      <c r="G299" s="86">
        <f t="shared" si="48"/>
        <v>-45.776736999999997</v>
      </c>
      <c r="J299">
        <v>2333333333.3333001</v>
      </c>
      <c r="K299">
        <v>-55.679886000000003</v>
      </c>
      <c r="L299">
        <v>-48.541656000000003</v>
      </c>
      <c r="N299" s="86">
        <f t="shared" si="51"/>
        <v>3.669</v>
      </c>
      <c r="O299" s="86">
        <f t="shared" si="49"/>
        <v>-60.796680000000002</v>
      </c>
    </row>
    <row r="300" spans="2:16" x14ac:dyDescent="0.25">
      <c r="B300">
        <v>3000000000</v>
      </c>
      <c r="C300">
        <v>-54.070824000000002</v>
      </c>
      <c r="D300">
        <v>-46.168488000000004</v>
      </c>
      <c r="F300" s="86">
        <f t="shared" si="50"/>
        <v>4.3354999999999997</v>
      </c>
      <c r="G300" s="86">
        <f t="shared" si="48"/>
        <v>-44.869678</v>
      </c>
      <c r="J300">
        <v>3000000000</v>
      </c>
      <c r="K300">
        <v>-62.856400000000001</v>
      </c>
      <c r="L300">
        <v>-55.342959999999998</v>
      </c>
      <c r="N300" s="86">
        <f t="shared" si="51"/>
        <v>4.3354999999999997</v>
      </c>
      <c r="O300" s="86">
        <f t="shared" si="49"/>
        <v>-52.089409000000003</v>
      </c>
    </row>
    <row r="301" spans="2:16" x14ac:dyDescent="0.25">
      <c r="B301">
        <v>3666666666.6666999</v>
      </c>
      <c r="C301">
        <v>-67.616325000000003</v>
      </c>
      <c r="D301">
        <v>-59.924255000000002</v>
      </c>
      <c r="F301" s="86">
        <f t="shared" si="50"/>
        <v>5.0019999999999998</v>
      </c>
      <c r="G301" s="86">
        <f t="shared" si="48"/>
        <v>-46.083500000000001</v>
      </c>
      <c r="J301">
        <v>3666666666.6666999</v>
      </c>
      <c r="K301">
        <v>-70.109527999999997</v>
      </c>
      <c r="L301">
        <v>-62.662849000000001</v>
      </c>
      <c r="N301" s="86">
        <f t="shared" si="51"/>
        <v>5.0019999999999998</v>
      </c>
      <c r="O301" s="86">
        <f t="shared" si="49"/>
        <v>-65.643974</v>
      </c>
    </row>
    <row r="302" spans="2:16" x14ac:dyDescent="0.25">
      <c r="B302">
        <v>4333333333.3332996</v>
      </c>
      <c r="C302">
        <v>-64.594620000000006</v>
      </c>
      <c r="D302">
        <v>-57.247936000000003</v>
      </c>
      <c r="F302" s="86">
        <f t="shared" si="50"/>
        <v>5.6684999999999999</v>
      </c>
      <c r="G302" s="86">
        <f t="shared" si="48"/>
        <v>-44.866402000000001</v>
      </c>
      <c r="J302">
        <v>4333333333.3332996</v>
      </c>
      <c r="K302">
        <v>-73.121582000000004</v>
      </c>
      <c r="L302">
        <v>-65.793327000000005</v>
      </c>
      <c r="N302" s="86">
        <f t="shared" si="51"/>
        <v>5.6684999999999999</v>
      </c>
      <c r="O302" s="86">
        <f t="shared" si="49"/>
        <v>-63.512763999999997</v>
      </c>
    </row>
    <row r="303" spans="2:16" x14ac:dyDescent="0.25">
      <c r="B303">
        <v>5000000000</v>
      </c>
      <c r="C303">
        <v>-63.156612000000003</v>
      </c>
      <c r="D303">
        <v>-55.764603000000001</v>
      </c>
      <c r="F303" s="86">
        <f t="shared" si="50"/>
        <v>6.335</v>
      </c>
      <c r="G303" s="86">
        <f t="shared" si="48"/>
        <v>-53.757229000000002</v>
      </c>
      <c r="J303">
        <v>5000000000</v>
      </c>
      <c r="K303">
        <v>-79.636818000000005</v>
      </c>
      <c r="L303">
        <v>-72.130554000000004</v>
      </c>
      <c r="N303" s="86">
        <f t="shared" si="51"/>
        <v>6.335</v>
      </c>
      <c r="O303" s="86">
        <f t="shared" si="49"/>
        <v>-67.588500999999994</v>
      </c>
    </row>
    <row r="304" spans="2:16" x14ac:dyDescent="0.25">
      <c r="B304">
        <v>5666666666.6667004</v>
      </c>
      <c r="C304">
        <v>-68.412307999999996</v>
      </c>
      <c r="D304">
        <v>-60.945183</v>
      </c>
      <c r="F304" s="86">
        <f t="shared" si="50"/>
        <v>7.0015000000000001</v>
      </c>
      <c r="G304" s="86">
        <f t="shared" si="48"/>
        <v>-48.949782999999996</v>
      </c>
      <c r="J304">
        <v>5666666666.6667004</v>
      </c>
      <c r="K304">
        <v>-80.356087000000002</v>
      </c>
      <c r="L304">
        <v>-72.797424000000007</v>
      </c>
      <c r="N304" s="86">
        <f t="shared" si="51"/>
        <v>7.0015000000000001</v>
      </c>
      <c r="O304" s="86">
        <f t="shared" si="49"/>
        <v>-68.293823000000003</v>
      </c>
    </row>
    <row r="305" spans="2:16" x14ac:dyDescent="0.25">
      <c r="B305">
        <v>6333333333.3332996</v>
      </c>
      <c r="C305">
        <v>-62.368614000000001</v>
      </c>
      <c r="D305">
        <v>-54.524875999999999</v>
      </c>
      <c r="F305" s="86">
        <f t="shared" si="50"/>
        <v>7.6680000000000001</v>
      </c>
      <c r="G305" s="86">
        <f t="shared" si="48"/>
        <v>-49.215026999999999</v>
      </c>
      <c r="J305">
        <v>6333333333.3332996</v>
      </c>
      <c r="K305">
        <v>-77.204864999999998</v>
      </c>
      <c r="L305">
        <v>-69.626305000000002</v>
      </c>
      <c r="N305" s="86">
        <f t="shared" si="51"/>
        <v>7.6680000000000001</v>
      </c>
      <c r="O305" s="86">
        <f t="shared" si="49"/>
        <v>-77.013756000000001</v>
      </c>
    </row>
    <row r="306" spans="2:16" x14ac:dyDescent="0.25">
      <c r="B306">
        <v>7000000000</v>
      </c>
      <c r="C306">
        <v>-76.582947000000004</v>
      </c>
      <c r="D306">
        <v>-69.024726999999999</v>
      </c>
      <c r="F306" s="86">
        <f t="shared" si="50"/>
        <v>8.3345000000000002</v>
      </c>
      <c r="G306" s="86">
        <f t="shared" si="48"/>
        <v>-66.185042999999993</v>
      </c>
      <c r="J306">
        <v>7000000000</v>
      </c>
      <c r="K306">
        <v>-78.537445000000005</v>
      </c>
      <c r="L306">
        <v>-70.692420999999996</v>
      </c>
      <c r="N306" s="86">
        <f t="shared" si="51"/>
        <v>8.3345000000000002</v>
      </c>
      <c r="O306" s="86">
        <f t="shared" si="49"/>
        <v>-74.140381000000005</v>
      </c>
    </row>
    <row r="307" spans="2:16" x14ac:dyDescent="0.25">
      <c r="B307">
        <v>7666666666.6667004</v>
      </c>
      <c r="C307">
        <v>-72.023987000000005</v>
      </c>
      <c r="D307">
        <v>-64.047263999999998</v>
      </c>
      <c r="F307" s="86">
        <f t="shared" si="50"/>
        <v>9.0009999999999994</v>
      </c>
      <c r="G307" s="86">
        <f t="shared" si="48"/>
        <v>-61.360957999999997</v>
      </c>
      <c r="J307">
        <v>7666666666.6667004</v>
      </c>
      <c r="K307">
        <v>-75.745666999999997</v>
      </c>
      <c r="L307">
        <v>-67.732719000000003</v>
      </c>
      <c r="N307" s="86">
        <f t="shared" si="51"/>
        <v>9.0009999999999994</v>
      </c>
      <c r="O307" s="86">
        <f t="shared" si="49"/>
        <v>-74.853981000000005</v>
      </c>
    </row>
    <row r="308" spans="2:16" x14ac:dyDescent="0.25">
      <c r="B308">
        <v>8333333333.3332996</v>
      </c>
      <c r="C308">
        <v>-74.057907</v>
      </c>
      <c r="D308">
        <v>-65.597092000000004</v>
      </c>
      <c r="F308" s="86">
        <f t="shared" si="50"/>
        <v>9.6675000000000004</v>
      </c>
      <c r="G308" s="86">
        <f t="shared" si="48"/>
        <v>-54.477806000000001</v>
      </c>
      <c r="J308">
        <v>8333333333.3332996</v>
      </c>
      <c r="K308">
        <v>-73.579825999999997</v>
      </c>
      <c r="L308">
        <v>-64.884804000000003</v>
      </c>
      <c r="N308" s="86">
        <f t="shared" si="51"/>
        <v>9.6675000000000004</v>
      </c>
      <c r="O308" s="86">
        <f t="shared" si="49"/>
        <v>-72.225548000000003</v>
      </c>
    </row>
    <row r="309" spans="2:16" x14ac:dyDescent="0.25">
      <c r="B309">
        <v>9000000000</v>
      </c>
      <c r="C309">
        <v>-77.480804000000006</v>
      </c>
      <c r="D309">
        <v>-68.765877000000003</v>
      </c>
      <c r="F309" s="86">
        <f t="shared" si="50"/>
        <v>10.334</v>
      </c>
      <c r="G309" s="86">
        <f t="shared" si="48"/>
        <v>-72.096740999999994</v>
      </c>
      <c r="J309">
        <v>9000000000</v>
      </c>
      <c r="K309">
        <v>-74.828856999999999</v>
      </c>
      <c r="L309">
        <v>-65.756186999999997</v>
      </c>
      <c r="N309" s="86">
        <f t="shared" si="51"/>
        <v>10.334</v>
      </c>
      <c r="O309" s="86">
        <f t="shared" si="49"/>
        <v>-67.713881999999998</v>
      </c>
    </row>
    <row r="310" spans="2:16" x14ac:dyDescent="0.25">
      <c r="B310">
        <v>9666666666.6667004</v>
      </c>
      <c r="C310">
        <v>-77.014633000000003</v>
      </c>
      <c r="D310">
        <v>-67.858131</v>
      </c>
      <c r="F310" s="86">
        <f t="shared" si="50"/>
        <v>11.000500000000001</v>
      </c>
      <c r="G310" s="86">
        <f t="shared" si="48"/>
        <v>-74.358185000000006</v>
      </c>
      <c r="J310">
        <v>9666666666.6667004</v>
      </c>
      <c r="K310">
        <v>-75.360855000000001</v>
      </c>
      <c r="L310">
        <v>-66.007660000000001</v>
      </c>
      <c r="N310" s="86">
        <f t="shared" si="51"/>
        <v>11.000500000000001</v>
      </c>
      <c r="O310" s="86">
        <f t="shared" si="49"/>
        <v>-69.212456000000003</v>
      </c>
    </row>
    <row r="311" spans="2:16" x14ac:dyDescent="0.25">
      <c r="B311">
        <v>10333333333.333</v>
      </c>
      <c r="C311">
        <v>-73.295936999999995</v>
      </c>
      <c r="D311">
        <v>-63.861469</v>
      </c>
      <c r="F311" s="86">
        <f t="shared" si="50"/>
        <v>11.667</v>
      </c>
      <c r="G311" s="86">
        <f t="shared" si="48"/>
        <v>-81.235275000000001</v>
      </c>
      <c r="J311">
        <v>10333333333.333</v>
      </c>
      <c r="K311">
        <v>-78.405700999999993</v>
      </c>
      <c r="L311">
        <v>-68.970070000000007</v>
      </c>
      <c r="N311" s="86">
        <f t="shared" si="51"/>
        <v>11.667</v>
      </c>
      <c r="O311" s="86">
        <f t="shared" si="49"/>
        <v>-78.724220000000003</v>
      </c>
    </row>
    <row r="312" spans="2:16" x14ac:dyDescent="0.25">
      <c r="B312">
        <v>11000000000</v>
      </c>
      <c r="C312">
        <v>-76.804198999999997</v>
      </c>
      <c r="D312">
        <v>-67.424064999999999</v>
      </c>
      <c r="F312" s="86">
        <f t="shared" si="50"/>
        <v>12.333500000000001</v>
      </c>
      <c r="G312" s="86">
        <f t="shared" si="48"/>
        <v>-77.018257000000006</v>
      </c>
      <c r="J312">
        <v>11000000000</v>
      </c>
      <c r="K312">
        <v>-79.688941999999997</v>
      </c>
      <c r="L312">
        <v>-70.113090999999997</v>
      </c>
      <c r="N312" s="86">
        <f t="shared" si="51"/>
        <v>12.333500000000001</v>
      </c>
      <c r="O312" s="86">
        <f t="shared" si="49"/>
        <v>-75.448173999999995</v>
      </c>
    </row>
    <row r="313" spans="2:16" x14ac:dyDescent="0.25">
      <c r="B313">
        <v>11666666666.667</v>
      </c>
      <c r="C313">
        <v>-69.099204999999998</v>
      </c>
      <c r="D313">
        <v>-59.586468000000004</v>
      </c>
      <c r="F313" s="86">
        <f t="shared" si="50"/>
        <v>13</v>
      </c>
      <c r="G313" s="86">
        <f t="shared" si="48"/>
        <v>-83.257300999999998</v>
      </c>
      <c r="J313">
        <v>11666666666.667</v>
      </c>
      <c r="K313">
        <v>-73.534210000000002</v>
      </c>
      <c r="L313">
        <v>-63.834063999999998</v>
      </c>
      <c r="N313" s="86">
        <f t="shared" si="51"/>
        <v>13</v>
      </c>
      <c r="O313" s="86">
        <f t="shared" si="49"/>
        <v>-76.410797000000002</v>
      </c>
    </row>
    <row r="314" spans="2:16" x14ac:dyDescent="0.25">
      <c r="B314">
        <v>12333333333.333</v>
      </c>
      <c r="C314">
        <v>-71.911850000000001</v>
      </c>
      <c r="D314">
        <v>-61.425198000000002</v>
      </c>
      <c r="F314" s="86" t="s">
        <v>25</v>
      </c>
      <c r="J314">
        <v>12333333333.333</v>
      </c>
      <c r="K314">
        <v>-70.456688</v>
      </c>
      <c r="L314">
        <v>-60.331043000000001</v>
      </c>
      <c r="N314" s="86" t="s">
        <v>25</v>
      </c>
    </row>
    <row r="315" spans="2:16" x14ac:dyDescent="0.25">
      <c r="B315">
        <v>13000000000</v>
      </c>
      <c r="C315">
        <v>-75.265320000000003</v>
      </c>
      <c r="D315">
        <v>-64.059425000000005</v>
      </c>
      <c r="J315">
        <v>13000000000</v>
      </c>
      <c r="K315">
        <v>-73.080901999999995</v>
      </c>
      <c r="L315">
        <v>-62.254089</v>
      </c>
    </row>
    <row r="316" spans="2:16" x14ac:dyDescent="0.25">
      <c r="B316" t="s">
        <v>25</v>
      </c>
      <c r="J316" t="s">
        <v>25</v>
      </c>
    </row>
    <row r="317" spans="2:16" x14ac:dyDescent="0.25">
      <c r="F317" s="86" t="s">
        <v>56</v>
      </c>
      <c r="N317" s="86" t="s">
        <v>56</v>
      </c>
    </row>
    <row r="318" spans="2:16" ht="15.75" x14ac:dyDescent="0.25">
      <c r="F318" s="86" t="s">
        <v>23</v>
      </c>
      <c r="G318" s="86" t="str">
        <f t="shared" ref="G318:G337" si="52">D344</f>
        <v>3Ix5L dBc Log Mag(dB)</v>
      </c>
      <c r="H318" s="35">
        <v>3</v>
      </c>
      <c r="N318" s="86" t="s">
        <v>23</v>
      </c>
      <c r="O318" s="8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86">
        <f t="shared" ref="F319:F337" si="54">B345/1000000000</f>
        <v>2.0030000000000001</v>
      </c>
      <c r="G319" s="86">
        <f t="shared" si="52"/>
        <v>-35.875145000000003</v>
      </c>
      <c r="H319" s="36">
        <f>ABS(AVERAGE(G319:G337)-(H318-1)*15)</f>
        <v>83.084649421052632</v>
      </c>
      <c r="J319" t="s">
        <v>54</v>
      </c>
      <c r="N319" s="86">
        <f t="shared" ref="N319:N337" si="55">J345/1000000000</f>
        <v>2.0030000000000001</v>
      </c>
      <c r="O319" s="86">
        <f t="shared" si="53"/>
        <v>-42.328471999999998</v>
      </c>
      <c r="P319" s="36">
        <f>ABS(AVERAGE(O319:O337)-(P318-1)*15)</f>
        <v>87.831632526315786</v>
      </c>
    </row>
    <row r="320" spans="2:16" x14ac:dyDescent="0.25">
      <c r="B320" t="s">
        <v>23</v>
      </c>
      <c r="C320" t="s">
        <v>167</v>
      </c>
      <c r="D320" t="s">
        <v>89</v>
      </c>
      <c r="F320" s="86">
        <f t="shared" si="54"/>
        <v>2.6139444444444</v>
      </c>
      <c r="G320" s="86">
        <f t="shared" si="52"/>
        <v>-43.095989000000003</v>
      </c>
      <c r="J320" t="s">
        <v>23</v>
      </c>
      <c r="K320" t="s">
        <v>167</v>
      </c>
      <c r="L320" t="s">
        <v>89</v>
      </c>
      <c r="N320" s="86">
        <f t="shared" si="55"/>
        <v>2.6139444444444</v>
      </c>
      <c r="O320" s="86">
        <f t="shared" si="53"/>
        <v>-44.664017000000001</v>
      </c>
    </row>
    <row r="321" spans="2:15" x14ac:dyDescent="0.25">
      <c r="B321">
        <v>1003000000</v>
      </c>
      <c r="C321">
        <v>-51.662857000000002</v>
      </c>
      <c r="D321">
        <v>-37.402110999999998</v>
      </c>
      <c r="F321" s="86">
        <f t="shared" si="54"/>
        <v>3.2248888888888998</v>
      </c>
      <c r="G321" s="86">
        <f t="shared" si="52"/>
        <v>-41.953578999999998</v>
      </c>
      <c r="J321">
        <v>1003000000</v>
      </c>
      <c r="K321">
        <v>-62.292968999999999</v>
      </c>
      <c r="L321">
        <v>-53.598694000000002</v>
      </c>
      <c r="N321" s="86">
        <f t="shared" si="55"/>
        <v>3.2248888888888998</v>
      </c>
      <c r="O321" s="86">
        <f t="shared" si="53"/>
        <v>-46.426791999999999</v>
      </c>
    </row>
    <row r="322" spans="2:15" x14ac:dyDescent="0.25">
      <c r="B322">
        <v>1669500000</v>
      </c>
      <c r="C322">
        <v>-49.234501000000002</v>
      </c>
      <c r="D322">
        <v>-41.253639</v>
      </c>
      <c r="F322" s="86">
        <f t="shared" si="54"/>
        <v>3.8358333333333001</v>
      </c>
      <c r="G322" s="86">
        <f t="shared" si="52"/>
        <v>-39.9925</v>
      </c>
      <c r="J322">
        <v>1669500000</v>
      </c>
      <c r="K322">
        <v>-59.876708999999998</v>
      </c>
      <c r="L322">
        <v>-52.453560000000003</v>
      </c>
      <c r="N322" s="86">
        <f t="shared" si="55"/>
        <v>3.8358333333333001</v>
      </c>
      <c r="O322" s="86">
        <f t="shared" si="53"/>
        <v>-55.084702</v>
      </c>
    </row>
    <row r="323" spans="2:15" x14ac:dyDescent="0.25">
      <c r="B323">
        <v>2336000000</v>
      </c>
      <c r="C323">
        <v>-59.441132000000003</v>
      </c>
      <c r="D323">
        <v>-51.952399999999997</v>
      </c>
      <c r="F323" s="86">
        <f t="shared" si="54"/>
        <v>4.4467777777777995</v>
      </c>
      <c r="G323" s="86">
        <f t="shared" si="52"/>
        <v>-39.883808000000002</v>
      </c>
      <c r="J323">
        <v>2336000000</v>
      </c>
      <c r="K323">
        <v>-67.548584000000005</v>
      </c>
      <c r="L323">
        <v>-60.410358000000002</v>
      </c>
      <c r="N323" s="86">
        <f t="shared" si="55"/>
        <v>4.4467777777777995</v>
      </c>
      <c r="O323" s="86">
        <f t="shared" si="53"/>
        <v>-50.977646</v>
      </c>
    </row>
    <row r="324" spans="2:15" x14ac:dyDescent="0.25">
      <c r="B324">
        <v>3002500000</v>
      </c>
      <c r="C324">
        <v>-56.114811000000003</v>
      </c>
      <c r="D324">
        <v>-48.212471000000001</v>
      </c>
      <c r="F324" s="86">
        <f t="shared" si="54"/>
        <v>5.0577222222222007</v>
      </c>
      <c r="G324" s="86">
        <f t="shared" si="52"/>
        <v>-40.674872999999998</v>
      </c>
      <c r="J324">
        <v>3002500000</v>
      </c>
      <c r="K324">
        <v>-63.216534000000003</v>
      </c>
      <c r="L324">
        <v>-55.703094</v>
      </c>
      <c r="N324" s="86">
        <f t="shared" si="55"/>
        <v>5.0577222222222007</v>
      </c>
      <c r="O324" s="86">
        <f t="shared" si="53"/>
        <v>-56.838070000000002</v>
      </c>
    </row>
    <row r="325" spans="2:15" x14ac:dyDescent="0.25">
      <c r="B325">
        <v>3669000000</v>
      </c>
      <c r="C325">
        <v>-53.468803000000001</v>
      </c>
      <c r="D325">
        <v>-45.776736999999997</v>
      </c>
      <c r="F325" s="86">
        <f t="shared" si="54"/>
        <v>5.6686666666667005</v>
      </c>
      <c r="G325" s="86">
        <f t="shared" si="52"/>
        <v>-46.515864999999998</v>
      </c>
      <c r="J325">
        <v>3669000000</v>
      </c>
      <c r="K325">
        <v>-68.243362000000005</v>
      </c>
      <c r="L325">
        <v>-60.796680000000002</v>
      </c>
      <c r="N325" s="86">
        <f t="shared" si="55"/>
        <v>5.6686666666667005</v>
      </c>
      <c r="O325" s="86">
        <f t="shared" si="53"/>
        <v>-54.497428999999997</v>
      </c>
    </row>
    <row r="326" spans="2:15" x14ac:dyDescent="0.25">
      <c r="B326">
        <v>4335500000</v>
      </c>
      <c r="C326">
        <v>-52.216366000000001</v>
      </c>
      <c r="D326">
        <v>-44.869678</v>
      </c>
      <c r="F326" s="86">
        <f t="shared" si="54"/>
        <v>6.2796111111110999</v>
      </c>
      <c r="G326" s="86">
        <f t="shared" si="52"/>
        <v>-51.071917999999997</v>
      </c>
      <c r="J326">
        <v>4335500000</v>
      </c>
      <c r="K326">
        <v>-59.417659999999998</v>
      </c>
      <c r="L326">
        <v>-52.089409000000003</v>
      </c>
      <c r="N326" s="86">
        <f t="shared" si="55"/>
        <v>6.2796111111110999</v>
      </c>
      <c r="O326" s="86">
        <f t="shared" si="53"/>
        <v>-58.466372999999997</v>
      </c>
    </row>
    <row r="327" spans="2:15" x14ac:dyDescent="0.25">
      <c r="B327">
        <v>5002000000</v>
      </c>
      <c r="C327">
        <v>-53.475506000000003</v>
      </c>
      <c r="D327">
        <v>-46.083500000000001</v>
      </c>
      <c r="F327" s="86">
        <f t="shared" si="54"/>
        <v>6.8905555555555997</v>
      </c>
      <c r="G327" s="86">
        <f t="shared" si="52"/>
        <v>-49.316566000000002</v>
      </c>
      <c r="J327">
        <v>5002000000</v>
      </c>
      <c r="K327">
        <v>-73.150238000000002</v>
      </c>
      <c r="L327">
        <v>-65.643974</v>
      </c>
      <c r="N327" s="86">
        <f t="shared" si="55"/>
        <v>6.8905555555555997</v>
      </c>
      <c r="O327" s="86">
        <f t="shared" si="53"/>
        <v>-56.628002000000002</v>
      </c>
    </row>
    <row r="328" spans="2:15" x14ac:dyDescent="0.25">
      <c r="B328">
        <v>5668500000</v>
      </c>
      <c r="C328">
        <v>-52.333523</v>
      </c>
      <c r="D328">
        <v>-44.866402000000001</v>
      </c>
      <c r="F328" s="86">
        <f t="shared" si="54"/>
        <v>7.5015000000000001</v>
      </c>
      <c r="G328" s="86">
        <f t="shared" si="52"/>
        <v>-62.798873999999998</v>
      </c>
      <c r="J328">
        <v>5668500000</v>
      </c>
      <c r="K328">
        <v>-71.071426000000002</v>
      </c>
      <c r="L328">
        <v>-63.512763999999997</v>
      </c>
      <c r="N328" s="86">
        <f t="shared" si="55"/>
        <v>7.5015000000000001</v>
      </c>
      <c r="O328" s="86">
        <f t="shared" si="53"/>
        <v>-60.899647000000002</v>
      </c>
    </row>
    <row r="329" spans="2:15" x14ac:dyDescent="0.25">
      <c r="B329">
        <v>6335000000</v>
      </c>
      <c r="C329">
        <v>-61.600966999999997</v>
      </c>
      <c r="D329">
        <v>-53.757229000000002</v>
      </c>
      <c r="F329" s="86">
        <f t="shared" si="54"/>
        <v>8.1124444444443995</v>
      </c>
      <c r="G329" s="86">
        <f t="shared" si="52"/>
        <v>-63.718978999999997</v>
      </c>
      <c r="J329">
        <v>6335000000</v>
      </c>
      <c r="K329">
        <v>-75.167061000000004</v>
      </c>
      <c r="L329">
        <v>-67.588500999999994</v>
      </c>
      <c r="N329" s="86">
        <f t="shared" si="55"/>
        <v>8.1124444444443995</v>
      </c>
      <c r="O329" s="86">
        <f t="shared" si="53"/>
        <v>-58.875957</v>
      </c>
    </row>
    <row r="330" spans="2:15" x14ac:dyDescent="0.25">
      <c r="B330">
        <v>7001500000</v>
      </c>
      <c r="C330">
        <v>-56.508006999999999</v>
      </c>
      <c r="D330">
        <v>-48.949782999999996</v>
      </c>
      <c r="F330" s="86">
        <f t="shared" si="54"/>
        <v>8.7233888888889002</v>
      </c>
      <c r="G330" s="86">
        <f t="shared" si="52"/>
        <v>-60.259563</v>
      </c>
      <c r="J330">
        <v>7001500000</v>
      </c>
      <c r="K330">
        <v>-76.138846999999998</v>
      </c>
      <c r="L330">
        <v>-68.293823000000003</v>
      </c>
      <c r="N330" s="86">
        <f t="shared" si="55"/>
        <v>8.7233888888889002</v>
      </c>
      <c r="O330" s="86">
        <f t="shared" si="53"/>
        <v>-59.708190999999999</v>
      </c>
    </row>
    <row r="331" spans="2:15" x14ac:dyDescent="0.25">
      <c r="B331">
        <v>7668000000</v>
      </c>
      <c r="C331">
        <v>-57.191741999999998</v>
      </c>
      <c r="D331">
        <v>-49.215026999999999</v>
      </c>
      <c r="F331" s="86">
        <f t="shared" si="54"/>
        <v>9.3343333333332996</v>
      </c>
      <c r="G331" s="86">
        <f t="shared" si="52"/>
        <v>-69.302031999999997</v>
      </c>
      <c r="J331">
        <v>7668000000</v>
      </c>
      <c r="K331">
        <v>-85.026695000000004</v>
      </c>
      <c r="L331">
        <v>-77.013756000000001</v>
      </c>
      <c r="N331" s="86">
        <f t="shared" si="55"/>
        <v>9.3343333333332996</v>
      </c>
      <c r="O331" s="86">
        <f t="shared" si="53"/>
        <v>-63.906723</v>
      </c>
    </row>
    <row r="332" spans="2:15" x14ac:dyDescent="0.25">
      <c r="B332">
        <v>8334500000</v>
      </c>
      <c r="C332">
        <v>-74.645859000000002</v>
      </c>
      <c r="D332">
        <v>-66.185042999999993</v>
      </c>
      <c r="F332" s="86">
        <f t="shared" si="54"/>
        <v>9.9452777777778003</v>
      </c>
      <c r="G332" s="86">
        <f t="shared" si="52"/>
        <v>-56.832496999999996</v>
      </c>
      <c r="J332">
        <v>8334500000</v>
      </c>
      <c r="K332">
        <v>-82.835402999999999</v>
      </c>
      <c r="L332">
        <v>-74.140381000000005</v>
      </c>
      <c r="N332" s="86">
        <f t="shared" si="55"/>
        <v>9.9452777777778003</v>
      </c>
      <c r="O332" s="86">
        <f t="shared" si="53"/>
        <v>-64.630898000000002</v>
      </c>
    </row>
    <row r="333" spans="2:15" x14ac:dyDescent="0.25">
      <c r="B333">
        <v>9001000000</v>
      </c>
      <c r="C333">
        <v>-70.075890000000001</v>
      </c>
      <c r="D333">
        <v>-61.360957999999997</v>
      </c>
      <c r="F333" s="86">
        <f t="shared" si="54"/>
        <v>10.556222222222001</v>
      </c>
      <c r="G333" s="86">
        <f t="shared" si="52"/>
        <v>-58.124724999999998</v>
      </c>
      <c r="J333">
        <v>9001000000</v>
      </c>
      <c r="K333">
        <v>-83.926642999999999</v>
      </c>
      <c r="L333">
        <v>-74.853981000000005</v>
      </c>
      <c r="N333" s="86">
        <f t="shared" si="55"/>
        <v>10.556222222222001</v>
      </c>
      <c r="O333" s="86">
        <f t="shared" si="53"/>
        <v>-68.555526999999998</v>
      </c>
    </row>
    <row r="334" spans="2:15" x14ac:dyDescent="0.25">
      <c r="B334">
        <v>9667500000</v>
      </c>
      <c r="C334">
        <v>-63.634312000000001</v>
      </c>
      <c r="D334">
        <v>-54.477806000000001</v>
      </c>
      <c r="F334" s="86">
        <f t="shared" si="54"/>
        <v>11.167166666667001</v>
      </c>
      <c r="G334" s="86">
        <f t="shared" si="52"/>
        <v>-61.357388</v>
      </c>
      <c r="J334">
        <v>9667500000</v>
      </c>
      <c r="K334">
        <v>-81.578743000000003</v>
      </c>
      <c r="L334">
        <v>-72.225548000000003</v>
      </c>
      <c r="N334" s="86">
        <f t="shared" si="55"/>
        <v>11.167166666667001</v>
      </c>
      <c r="O334" s="86">
        <f t="shared" si="53"/>
        <v>-67.615547000000007</v>
      </c>
    </row>
    <row r="335" spans="2:15" x14ac:dyDescent="0.25">
      <c r="B335">
        <v>10334000000</v>
      </c>
      <c r="C335">
        <v>-81.531211999999996</v>
      </c>
      <c r="D335">
        <v>-72.096740999999994</v>
      </c>
      <c r="F335" s="86">
        <f t="shared" si="54"/>
        <v>11.778111111111</v>
      </c>
      <c r="G335" s="86">
        <f t="shared" si="52"/>
        <v>-68.504729999999995</v>
      </c>
      <c r="J335">
        <v>10334000000</v>
      </c>
      <c r="K335">
        <v>-77.149506000000002</v>
      </c>
      <c r="L335">
        <v>-67.713881999999998</v>
      </c>
      <c r="N335" s="86">
        <f t="shared" si="55"/>
        <v>11.778111111111</v>
      </c>
      <c r="O335" s="86">
        <f t="shared" si="53"/>
        <v>-64.553650000000005</v>
      </c>
    </row>
    <row r="336" spans="2:15" x14ac:dyDescent="0.25">
      <c r="B336">
        <v>11000500000</v>
      </c>
      <c r="C336">
        <v>-83.738311999999993</v>
      </c>
      <c r="D336">
        <v>-74.358185000000006</v>
      </c>
      <c r="F336" s="86">
        <f t="shared" si="54"/>
        <v>12.389055555556</v>
      </c>
      <c r="G336" s="86">
        <f t="shared" si="52"/>
        <v>-57.403294000000002</v>
      </c>
      <c r="J336">
        <v>11000500000</v>
      </c>
      <c r="K336">
        <v>-78.788314999999997</v>
      </c>
      <c r="L336">
        <v>-69.212456000000003</v>
      </c>
      <c r="N336" s="86">
        <f t="shared" si="55"/>
        <v>12.389055555556</v>
      </c>
      <c r="O336" s="86">
        <f t="shared" si="53"/>
        <v>-61.783405000000002</v>
      </c>
    </row>
    <row r="337" spans="2:16" x14ac:dyDescent="0.25">
      <c r="B337">
        <v>11667000000</v>
      </c>
      <c r="C337">
        <v>-90.748008999999996</v>
      </c>
      <c r="D337">
        <v>-81.235275000000001</v>
      </c>
      <c r="F337" s="86">
        <f t="shared" si="54"/>
        <v>13</v>
      </c>
      <c r="G337" s="86">
        <f t="shared" si="52"/>
        <v>-61.926014000000002</v>
      </c>
      <c r="J337">
        <v>11667000000</v>
      </c>
      <c r="K337">
        <v>-88.424369999999996</v>
      </c>
      <c r="L337">
        <v>-78.724220000000003</v>
      </c>
      <c r="N337" s="86">
        <f t="shared" si="55"/>
        <v>13</v>
      </c>
      <c r="O337" s="86">
        <f t="shared" si="53"/>
        <v>-62.359969999999997</v>
      </c>
    </row>
    <row r="338" spans="2:16" x14ac:dyDescent="0.25">
      <c r="B338">
        <v>12333500000</v>
      </c>
      <c r="C338">
        <v>-87.504906000000005</v>
      </c>
      <c r="D338">
        <v>-77.018257000000006</v>
      </c>
      <c r="F338" s="86" t="s">
        <v>25</v>
      </c>
      <c r="J338">
        <v>12333500000</v>
      </c>
      <c r="K338">
        <v>-85.573822000000007</v>
      </c>
      <c r="L338">
        <v>-75.448173999999995</v>
      </c>
      <c r="N338" s="86" t="s">
        <v>25</v>
      </c>
    </row>
    <row r="339" spans="2:16" x14ac:dyDescent="0.25">
      <c r="B339">
        <v>13000000000</v>
      </c>
      <c r="C339">
        <v>-94.463195999999996</v>
      </c>
      <c r="D339">
        <v>-83.257300999999998</v>
      </c>
      <c r="J339">
        <v>13000000000</v>
      </c>
      <c r="K339">
        <v>-87.237610000000004</v>
      </c>
      <c r="L339">
        <v>-76.410797000000002</v>
      </c>
    </row>
    <row r="340" spans="2:16" x14ac:dyDescent="0.25">
      <c r="B340" t="s">
        <v>25</v>
      </c>
      <c r="J340" t="s">
        <v>25</v>
      </c>
    </row>
    <row r="341" spans="2:16" x14ac:dyDescent="0.25">
      <c r="F341" s="86" t="s">
        <v>58</v>
      </c>
      <c r="N341" s="86" t="s">
        <v>58</v>
      </c>
    </row>
    <row r="342" spans="2:16" ht="15.75" x14ac:dyDescent="0.25">
      <c r="F342" s="86" t="s">
        <v>23</v>
      </c>
      <c r="G342" s="86" t="str">
        <f t="shared" ref="G342:G361" si="56">D368</f>
        <v>4Ix1L dBc Log Mag(dB)</v>
      </c>
      <c r="H342" s="35">
        <v>4</v>
      </c>
      <c r="N342" s="86" t="s">
        <v>23</v>
      </c>
      <c r="O342" s="8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86">
        <f t="shared" ref="F343:F361" si="58">B369/1000000000</f>
        <v>1</v>
      </c>
      <c r="G343" s="86">
        <f t="shared" si="56"/>
        <v>-72.905983000000006</v>
      </c>
      <c r="H343" s="36">
        <f>ABS(AVERAGE(G343:G361)-(H342-1)*17)</f>
        <v>128.97059847368422</v>
      </c>
      <c r="J343" t="s">
        <v>56</v>
      </c>
      <c r="N343" s="86">
        <f t="shared" ref="N343:N361" si="59">J369/1000000000</f>
        <v>1</v>
      </c>
      <c r="O343" s="86">
        <f t="shared" si="57"/>
        <v>-78.166640999999998</v>
      </c>
      <c r="P343" s="36">
        <f>ABS(AVERAGE(O343:O361)-(P342-1)*17)</f>
        <v>130.0954782631579</v>
      </c>
    </row>
    <row r="344" spans="2:16" x14ac:dyDescent="0.25">
      <c r="B344" t="s">
        <v>23</v>
      </c>
      <c r="C344" t="s">
        <v>168</v>
      </c>
      <c r="D344" t="s">
        <v>90</v>
      </c>
      <c r="F344" s="86">
        <f t="shared" si="58"/>
        <v>1.4446666666666999</v>
      </c>
      <c r="G344" s="86">
        <f t="shared" si="56"/>
        <v>-73.056915000000004</v>
      </c>
      <c r="J344" t="s">
        <v>23</v>
      </c>
      <c r="K344" t="s">
        <v>168</v>
      </c>
      <c r="L344" t="s">
        <v>90</v>
      </c>
      <c r="N344" s="86">
        <f t="shared" si="59"/>
        <v>1.4446666666666999</v>
      </c>
      <c r="O344" s="86">
        <f t="shared" si="57"/>
        <v>-75.618628999999999</v>
      </c>
    </row>
    <row r="345" spans="2:16" x14ac:dyDescent="0.25">
      <c r="B345">
        <v>2003000000</v>
      </c>
      <c r="C345">
        <v>-50.135891000000001</v>
      </c>
      <c r="D345">
        <v>-35.875145000000003</v>
      </c>
      <c r="F345" s="86">
        <f t="shared" si="58"/>
        <v>1.8893333333333002</v>
      </c>
      <c r="G345" s="86">
        <f t="shared" si="56"/>
        <v>-82.645340000000004</v>
      </c>
      <c r="J345">
        <v>2003000000</v>
      </c>
      <c r="K345">
        <v>-51.022747000000003</v>
      </c>
      <c r="L345">
        <v>-42.328471999999998</v>
      </c>
      <c r="N345" s="86">
        <f t="shared" si="59"/>
        <v>1.8893333333333002</v>
      </c>
      <c r="O345" s="86">
        <f t="shared" si="57"/>
        <v>-70.583579999999998</v>
      </c>
    </row>
    <row r="346" spans="2:16" x14ac:dyDescent="0.25">
      <c r="B346">
        <v>2613944444.4443998</v>
      </c>
      <c r="C346">
        <v>-51.076847000000001</v>
      </c>
      <c r="D346">
        <v>-43.095989000000003</v>
      </c>
      <c r="F346" s="86">
        <f t="shared" si="58"/>
        <v>2.3340000000000001</v>
      </c>
      <c r="G346" s="86">
        <f t="shared" si="56"/>
        <v>-78.527266999999995</v>
      </c>
      <c r="J346">
        <v>2613944444.4443998</v>
      </c>
      <c r="K346">
        <v>-52.087166000000003</v>
      </c>
      <c r="L346">
        <v>-44.664017000000001</v>
      </c>
      <c r="N346" s="86">
        <f t="shared" si="59"/>
        <v>2.3340000000000001</v>
      </c>
      <c r="O346" s="86">
        <f t="shared" si="57"/>
        <v>-84.161240000000006</v>
      </c>
    </row>
    <row r="347" spans="2:16" x14ac:dyDescent="0.25">
      <c r="B347">
        <v>3224888888.8888998</v>
      </c>
      <c r="C347">
        <v>-49.442309999999999</v>
      </c>
      <c r="D347">
        <v>-41.953578999999998</v>
      </c>
      <c r="F347" s="86">
        <f t="shared" si="58"/>
        <v>2.7786666666666999</v>
      </c>
      <c r="G347" s="86">
        <f t="shared" si="56"/>
        <v>-91.121489999999994</v>
      </c>
      <c r="J347">
        <v>3224888888.8888998</v>
      </c>
      <c r="K347">
        <v>-53.565018000000002</v>
      </c>
      <c r="L347">
        <v>-46.426791999999999</v>
      </c>
      <c r="N347" s="86">
        <f t="shared" si="59"/>
        <v>2.7786666666666999</v>
      </c>
      <c r="O347" s="86">
        <f t="shared" si="57"/>
        <v>-84.604668000000004</v>
      </c>
    </row>
    <row r="348" spans="2:16" x14ac:dyDescent="0.25">
      <c r="B348">
        <v>3835833333.3333001</v>
      </c>
      <c r="C348">
        <v>-47.894835999999998</v>
      </c>
      <c r="D348">
        <v>-39.9925</v>
      </c>
      <c r="F348" s="86">
        <f t="shared" si="58"/>
        <v>3.2233333333333003</v>
      </c>
      <c r="G348" s="86">
        <f t="shared" si="56"/>
        <v>-91.200362999999996</v>
      </c>
      <c r="J348">
        <v>3835833333.3333001</v>
      </c>
      <c r="K348">
        <v>-62.598140999999998</v>
      </c>
      <c r="L348">
        <v>-55.084702</v>
      </c>
      <c r="N348" s="86">
        <f t="shared" si="59"/>
        <v>3.2233333333333003</v>
      </c>
      <c r="O348" s="86">
        <f t="shared" si="57"/>
        <v>-86.297081000000006</v>
      </c>
    </row>
    <row r="349" spans="2:16" x14ac:dyDescent="0.25">
      <c r="B349">
        <v>4446777777.7777996</v>
      </c>
      <c r="C349">
        <v>-47.575873999999999</v>
      </c>
      <c r="D349">
        <v>-39.883808000000002</v>
      </c>
      <c r="F349" s="86">
        <f t="shared" si="58"/>
        <v>3.6680000000000001</v>
      </c>
      <c r="G349" s="86">
        <f t="shared" si="56"/>
        <v>-87.865691999999996</v>
      </c>
      <c r="J349">
        <v>4446777777.7777996</v>
      </c>
      <c r="K349">
        <v>-58.424328000000003</v>
      </c>
      <c r="L349">
        <v>-50.977646</v>
      </c>
      <c r="N349" s="86">
        <f t="shared" si="59"/>
        <v>3.6680000000000001</v>
      </c>
      <c r="O349" s="86">
        <f t="shared" si="57"/>
        <v>-93.962470999999994</v>
      </c>
    </row>
    <row r="350" spans="2:16" x14ac:dyDescent="0.25">
      <c r="B350">
        <v>5057722222.2222004</v>
      </c>
      <c r="C350">
        <v>-48.021557000000001</v>
      </c>
      <c r="D350">
        <v>-40.674872999999998</v>
      </c>
      <c r="F350" s="86">
        <f t="shared" si="58"/>
        <v>4.1126666666666996</v>
      </c>
      <c r="G350" s="86">
        <f t="shared" si="56"/>
        <v>-82.165870999999996</v>
      </c>
      <c r="J350">
        <v>5057722222.2222004</v>
      </c>
      <c r="K350">
        <v>-64.166320999999996</v>
      </c>
      <c r="L350">
        <v>-56.838070000000002</v>
      </c>
      <c r="N350" s="86">
        <f t="shared" si="59"/>
        <v>4.1126666666666996</v>
      </c>
      <c r="O350" s="86">
        <f t="shared" si="57"/>
        <v>-86.736427000000006</v>
      </c>
    </row>
    <row r="351" spans="2:16" x14ac:dyDescent="0.25">
      <c r="B351">
        <v>5668666666.6667004</v>
      </c>
      <c r="C351">
        <v>-53.907871</v>
      </c>
      <c r="D351">
        <v>-46.515864999999998</v>
      </c>
      <c r="F351" s="86">
        <f t="shared" si="58"/>
        <v>4.5573333333332995</v>
      </c>
      <c r="G351" s="86">
        <f t="shared" si="56"/>
        <v>-77.942986000000005</v>
      </c>
      <c r="J351">
        <v>5668666666.6667004</v>
      </c>
      <c r="K351">
        <v>-62.003695999999998</v>
      </c>
      <c r="L351">
        <v>-54.497428999999997</v>
      </c>
      <c r="N351" s="86">
        <f t="shared" si="59"/>
        <v>4.5573333333332995</v>
      </c>
      <c r="O351" s="86">
        <f t="shared" si="57"/>
        <v>-77.302352999999997</v>
      </c>
    </row>
    <row r="352" spans="2:16" x14ac:dyDescent="0.25">
      <c r="B352">
        <v>6279611111.1111002</v>
      </c>
      <c r="C352">
        <v>-58.53904</v>
      </c>
      <c r="D352">
        <v>-51.071917999999997</v>
      </c>
      <c r="F352" s="86">
        <f t="shared" si="58"/>
        <v>5.0019999999999998</v>
      </c>
      <c r="G352" s="86">
        <f t="shared" si="56"/>
        <v>-83.375473</v>
      </c>
      <c r="J352">
        <v>6279611111.1111002</v>
      </c>
      <c r="K352">
        <v>-66.025031999999996</v>
      </c>
      <c r="L352">
        <v>-58.466372999999997</v>
      </c>
      <c r="N352" s="86">
        <f t="shared" si="59"/>
        <v>5.0019999999999998</v>
      </c>
      <c r="O352" s="86">
        <f t="shared" si="57"/>
        <v>-74.910004000000001</v>
      </c>
    </row>
    <row r="353" spans="2:16" x14ac:dyDescent="0.25">
      <c r="B353">
        <v>6890555555.5556002</v>
      </c>
      <c r="C353">
        <v>-57.160305000000001</v>
      </c>
      <c r="D353">
        <v>-49.316566000000002</v>
      </c>
      <c r="F353" s="86">
        <f t="shared" si="58"/>
        <v>5.4466666666667001</v>
      </c>
      <c r="G353" s="86">
        <f t="shared" si="56"/>
        <v>-79.776459000000003</v>
      </c>
      <c r="J353">
        <v>6890555555.5556002</v>
      </c>
      <c r="K353">
        <v>-64.206558000000001</v>
      </c>
      <c r="L353">
        <v>-56.628002000000002</v>
      </c>
      <c r="N353" s="86">
        <f t="shared" si="59"/>
        <v>5.4466666666667001</v>
      </c>
      <c r="O353" s="86">
        <f t="shared" si="57"/>
        <v>-69.790397999999996</v>
      </c>
    </row>
    <row r="354" spans="2:16" x14ac:dyDescent="0.25">
      <c r="B354">
        <v>7501500000</v>
      </c>
      <c r="C354">
        <v>-70.357094000000004</v>
      </c>
      <c r="D354">
        <v>-62.798873999999998</v>
      </c>
      <c r="F354" s="86">
        <f t="shared" si="58"/>
        <v>5.8913333333333</v>
      </c>
      <c r="G354" s="86">
        <f t="shared" si="56"/>
        <v>-89.598693999999995</v>
      </c>
      <c r="J354">
        <v>7501500000</v>
      </c>
      <c r="K354">
        <v>-68.744667000000007</v>
      </c>
      <c r="L354">
        <v>-60.899647000000002</v>
      </c>
      <c r="N354" s="86">
        <f t="shared" si="59"/>
        <v>5.8913333333333</v>
      </c>
      <c r="O354" s="86">
        <f t="shared" si="57"/>
        <v>-77.283096</v>
      </c>
    </row>
    <row r="355" spans="2:16" x14ac:dyDescent="0.25">
      <c r="B355">
        <v>8112444444.4443998</v>
      </c>
      <c r="C355">
        <v>-71.695694000000003</v>
      </c>
      <c r="D355">
        <v>-63.718978999999997</v>
      </c>
      <c r="F355" s="86">
        <f t="shared" si="58"/>
        <v>6.3360000000000003</v>
      </c>
      <c r="G355" s="86">
        <f t="shared" si="56"/>
        <v>-82.289130999999998</v>
      </c>
      <c r="J355">
        <v>8112444444.4443998</v>
      </c>
      <c r="K355">
        <v>-66.888901000000004</v>
      </c>
      <c r="L355">
        <v>-58.875957</v>
      </c>
      <c r="N355" s="86">
        <f t="shared" si="59"/>
        <v>6.3360000000000003</v>
      </c>
      <c r="O355" s="86">
        <f t="shared" si="57"/>
        <v>-78.761215000000007</v>
      </c>
    </row>
    <row r="356" spans="2:16" x14ac:dyDescent="0.25">
      <c r="B356">
        <v>8723388888.8889008</v>
      </c>
      <c r="C356">
        <v>-68.720375000000004</v>
      </c>
      <c r="D356">
        <v>-60.259563</v>
      </c>
      <c r="F356" s="86">
        <f t="shared" si="58"/>
        <v>6.7806666666667006</v>
      </c>
      <c r="G356" s="86">
        <f t="shared" si="56"/>
        <v>-79.580284000000006</v>
      </c>
      <c r="J356">
        <v>8723388888.8889008</v>
      </c>
      <c r="K356">
        <v>-68.403221000000002</v>
      </c>
      <c r="L356">
        <v>-59.708190999999999</v>
      </c>
      <c r="N356" s="86">
        <f t="shared" si="59"/>
        <v>6.7806666666667006</v>
      </c>
      <c r="O356" s="86">
        <f t="shared" si="57"/>
        <v>-77.463127</v>
      </c>
    </row>
    <row r="357" spans="2:16" x14ac:dyDescent="0.25">
      <c r="B357">
        <v>9334333333.3332996</v>
      </c>
      <c r="C357">
        <v>-78.016959999999997</v>
      </c>
      <c r="D357">
        <v>-69.302031999999997</v>
      </c>
      <c r="F357" s="86">
        <f t="shared" si="58"/>
        <v>7.2253333333332996</v>
      </c>
      <c r="G357" s="86">
        <f t="shared" si="56"/>
        <v>-73.459084000000004</v>
      </c>
      <c r="J357">
        <v>9334333333.3332996</v>
      </c>
      <c r="K357">
        <v>-72.979384999999994</v>
      </c>
      <c r="L357">
        <v>-63.906723</v>
      </c>
      <c r="N357" s="86">
        <f t="shared" si="59"/>
        <v>7.2253333333332996</v>
      </c>
      <c r="O357" s="86">
        <f t="shared" si="57"/>
        <v>-72.342338999999996</v>
      </c>
    </row>
    <row r="358" spans="2:16" x14ac:dyDescent="0.25">
      <c r="B358">
        <v>9945277777.7777996</v>
      </c>
      <c r="C358">
        <v>-65.988997999999995</v>
      </c>
      <c r="D358">
        <v>-56.832496999999996</v>
      </c>
      <c r="F358" s="86">
        <f t="shared" si="58"/>
        <v>7.67</v>
      </c>
      <c r="G358" s="86">
        <f t="shared" si="56"/>
        <v>-65.144385999999997</v>
      </c>
      <c r="J358">
        <v>9945277777.7777996</v>
      </c>
      <c r="K358">
        <v>-73.984099999999998</v>
      </c>
      <c r="L358">
        <v>-64.630898000000002</v>
      </c>
      <c r="N358" s="86">
        <f t="shared" si="59"/>
        <v>7.67</v>
      </c>
      <c r="O358" s="86">
        <f t="shared" si="57"/>
        <v>-95.992714000000007</v>
      </c>
    </row>
    <row r="359" spans="2:16" x14ac:dyDescent="0.25">
      <c r="B359">
        <v>10556222222.222</v>
      </c>
      <c r="C359">
        <v>-67.559189000000003</v>
      </c>
      <c r="D359">
        <v>-58.124724999999998</v>
      </c>
      <c r="F359" s="86">
        <f t="shared" si="58"/>
        <v>8.1146666666667002</v>
      </c>
      <c r="G359" s="86">
        <f t="shared" si="56"/>
        <v>-68.394683999999998</v>
      </c>
      <c r="J359">
        <v>10556222222.222</v>
      </c>
      <c r="K359">
        <v>-77.991157999999999</v>
      </c>
      <c r="L359">
        <v>-68.555526999999998</v>
      </c>
      <c r="N359" s="86">
        <f t="shared" si="59"/>
        <v>8.1146666666667002</v>
      </c>
      <c r="O359" s="86">
        <f t="shared" si="57"/>
        <v>-82.870613000000006</v>
      </c>
    </row>
    <row r="360" spans="2:16" x14ac:dyDescent="0.25">
      <c r="B360">
        <v>11167166666.667</v>
      </c>
      <c r="C360">
        <v>-70.737517999999994</v>
      </c>
      <c r="D360">
        <v>-61.357388</v>
      </c>
      <c r="F360" s="86">
        <f t="shared" si="58"/>
        <v>8.5593333333332993</v>
      </c>
      <c r="G360" s="86">
        <f t="shared" si="56"/>
        <v>-61.38409</v>
      </c>
      <c r="J360">
        <v>11167166666.667</v>
      </c>
      <c r="K360">
        <v>-77.191406000000001</v>
      </c>
      <c r="L360">
        <v>-67.615547000000007</v>
      </c>
      <c r="N360" s="86">
        <f t="shared" si="59"/>
        <v>8.5593333333332993</v>
      </c>
      <c r="O360" s="86">
        <f t="shared" si="57"/>
        <v>-65.807045000000002</v>
      </c>
    </row>
    <row r="361" spans="2:16" x14ac:dyDescent="0.25">
      <c r="B361">
        <v>11778111111.111</v>
      </c>
      <c r="C361">
        <v>-78.017471</v>
      </c>
      <c r="D361">
        <v>-68.504729999999995</v>
      </c>
      <c r="F361" s="86">
        <f t="shared" si="58"/>
        <v>9.0039999999999996</v>
      </c>
      <c r="G361" s="86">
        <f t="shared" si="56"/>
        <v>-61.007179000000001</v>
      </c>
      <c r="J361">
        <v>11778111111.111</v>
      </c>
      <c r="K361">
        <v>-74.253799000000001</v>
      </c>
      <c r="L361">
        <v>-64.553650000000005</v>
      </c>
      <c r="N361" s="86">
        <f t="shared" si="59"/>
        <v>9.0039999999999996</v>
      </c>
      <c r="O361" s="86">
        <f t="shared" si="57"/>
        <v>-70.160445999999993</v>
      </c>
    </row>
    <row r="362" spans="2:16" x14ac:dyDescent="0.25">
      <c r="B362">
        <v>12389055555.556</v>
      </c>
      <c r="C362">
        <v>-67.889938000000001</v>
      </c>
      <c r="D362">
        <v>-57.403294000000002</v>
      </c>
      <c r="F362" s="86" t="s">
        <v>25</v>
      </c>
      <c r="J362">
        <v>12389055555.556</v>
      </c>
      <c r="K362">
        <v>-71.909049999999993</v>
      </c>
      <c r="L362">
        <v>-61.783405000000002</v>
      </c>
      <c r="N362" s="86" t="s">
        <v>25</v>
      </c>
    </row>
    <row r="363" spans="2:16" x14ac:dyDescent="0.25">
      <c r="B363">
        <v>13000000000</v>
      </c>
      <c r="C363">
        <v>-73.131912</v>
      </c>
      <c r="D363">
        <v>-61.926014000000002</v>
      </c>
      <c r="J363">
        <v>13000000000</v>
      </c>
      <c r="K363">
        <v>-73.186783000000005</v>
      </c>
      <c r="L363">
        <v>-62.359969999999997</v>
      </c>
    </row>
    <row r="364" spans="2:16" x14ac:dyDescent="0.25">
      <c r="B364" t="s">
        <v>25</v>
      </c>
      <c r="J364" t="s">
        <v>25</v>
      </c>
    </row>
    <row r="365" spans="2:16" x14ac:dyDescent="0.25">
      <c r="F365" s="86" t="s">
        <v>60</v>
      </c>
      <c r="N365" s="86" t="s">
        <v>60</v>
      </c>
    </row>
    <row r="366" spans="2:16" ht="15.75" x14ac:dyDescent="0.25">
      <c r="F366" s="86" t="s">
        <v>23</v>
      </c>
      <c r="G366" s="86" t="str">
        <f t="shared" ref="G366:G385" si="60">D392</f>
        <v>4Ix2L dBc Log Mag(dB)</v>
      </c>
      <c r="H366" s="35">
        <v>4</v>
      </c>
      <c r="N366" s="86" t="s">
        <v>23</v>
      </c>
      <c r="O366" s="8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86">
        <f t="shared" ref="F367:F385" si="62">B393/1000000000</f>
        <v>1</v>
      </c>
      <c r="G367" s="86">
        <f t="shared" si="60"/>
        <v>-57.614933000000001</v>
      </c>
      <c r="H367" s="36">
        <f>ABS(AVERAGE(G367:G385)-(H366-1)*17)</f>
        <v>123.68388605263158</v>
      </c>
      <c r="J367" t="s">
        <v>58</v>
      </c>
      <c r="N367" s="86">
        <f t="shared" ref="N367:N385" si="63">J393/1000000000</f>
        <v>1</v>
      </c>
      <c r="O367" s="86">
        <f t="shared" si="61"/>
        <v>-79.353545999999994</v>
      </c>
      <c r="P367" s="36">
        <f>ABS(AVERAGE(O367:O385)-(P366-1)*17)</f>
        <v>127.6619187368421</v>
      </c>
    </row>
    <row r="368" spans="2:16" x14ac:dyDescent="0.25">
      <c r="B368" t="s">
        <v>23</v>
      </c>
      <c r="C368" t="s">
        <v>169</v>
      </c>
      <c r="D368" t="s">
        <v>91</v>
      </c>
      <c r="F368" s="86">
        <f t="shared" si="62"/>
        <v>1.6666666666666998</v>
      </c>
      <c r="G368" s="86">
        <f t="shared" si="60"/>
        <v>-56.19453</v>
      </c>
      <c r="J368" t="s">
        <v>23</v>
      </c>
      <c r="K368" t="s">
        <v>169</v>
      </c>
      <c r="L368" t="s">
        <v>91</v>
      </c>
      <c r="N368" s="86">
        <f t="shared" si="63"/>
        <v>1.6666666666666998</v>
      </c>
      <c r="O368" s="86">
        <f t="shared" si="61"/>
        <v>-77.712097</v>
      </c>
    </row>
    <row r="369" spans="2:15" x14ac:dyDescent="0.25">
      <c r="B369">
        <v>1000000000</v>
      </c>
      <c r="C369">
        <v>-87.166732999999994</v>
      </c>
      <c r="D369">
        <v>-72.905983000000006</v>
      </c>
      <c r="F369" s="86">
        <f t="shared" si="62"/>
        <v>2.3333333333333002</v>
      </c>
      <c r="G369" s="86">
        <f t="shared" si="60"/>
        <v>-64.997589000000005</v>
      </c>
      <c r="J369">
        <v>1000000000</v>
      </c>
      <c r="K369">
        <v>-86.860916000000003</v>
      </c>
      <c r="L369">
        <v>-78.166640999999998</v>
      </c>
      <c r="N369" s="86">
        <f t="shared" si="63"/>
        <v>2.3333333333333002</v>
      </c>
      <c r="O369" s="86">
        <f t="shared" si="61"/>
        <v>-77.293319999999994</v>
      </c>
    </row>
    <row r="370" spans="2:15" x14ac:dyDescent="0.25">
      <c r="B370">
        <v>1444666666.6666999</v>
      </c>
      <c r="C370">
        <v>-81.037773000000001</v>
      </c>
      <c r="D370">
        <v>-73.056915000000004</v>
      </c>
      <c r="F370" s="86">
        <f t="shared" si="62"/>
        <v>3</v>
      </c>
      <c r="G370" s="86">
        <f t="shared" si="60"/>
        <v>-70.715691000000007</v>
      </c>
      <c r="J370">
        <v>1444666666.6666999</v>
      </c>
      <c r="K370">
        <v>-83.041786000000002</v>
      </c>
      <c r="L370">
        <v>-75.618628999999999</v>
      </c>
      <c r="N370" s="86">
        <f t="shared" si="63"/>
        <v>3</v>
      </c>
      <c r="O370" s="86">
        <f t="shared" si="61"/>
        <v>-70.222031000000001</v>
      </c>
    </row>
    <row r="371" spans="2:15" x14ac:dyDescent="0.25">
      <c r="B371">
        <v>1889333333.3333001</v>
      </c>
      <c r="C371">
        <v>-90.134079</v>
      </c>
      <c r="D371">
        <v>-82.645340000000004</v>
      </c>
      <c r="F371" s="86">
        <f t="shared" si="62"/>
        <v>3.6666666666666998</v>
      </c>
      <c r="G371" s="86">
        <f t="shared" si="60"/>
        <v>-76.836387999999999</v>
      </c>
      <c r="J371">
        <v>1889333333.3333001</v>
      </c>
      <c r="K371">
        <v>-77.721808999999993</v>
      </c>
      <c r="L371">
        <v>-70.583579999999998</v>
      </c>
      <c r="N371" s="86">
        <f t="shared" si="63"/>
        <v>3.6666666666666998</v>
      </c>
      <c r="O371" s="86">
        <f t="shared" si="61"/>
        <v>-82.966469000000004</v>
      </c>
    </row>
    <row r="372" spans="2:15" x14ac:dyDescent="0.25">
      <c r="B372">
        <v>2334000000</v>
      </c>
      <c r="C372">
        <v>-86.429603999999998</v>
      </c>
      <c r="D372">
        <v>-78.527266999999995</v>
      </c>
      <c r="F372" s="86">
        <f t="shared" si="62"/>
        <v>4.3333333333332993</v>
      </c>
      <c r="G372" s="86">
        <f t="shared" si="60"/>
        <v>-72.467322999999993</v>
      </c>
      <c r="J372">
        <v>2334000000</v>
      </c>
      <c r="K372">
        <v>-91.674674999999993</v>
      </c>
      <c r="L372">
        <v>-84.161240000000006</v>
      </c>
      <c r="N372" s="86">
        <f t="shared" si="63"/>
        <v>4.3333333333332993</v>
      </c>
      <c r="O372" s="86">
        <f t="shared" si="61"/>
        <v>-85.979293999999996</v>
      </c>
    </row>
    <row r="373" spans="2:15" x14ac:dyDescent="0.25">
      <c r="B373">
        <v>2778666666.6666999</v>
      </c>
      <c r="C373">
        <v>-98.813559999999995</v>
      </c>
      <c r="D373">
        <v>-91.121489999999994</v>
      </c>
      <c r="F373" s="86">
        <f t="shared" si="62"/>
        <v>5</v>
      </c>
      <c r="G373" s="86">
        <f t="shared" si="60"/>
        <v>-76.564873000000006</v>
      </c>
      <c r="J373">
        <v>2778666666.6666999</v>
      </c>
      <c r="K373">
        <v>-92.051353000000006</v>
      </c>
      <c r="L373">
        <v>-84.604668000000004</v>
      </c>
      <c r="N373" s="86">
        <f t="shared" si="63"/>
        <v>5</v>
      </c>
      <c r="O373" s="86">
        <f t="shared" si="61"/>
        <v>-75.170197000000002</v>
      </c>
    </row>
    <row r="374" spans="2:15" x14ac:dyDescent="0.25">
      <c r="B374">
        <v>3223333333.3333001</v>
      </c>
      <c r="C374">
        <v>-98.547049999999999</v>
      </c>
      <c r="D374">
        <v>-91.200362999999996</v>
      </c>
      <c r="F374" s="86">
        <f t="shared" si="62"/>
        <v>5.6666666666667007</v>
      </c>
      <c r="G374" s="86">
        <f t="shared" si="60"/>
        <v>-67.544083000000001</v>
      </c>
      <c r="J374">
        <v>3223333333.3333001</v>
      </c>
      <c r="K374">
        <v>-93.625327999999996</v>
      </c>
      <c r="L374">
        <v>-86.297081000000006</v>
      </c>
      <c r="N374" s="86">
        <f t="shared" si="63"/>
        <v>5.6666666666667007</v>
      </c>
      <c r="O374" s="86">
        <f t="shared" si="61"/>
        <v>-67.645072999999996</v>
      </c>
    </row>
    <row r="375" spans="2:15" x14ac:dyDescent="0.25">
      <c r="B375">
        <v>3668000000</v>
      </c>
      <c r="C375">
        <v>-95.257698000000005</v>
      </c>
      <c r="D375">
        <v>-87.865691999999996</v>
      </c>
      <c r="F375" s="86">
        <f t="shared" si="62"/>
        <v>6.3333333333332993</v>
      </c>
      <c r="G375" s="86">
        <f t="shared" si="60"/>
        <v>-68.344748999999993</v>
      </c>
      <c r="J375">
        <v>3668000000</v>
      </c>
      <c r="K375">
        <v>-101.46872999999999</v>
      </c>
      <c r="L375">
        <v>-93.962470999999994</v>
      </c>
      <c r="N375" s="86">
        <f t="shared" si="63"/>
        <v>6.3333333333332993</v>
      </c>
      <c r="O375" s="86">
        <f t="shared" si="61"/>
        <v>-64.498931999999996</v>
      </c>
    </row>
    <row r="376" spans="2:15" x14ac:dyDescent="0.25">
      <c r="B376">
        <v>4112666666.6666999</v>
      </c>
      <c r="C376">
        <v>-89.632996000000006</v>
      </c>
      <c r="D376">
        <v>-82.165870999999996</v>
      </c>
      <c r="F376" s="86">
        <f t="shared" si="62"/>
        <v>7</v>
      </c>
      <c r="G376" s="86">
        <f t="shared" si="60"/>
        <v>-79.59375</v>
      </c>
      <c r="J376">
        <v>4112666666.6666999</v>
      </c>
      <c r="K376">
        <v>-94.295081999999994</v>
      </c>
      <c r="L376">
        <v>-86.736427000000006</v>
      </c>
      <c r="N376" s="86">
        <f t="shared" si="63"/>
        <v>7</v>
      </c>
      <c r="O376" s="86">
        <f t="shared" si="61"/>
        <v>-72.496857000000006</v>
      </c>
    </row>
    <row r="377" spans="2:15" x14ac:dyDescent="0.25">
      <c r="B377">
        <v>4557333333.3332996</v>
      </c>
      <c r="C377">
        <v>-85.786727999999997</v>
      </c>
      <c r="D377">
        <v>-77.942986000000005</v>
      </c>
      <c r="F377" s="86">
        <f t="shared" si="62"/>
        <v>7.6666666666667007</v>
      </c>
      <c r="G377" s="86">
        <f t="shared" si="60"/>
        <v>-71.400413999999998</v>
      </c>
      <c r="J377">
        <v>4557333333.3332996</v>
      </c>
      <c r="K377">
        <v>-84.880913000000007</v>
      </c>
      <c r="L377">
        <v>-77.302352999999997</v>
      </c>
      <c r="N377" s="86">
        <f t="shared" si="63"/>
        <v>7.6666666666667007</v>
      </c>
      <c r="O377" s="86">
        <f t="shared" si="61"/>
        <v>-68.796852000000001</v>
      </c>
    </row>
    <row r="378" spans="2:15" x14ac:dyDescent="0.25">
      <c r="B378">
        <v>5002000000</v>
      </c>
      <c r="C378">
        <v>-90.933693000000005</v>
      </c>
      <c r="D378">
        <v>-83.375473</v>
      </c>
      <c r="F378" s="86">
        <f t="shared" si="62"/>
        <v>8.3333333333333002</v>
      </c>
      <c r="G378" s="86">
        <f t="shared" si="60"/>
        <v>-75.017653999999993</v>
      </c>
      <c r="J378">
        <v>5002000000</v>
      </c>
      <c r="K378">
        <v>-82.755027999999996</v>
      </c>
      <c r="L378">
        <v>-74.910004000000001</v>
      </c>
      <c r="N378" s="86">
        <f t="shared" si="63"/>
        <v>8.3333333333333002</v>
      </c>
      <c r="O378" s="86">
        <f t="shared" si="61"/>
        <v>-83.386032</v>
      </c>
    </row>
    <row r="379" spans="2:15" x14ac:dyDescent="0.25">
      <c r="B379">
        <v>5446666666.6667004</v>
      </c>
      <c r="C379">
        <v>-87.753174000000001</v>
      </c>
      <c r="D379">
        <v>-79.776459000000003</v>
      </c>
      <c r="F379" s="86">
        <f t="shared" si="62"/>
        <v>9</v>
      </c>
      <c r="G379" s="86">
        <f t="shared" si="60"/>
        <v>-83.101973999999998</v>
      </c>
      <c r="J379">
        <v>5446666666.6667004</v>
      </c>
      <c r="K379">
        <v>-77.803344999999993</v>
      </c>
      <c r="L379">
        <v>-69.790397999999996</v>
      </c>
      <c r="N379" s="86">
        <f t="shared" si="63"/>
        <v>9</v>
      </c>
      <c r="O379" s="86">
        <f t="shared" si="61"/>
        <v>-76.212418</v>
      </c>
    </row>
    <row r="380" spans="2:15" x14ac:dyDescent="0.25">
      <c r="B380">
        <v>5891333333.3332996</v>
      </c>
      <c r="C380">
        <v>-98.059501999999995</v>
      </c>
      <c r="D380">
        <v>-89.598693999999995</v>
      </c>
      <c r="F380" s="86">
        <f t="shared" si="62"/>
        <v>9.6666666666666998</v>
      </c>
      <c r="G380" s="86">
        <f t="shared" si="60"/>
        <v>-87.948493999999997</v>
      </c>
      <c r="J380">
        <v>5891333333.3332996</v>
      </c>
      <c r="K380">
        <v>-85.978127000000001</v>
      </c>
      <c r="L380">
        <v>-77.283096</v>
      </c>
      <c r="N380" s="86">
        <f t="shared" si="63"/>
        <v>9.6666666666666998</v>
      </c>
      <c r="O380" s="86">
        <f t="shared" si="61"/>
        <v>-76.25103</v>
      </c>
    </row>
    <row r="381" spans="2:15" x14ac:dyDescent="0.25">
      <c r="B381">
        <v>6336000000</v>
      </c>
      <c r="C381">
        <v>-91.004058999999998</v>
      </c>
      <c r="D381">
        <v>-82.289130999999998</v>
      </c>
      <c r="F381" s="86">
        <f t="shared" si="62"/>
        <v>10.333333333333</v>
      </c>
      <c r="G381" s="86">
        <f t="shared" si="60"/>
        <v>-88.906570000000002</v>
      </c>
      <c r="J381">
        <v>6336000000</v>
      </c>
      <c r="K381">
        <v>-87.833877999999999</v>
      </c>
      <c r="L381">
        <v>-78.761215000000007</v>
      </c>
      <c r="N381" s="86">
        <f t="shared" si="63"/>
        <v>10.333333333333</v>
      </c>
      <c r="O381" s="86">
        <f t="shared" si="61"/>
        <v>-78.872681</v>
      </c>
    </row>
    <row r="382" spans="2:15" x14ac:dyDescent="0.25">
      <c r="B382">
        <v>6780666666.6667004</v>
      </c>
      <c r="C382">
        <v>-88.736794000000003</v>
      </c>
      <c r="D382">
        <v>-79.580284000000006</v>
      </c>
      <c r="F382" s="86">
        <f t="shared" si="62"/>
        <v>11</v>
      </c>
      <c r="G382" s="86">
        <f t="shared" si="60"/>
        <v>-74.486023000000003</v>
      </c>
      <c r="J382">
        <v>6780666666.6667004</v>
      </c>
      <c r="K382">
        <v>-86.816322</v>
      </c>
      <c r="L382">
        <v>-77.463127</v>
      </c>
      <c r="N382" s="86">
        <f t="shared" si="63"/>
        <v>11</v>
      </c>
      <c r="O382" s="86">
        <f t="shared" si="61"/>
        <v>-82.144157000000007</v>
      </c>
    </row>
    <row r="383" spans="2:15" x14ac:dyDescent="0.25">
      <c r="B383">
        <v>7225333333.3332996</v>
      </c>
      <c r="C383">
        <v>-82.893555000000006</v>
      </c>
      <c r="D383">
        <v>-73.459084000000004</v>
      </c>
      <c r="F383" s="86">
        <f t="shared" si="62"/>
        <v>11.666666666667</v>
      </c>
      <c r="G383" s="86">
        <f t="shared" si="60"/>
        <v>-70.303595999999999</v>
      </c>
      <c r="J383">
        <v>7225333333.3332996</v>
      </c>
      <c r="K383">
        <v>-81.777962000000002</v>
      </c>
      <c r="L383">
        <v>-72.342338999999996</v>
      </c>
      <c r="N383" s="86">
        <f t="shared" si="63"/>
        <v>11.666666666667</v>
      </c>
      <c r="O383" s="86">
        <f t="shared" si="61"/>
        <v>-81.925728000000007</v>
      </c>
    </row>
    <row r="384" spans="2:15" x14ac:dyDescent="0.25">
      <c r="B384">
        <v>7670000000</v>
      </c>
      <c r="C384">
        <v>-74.524520999999993</v>
      </c>
      <c r="D384">
        <v>-65.144385999999997</v>
      </c>
      <c r="F384" s="86">
        <f t="shared" si="62"/>
        <v>12.333333333333</v>
      </c>
      <c r="G384" s="86">
        <f t="shared" si="60"/>
        <v>-73.124122999999997</v>
      </c>
      <c r="J384">
        <v>7670000000</v>
      </c>
      <c r="K384">
        <v>-105.56856999999999</v>
      </c>
      <c r="L384">
        <v>-95.992714000000007</v>
      </c>
      <c r="N384" s="86">
        <f t="shared" si="63"/>
        <v>12.333333333333</v>
      </c>
      <c r="O384" s="86">
        <f t="shared" si="61"/>
        <v>-82.333083999999999</v>
      </c>
    </row>
    <row r="385" spans="2:16" x14ac:dyDescent="0.25">
      <c r="B385">
        <v>8114666666.6667004</v>
      </c>
      <c r="C385">
        <v>-77.907425000000003</v>
      </c>
      <c r="D385">
        <v>-68.394683999999998</v>
      </c>
      <c r="F385" s="86">
        <f t="shared" si="62"/>
        <v>13</v>
      </c>
      <c r="G385" s="86">
        <f t="shared" si="60"/>
        <v>-65.831078000000005</v>
      </c>
      <c r="J385">
        <v>8114666666.6667004</v>
      </c>
      <c r="K385">
        <v>-92.570762999999999</v>
      </c>
      <c r="L385">
        <v>-82.870613000000006</v>
      </c>
      <c r="N385" s="86">
        <f t="shared" si="63"/>
        <v>13</v>
      </c>
      <c r="O385" s="86">
        <f t="shared" si="61"/>
        <v>-73.316658000000004</v>
      </c>
    </row>
    <row r="386" spans="2:16" x14ac:dyDescent="0.25">
      <c r="B386">
        <v>8559333333.3332996</v>
      </c>
      <c r="C386">
        <v>-71.870743000000004</v>
      </c>
      <c r="D386">
        <v>-61.38409</v>
      </c>
      <c r="F386" s="86" t="s">
        <v>25</v>
      </c>
      <c r="J386">
        <v>8559333333.3332996</v>
      </c>
      <c r="K386">
        <v>-75.932693</v>
      </c>
      <c r="L386">
        <v>-65.807045000000002</v>
      </c>
      <c r="N386" s="86" t="s">
        <v>25</v>
      </c>
    </row>
    <row r="387" spans="2:16" x14ac:dyDescent="0.25">
      <c r="B387">
        <v>9004000000</v>
      </c>
      <c r="C387">
        <v>-72.213074000000006</v>
      </c>
      <c r="D387">
        <v>-61.007179000000001</v>
      </c>
      <c r="J387">
        <v>9004000000</v>
      </c>
      <c r="K387">
        <v>-80.987258999999995</v>
      </c>
      <c r="L387">
        <v>-70.160445999999993</v>
      </c>
    </row>
    <row r="388" spans="2:16" x14ac:dyDescent="0.25">
      <c r="B388" t="s">
        <v>25</v>
      </c>
      <c r="J388" t="s">
        <v>25</v>
      </c>
    </row>
    <row r="389" spans="2:16" x14ac:dyDescent="0.25">
      <c r="F389" s="86" t="s">
        <v>62</v>
      </c>
      <c r="N389" s="86" t="s">
        <v>62</v>
      </c>
    </row>
    <row r="390" spans="2:16" ht="15.75" x14ac:dyDescent="0.25">
      <c r="F390" s="86" t="s">
        <v>23</v>
      </c>
      <c r="G390" s="86" t="str">
        <f t="shared" ref="G390:G409" si="64">D416</f>
        <v>4Ix3L dBc Log Mag(dB)</v>
      </c>
      <c r="H390" s="35">
        <v>4</v>
      </c>
      <c r="N390" s="86" t="s">
        <v>23</v>
      </c>
      <c r="O390" s="8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86">
        <f t="shared" ref="F391:F409" si="66">B417/1000000000</f>
        <v>1</v>
      </c>
      <c r="G391" s="86">
        <f t="shared" si="64"/>
        <v>-53.941451999999998</v>
      </c>
      <c r="H391" s="36">
        <f>ABS(AVERAGE(G391:G409)-(H390-1)*17)</f>
        <v>125.35754500000002</v>
      </c>
      <c r="J391" t="s">
        <v>60</v>
      </c>
      <c r="N391" s="86">
        <f t="shared" ref="N391:N409" si="67">J417/1000000000</f>
        <v>1</v>
      </c>
      <c r="O391" s="86">
        <f t="shared" si="65"/>
        <v>-59.025444</v>
      </c>
      <c r="P391" s="36">
        <f>ABS(AVERAGE(O391:O409)-(P390-1)*17)</f>
        <v>128.23594900000001</v>
      </c>
    </row>
    <row r="392" spans="2:16" x14ac:dyDescent="0.25">
      <c r="B392" t="s">
        <v>23</v>
      </c>
      <c r="C392" t="s">
        <v>170</v>
      </c>
      <c r="D392" t="s">
        <v>92</v>
      </c>
      <c r="F392" s="86">
        <f t="shared" si="66"/>
        <v>1.6666666666666998</v>
      </c>
      <c r="G392" s="86">
        <f t="shared" si="64"/>
        <v>-59.992516000000002</v>
      </c>
      <c r="J392" t="s">
        <v>23</v>
      </c>
      <c r="K392" t="s">
        <v>170</v>
      </c>
      <c r="L392" t="s">
        <v>92</v>
      </c>
      <c r="N392" s="86">
        <f t="shared" si="67"/>
        <v>1.6666666666666998</v>
      </c>
      <c r="O392" s="86">
        <f t="shared" si="65"/>
        <v>-53.100287999999999</v>
      </c>
    </row>
    <row r="393" spans="2:16" x14ac:dyDescent="0.25">
      <c r="B393">
        <v>1000000000</v>
      </c>
      <c r="C393">
        <v>-71.875679000000005</v>
      </c>
      <c r="D393">
        <v>-57.614933000000001</v>
      </c>
      <c r="F393" s="86">
        <f t="shared" si="66"/>
        <v>2.3333333333333002</v>
      </c>
      <c r="G393" s="86">
        <f t="shared" si="64"/>
        <v>-68.334770000000006</v>
      </c>
      <c r="J393">
        <v>1000000000</v>
      </c>
      <c r="K393">
        <v>-88.047820999999999</v>
      </c>
      <c r="L393">
        <v>-79.353545999999994</v>
      </c>
      <c r="N393" s="86">
        <f t="shared" si="67"/>
        <v>2.3333333333333002</v>
      </c>
      <c r="O393" s="86">
        <f t="shared" si="65"/>
        <v>-80.025276000000005</v>
      </c>
    </row>
    <row r="394" spans="2:16" x14ac:dyDescent="0.25">
      <c r="B394">
        <v>1666666666.6666999</v>
      </c>
      <c r="C394">
        <v>-64.175392000000002</v>
      </c>
      <c r="D394">
        <v>-56.19453</v>
      </c>
      <c r="F394" s="86">
        <f t="shared" si="66"/>
        <v>3</v>
      </c>
      <c r="G394" s="86">
        <f t="shared" si="64"/>
        <v>-71.530708000000004</v>
      </c>
      <c r="J394">
        <v>1666666666.6666999</v>
      </c>
      <c r="K394">
        <v>-85.135245999999995</v>
      </c>
      <c r="L394">
        <v>-77.712097</v>
      </c>
      <c r="N394" s="86">
        <f t="shared" si="67"/>
        <v>3</v>
      </c>
      <c r="O394" s="86">
        <f t="shared" si="65"/>
        <v>-85.723838999999998</v>
      </c>
    </row>
    <row r="395" spans="2:16" x14ac:dyDescent="0.25">
      <c r="B395">
        <v>2333333333.3333001</v>
      </c>
      <c r="C395">
        <v>-72.486320000000006</v>
      </c>
      <c r="D395">
        <v>-64.997589000000005</v>
      </c>
      <c r="F395" s="86">
        <f t="shared" si="66"/>
        <v>3.6666666666666998</v>
      </c>
      <c r="G395" s="86">
        <f t="shared" si="64"/>
        <v>-61.023688999999997</v>
      </c>
      <c r="J395">
        <v>2333333333.3333001</v>
      </c>
      <c r="K395">
        <v>-84.431549000000004</v>
      </c>
      <c r="L395">
        <v>-77.293319999999994</v>
      </c>
      <c r="N395" s="86">
        <f t="shared" si="67"/>
        <v>3.6666666666666998</v>
      </c>
      <c r="O395" s="86">
        <f t="shared" si="65"/>
        <v>-83.893683999999993</v>
      </c>
    </row>
    <row r="396" spans="2:16" x14ac:dyDescent="0.25">
      <c r="B396">
        <v>3000000000</v>
      </c>
      <c r="C396">
        <v>-78.618026999999998</v>
      </c>
      <c r="D396">
        <v>-70.715691000000007</v>
      </c>
      <c r="F396" s="86">
        <f t="shared" si="66"/>
        <v>4.3333333333332993</v>
      </c>
      <c r="G396" s="86">
        <f t="shared" si="64"/>
        <v>-73.909285999999994</v>
      </c>
      <c r="J396">
        <v>3000000000</v>
      </c>
      <c r="K396">
        <v>-77.735466000000002</v>
      </c>
      <c r="L396">
        <v>-70.222031000000001</v>
      </c>
      <c r="N396" s="86">
        <f t="shared" si="67"/>
        <v>4.3333333333332993</v>
      </c>
      <c r="O396" s="86">
        <f t="shared" si="65"/>
        <v>-90.720978000000002</v>
      </c>
    </row>
    <row r="397" spans="2:16" x14ac:dyDescent="0.25">
      <c r="B397">
        <v>3666666666.6666999</v>
      </c>
      <c r="C397">
        <v>-84.528450000000007</v>
      </c>
      <c r="D397">
        <v>-76.836387999999999</v>
      </c>
      <c r="F397" s="86">
        <f t="shared" si="66"/>
        <v>5</v>
      </c>
      <c r="G397" s="86">
        <f t="shared" si="64"/>
        <v>-57.261085999999999</v>
      </c>
      <c r="J397">
        <v>3666666666.6666999</v>
      </c>
      <c r="K397">
        <v>-90.413146999999995</v>
      </c>
      <c r="L397">
        <v>-82.966469000000004</v>
      </c>
      <c r="N397" s="86">
        <f t="shared" si="67"/>
        <v>5</v>
      </c>
      <c r="O397" s="86">
        <f t="shared" si="65"/>
        <v>-77.549339000000003</v>
      </c>
    </row>
    <row r="398" spans="2:16" x14ac:dyDescent="0.25">
      <c r="B398">
        <v>4333333333.3332996</v>
      </c>
      <c r="C398">
        <v>-79.814010999999994</v>
      </c>
      <c r="D398">
        <v>-72.467322999999993</v>
      </c>
      <c r="F398" s="86">
        <f t="shared" si="66"/>
        <v>5.6666666666667007</v>
      </c>
      <c r="G398" s="86">
        <f t="shared" si="64"/>
        <v>-60.662967999999999</v>
      </c>
      <c r="J398">
        <v>4333333333.3332996</v>
      </c>
      <c r="K398">
        <v>-93.307541000000001</v>
      </c>
      <c r="L398">
        <v>-85.979293999999996</v>
      </c>
      <c r="N398" s="86">
        <f t="shared" si="67"/>
        <v>5.6666666666667007</v>
      </c>
      <c r="O398" s="86">
        <f t="shared" si="65"/>
        <v>-72.736603000000002</v>
      </c>
    </row>
    <row r="399" spans="2:16" x14ac:dyDescent="0.25">
      <c r="B399">
        <v>5000000000</v>
      </c>
      <c r="C399">
        <v>-83.956879000000001</v>
      </c>
      <c r="D399">
        <v>-76.564873000000006</v>
      </c>
      <c r="F399" s="86">
        <f t="shared" si="66"/>
        <v>6.3333333333332993</v>
      </c>
      <c r="G399" s="86">
        <f t="shared" si="64"/>
        <v>-80.813545000000005</v>
      </c>
      <c r="J399">
        <v>5000000000</v>
      </c>
      <c r="K399">
        <v>-82.676460000000006</v>
      </c>
      <c r="L399">
        <v>-75.170197000000002</v>
      </c>
      <c r="N399" s="86">
        <f t="shared" si="67"/>
        <v>6.3333333333332993</v>
      </c>
      <c r="O399" s="86">
        <f t="shared" si="65"/>
        <v>-71.900681000000006</v>
      </c>
    </row>
    <row r="400" spans="2:16" x14ac:dyDescent="0.25">
      <c r="B400">
        <v>5666666666.6667004</v>
      </c>
      <c r="C400">
        <v>-75.011207999999996</v>
      </c>
      <c r="D400">
        <v>-67.544083000000001</v>
      </c>
      <c r="F400" s="86">
        <f t="shared" si="66"/>
        <v>7</v>
      </c>
      <c r="G400" s="86">
        <f t="shared" si="64"/>
        <v>-86.667473000000001</v>
      </c>
      <c r="J400">
        <v>5666666666.6667004</v>
      </c>
      <c r="K400">
        <v>-75.203734999999995</v>
      </c>
      <c r="L400">
        <v>-67.645072999999996</v>
      </c>
      <c r="N400" s="86">
        <f t="shared" si="67"/>
        <v>7</v>
      </c>
      <c r="O400" s="86">
        <f t="shared" si="65"/>
        <v>-77.166313000000002</v>
      </c>
    </row>
    <row r="401" spans="2:16" x14ac:dyDescent="0.25">
      <c r="B401">
        <v>6333333333.3332996</v>
      </c>
      <c r="C401">
        <v>-76.188484000000003</v>
      </c>
      <c r="D401">
        <v>-68.344748999999993</v>
      </c>
      <c r="F401" s="86">
        <f t="shared" si="66"/>
        <v>7.6666666666667007</v>
      </c>
      <c r="G401" s="86">
        <f t="shared" si="64"/>
        <v>-86.343018000000001</v>
      </c>
      <c r="J401">
        <v>6333333333.3332996</v>
      </c>
      <c r="K401">
        <v>-72.077492000000007</v>
      </c>
      <c r="L401">
        <v>-64.498931999999996</v>
      </c>
      <c r="N401" s="86">
        <f t="shared" si="67"/>
        <v>7.6666666666667007</v>
      </c>
      <c r="O401" s="86">
        <f t="shared" si="65"/>
        <v>-86.158951000000002</v>
      </c>
    </row>
    <row r="402" spans="2:16" x14ac:dyDescent="0.25">
      <c r="B402">
        <v>7000000000</v>
      </c>
      <c r="C402">
        <v>-87.151978</v>
      </c>
      <c r="D402">
        <v>-79.59375</v>
      </c>
      <c r="F402" s="86">
        <f t="shared" si="66"/>
        <v>8.3333333333333002</v>
      </c>
      <c r="G402" s="86">
        <f t="shared" si="64"/>
        <v>-82.55574</v>
      </c>
      <c r="J402">
        <v>7000000000</v>
      </c>
      <c r="K402">
        <v>-80.341881000000001</v>
      </c>
      <c r="L402">
        <v>-72.496857000000006</v>
      </c>
      <c r="N402" s="86">
        <f t="shared" si="67"/>
        <v>8.3333333333333002</v>
      </c>
      <c r="O402" s="86">
        <f t="shared" si="65"/>
        <v>-98.845482000000004</v>
      </c>
    </row>
    <row r="403" spans="2:16" x14ac:dyDescent="0.25">
      <c r="B403">
        <v>7666666666.6667004</v>
      </c>
      <c r="C403">
        <v>-79.377135999999993</v>
      </c>
      <c r="D403">
        <v>-71.400413999999998</v>
      </c>
      <c r="F403" s="86">
        <f t="shared" si="66"/>
        <v>9</v>
      </c>
      <c r="G403" s="86">
        <f t="shared" si="64"/>
        <v>-73.510352999999995</v>
      </c>
      <c r="J403">
        <v>7666666666.6667004</v>
      </c>
      <c r="K403">
        <v>-76.809792000000002</v>
      </c>
      <c r="L403">
        <v>-68.796852000000001</v>
      </c>
      <c r="N403" s="86">
        <f t="shared" si="67"/>
        <v>9</v>
      </c>
      <c r="O403" s="86">
        <f t="shared" si="65"/>
        <v>-82.442595999999995</v>
      </c>
    </row>
    <row r="404" spans="2:16" x14ac:dyDescent="0.25">
      <c r="B404">
        <v>8333333333.3332996</v>
      </c>
      <c r="C404">
        <v>-83.478461999999993</v>
      </c>
      <c r="D404">
        <v>-75.017653999999993</v>
      </c>
      <c r="F404" s="86">
        <f t="shared" si="66"/>
        <v>9.6666666666666998</v>
      </c>
      <c r="G404" s="86">
        <f t="shared" si="64"/>
        <v>-79.214104000000006</v>
      </c>
      <c r="J404">
        <v>8333333333.3332996</v>
      </c>
      <c r="K404">
        <v>-92.081055000000006</v>
      </c>
      <c r="L404">
        <v>-83.386032</v>
      </c>
      <c r="N404" s="86">
        <f t="shared" si="67"/>
        <v>9.6666666666666998</v>
      </c>
      <c r="O404" s="86">
        <f t="shared" si="65"/>
        <v>-89.515929999999997</v>
      </c>
    </row>
    <row r="405" spans="2:16" x14ac:dyDescent="0.25">
      <c r="B405">
        <v>9000000000</v>
      </c>
      <c r="C405">
        <v>-91.816901999999999</v>
      </c>
      <c r="D405">
        <v>-83.101973999999998</v>
      </c>
      <c r="F405" s="86">
        <f t="shared" si="66"/>
        <v>10.333333333333</v>
      </c>
      <c r="G405" s="86">
        <f t="shared" si="64"/>
        <v>-72.167968999999999</v>
      </c>
      <c r="J405">
        <v>9000000000</v>
      </c>
      <c r="K405">
        <v>-85.285079999999994</v>
      </c>
      <c r="L405">
        <v>-76.212418</v>
      </c>
      <c r="N405" s="86">
        <f t="shared" si="67"/>
        <v>10.333333333333</v>
      </c>
      <c r="O405" s="86">
        <f t="shared" si="65"/>
        <v>-68.173552999999998</v>
      </c>
    </row>
    <row r="406" spans="2:16" x14ac:dyDescent="0.25">
      <c r="B406">
        <v>9666666666.6667004</v>
      </c>
      <c r="C406">
        <v>-97.105002999999996</v>
      </c>
      <c r="D406">
        <v>-87.948493999999997</v>
      </c>
      <c r="F406" s="86">
        <f t="shared" si="66"/>
        <v>11</v>
      </c>
      <c r="G406" s="86">
        <f t="shared" si="64"/>
        <v>-95.103988999999999</v>
      </c>
      <c r="J406">
        <v>9666666666.6667004</v>
      </c>
      <c r="K406">
        <v>-85.604225</v>
      </c>
      <c r="L406">
        <v>-76.25103</v>
      </c>
      <c r="N406" s="86">
        <f t="shared" si="67"/>
        <v>11</v>
      </c>
      <c r="O406" s="86">
        <f t="shared" si="65"/>
        <v>-76.116118999999998</v>
      </c>
    </row>
    <row r="407" spans="2:16" x14ac:dyDescent="0.25">
      <c r="B407">
        <v>10333333333.333</v>
      </c>
      <c r="C407">
        <v>-98.341042000000002</v>
      </c>
      <c r="D407">
        <v>-88.906570000000002</v>
      </c>
      <c r="F407" s="86">
        <f t="shared" si="66"/>
        <v>11.666666666667</v>
      </c>
      <c r="G407" s="86">
        <f t="shared" si="64"/>
        <v>-79.629142999999999</v>
      </c>
      <c r="J407">
        <v>10333333333.333</v>
      </c>
      <c r="K407">
        <v>-88.308304000000007</v>
      </c>
      <c r="L407">
        <v>-78.872681</v>
      </c>
      <c r="N407" s="86">
        <f t="shared" si="67"/>
        <v>11.666666666667</v>
      </c>
      <c r="O407" s="86">
        <f t="shared" si="65"/>
        <v>-68.578339</v>
      </c>
    </row>
    <row r="408" spans="2:16" x14ac:dyDescent="0.25">
      <c r="B408">
        <v>11000000000</v>
      </c>
      <c r="C408">
        <v>-83.866157999999999</v>
      </c>
      <c r="D408">
        <v>-74.486023000000003</v>
      </c>
      <c r="F408" s="86">
        <f t="shared" si="66"/>
        <v>12.333333333333</v>
      </c>
      <c r="G408" s="86">
        <f t="shared" si="64"/>
        <v>-71.884720000000002</v>
      </c>
      <c r="J408">
        <v>11000000000</v>
      </c>
      <c r="K408">
        <v>-91.720009000000005</v>
      </c>
      <c r="L408">
        <v>-82.144157000000007</v>
      </c>
      <c r="N408" s="86">
        <f t="shared" si="67"/>
        <v>12.333333333333</v>
      </c>
      <c r="O408" s="86">
        <f t="shared" si="65"/>
        <v>-73.827620999999994</v>
      </c>
    </row>
    <row r="409" spans="2:16" x14ac:dyDescent="0.25">
      <c r="B409">
        <v>11666666666.667</v>
      </c>
      <c r="C409">
        <v>-79.816338000000002</v>
      </c>
      <c r="D409">
        <v>-70.303595999999999</v>
      </c>
      <c r="F409" s="86">
        <f t="shared" si="66"/>
        <v>13</v>
      </c>
      <c r="G409" s="86">
        <f t="shared" si="64"/>
        <v>-98.246825999999999</v>
      </c>
      <c r="J409">
        <v>11666666666.667</v>
      </c>
      <c r="K409">
        <v>-91.625877000000003</v>
      </c>
      <c r="L409">
        <v>-81.925728000000007</v>
      </c>
      <c r="N409" s="86">
        <f t="shared" si="67"/>
        <v>13</v>
      </c>
      <c r="O409" s="86">
        <f t="shared" si="65"/>
        <v>-71.981994999999998</v>
      </c>
    </row>
    <row r="410" spans="2:16" x14ac:dyDescent="0.25">
      <c r="B410">
        <v>12333333333.333</v>
      </c>
      <c r="C410">
        <v>-83.610771</v>
      </c>
      <c r="D410">
        <v>-73.124122999999997</v>
      </c>
      <c r="F410" s="86" t="s">
        <v>25</v>
      </c>
      <c r="J410">
        <v>12333333333.333</v>
      </c>
      <c r="K410">
        <v>-92.458725000000001</v>
      </c>
      <c r="L410">
        <v>-82.333083999999999</v>
      </c>
      <c r="N410" s="86" t="s">
        <v>25</v>
      </c>
    </row>
    <row r="411" spans="2:16" x14ac:dyDescent="0.25">
      <c r="B411">
        <v>13000000000</v>
      </c>
      <c r="C411">
        <v>-77.036972000000006</v>
      </c>
      <c r="D411">
        <v>-65.831078000000005</v>
      </c>
      <c r="J411">
        <v>13000000000</v>
      </c>
      <c r="K411">
        <v>-84.143471000000005</v>
      </c>
      <c r="L411">
        <v>-73.316658000000004</v>
      </c>
    </row>
    <row r="412" spans="2:16" x14ac:dyDescent="0.25">
      <c r="B412" t="s">
        <v>25</v>
      </c>
      <c r="J412" t="s">
        <v>25</v>
      </c>
    </row>
    <row r="413" spans="2:16" x14ac:dyDescent="0.25">
      <c r="F413" s="86" t="s">
        <v>64</v>
      </c>
      <c r="N413" s="86" t="s">
        <v>64</v>
      </c>
    </row>
    <row r="414" spans="2:16" ht="15.75" x14ac:dyDescent="0.25">
      <c r="F414" s="86" t="s">
        <v>23</v>
      </c>
      <c r="G414" s="86" t="str">
        <f t="shared" ref="G414:G433" si="68">D440</f>
        <v>4Ix4L dBc Log Mag(dB)</v>
      </c>
      <c r="H414" s="35">
        <v>4</v>
      </c>
      <c r="N414" s="86" t="s">
        <v>23</v>
      </c>
      <c r="O414" s="8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86">
        <f t="shared" ref="F415:F433" si="70">B441/1000000000</f>
        <v>1</v>
      </c>
      <c r="G415" s="86">
        <f t="shared" si="68"/>
        <v>-45.481704999999998</v>
      </c>
      <c r="H415" s="36">
        <f>ABS(AVERAGE(G415:G433)-(H414-1)*17)</f>
        <v>116.5655547368421</v>
      </c>
      <c r="J415" t="s">
        <v>62</v>
      </c>
      <c r="N415" s="86">
        <f t="shared" ref="N415:N433" si="71">J441/1000000000</f>
        <v>1</v>
      </c>
      <c r="O415" s="86">
        <f t="shared" si="69"/>
        <v>-56.592190000000002</v>
      </c>
      <c r="P415" s="36">
        <f>ABS(AVERAGE(O415:O433)-(P414-1)*17)</f>
        <v>120.42531794736841</v>
      </c>
    </row>
    <row r="416" spans="2:16" x14ac:dyDescent="0.25">
      <c r="B416" t="s">
        <v>23</v>
      </c>
      <c r="C416" t="s">
        <v>171</v>
      </c>
      <c r="D416" t="s">
        <v>93</v>
      </c>
      <c r="F416" s="86">
        <f t="shared" si="70"/>
        <v>1.6666666666666998</v>
      </c>
      <c r="G416" s="86">
        <f t="shared" si="68"/>
        <v>-47.838256999999999</v>
      </c>
      <c r="J416" t="s">
        <v>23</v>
      </c>
      <c r="K416" t="s">
        <v>171</v>
      </c>
      <c r="L416" t="s">
        <v>93</v>
      </c>
      <c r="N416" s="86">
        <f t="shared" si="71"/>
        <v>1.6666666666666998</v>
      </c>
      <c r="O416" s="86">
        <f t="shared" si="69"/>
        <v>-49.325595999999997</v>
      </c>
    </row>
    <row r="417" spans="2:15" x14ac:dyDescent="0.25">
      <c r="B417">
        <v>1000000000</v>
      </c>
      <c r="C417">
        <v>-68.202202</v>
      </c>
      <c r="D417">
        <v>-53.941451999999998</v>
      </c>
      <c r="F417" s="86">
        <f t="shared" si="70"/>
        <v>2.3333333333333002</v>
      </c>
      <c r="G417" s="86">
        <f t="shared" si="68"/>
        <v>-49.967018000000003</v>
      </c>
      <c r="J417">
        <v>1000000000</v>
      </c>
      <c r="K417">
        <v>-67.719718999999998</v>
      </c>
      <c r="L417">
        <v>-59.025444</v>
      </c>
      <c r="N417" s="86">
        <f t="shared" si="71"/>
        <v>2.3333333333333002</v>
      </c>
      <c r="O417" s="86">
        <f t="shared" si="69"/>
        <v>-47.437443000000002</v>
      </c>
    </row>
    <row r="418" spans="2:15" x14ac:dyDescent="0.25">
      <c r="B418">
        <v>1666666666.6666999</v>
      </c>
      <c r="C418">
        <v>-67.973372999999995</v>
      </c>
      <c r="D418">
        <v>-59.992516000000002</v>
      </c>
      <c r="F418" s="86">
        <f t="shared" si="70"/>
        <v>3</v>
      </c>
      <c r="G418" s="86">
        <f t="shared" si="68"/>
        <v>-59.827686</v>
      </c>
      <c r="J418">
        <v>1666666666.6666999</v>
      </c>
      <c r="K418">
        <v>-60.523437999999999</v>
      </c>
      <c r="L418">
        <v>-53.100287999999999</v>
      </c>
      <c r="N418" s="86">
        <f t="shared" si="71"/>
        <v>3</v>
      </c>
      <c r="O418" s="86">
        <f t="shared" si="69"/>
        <v>-45.588065999999998</v>
      </c>
    </row>
    <row r="419" spans="2:15" x14ac:dyDescent="0.25">
      <c r="B419">
        <v>2333333333.3333001</v>
      </c>
      <c r="C419">
        <v>-75.823502000000005</v>
      </c>
      <c r="D419">
        <v>-68.334770000000006</v>
      </c>
      <c r="F419" s="86">
        <f t="shared" si="70"/>
        <v>3.6666666666666998</v>
      </c>
      <c r="G419" s="86">
        <f t="shared" si="68"/>
        <v>-63.359046999999997</v>
      </c>
      <c r="J419">
        <v>2333333333.3333001</v>
      </c>
      <c r="K419">
        <v>-87.163505999999998</v>
      </c>
      <c r="L419">
        <v>-80.025276000000005</v>
      </c>
      <c r="N419" s="86">
        <f t="shared" si="71"/>
        <v>3.6666666666666998</v>
      </c>
      <c r="O419" s="86">
        <f t="shared" si="69"/>
        <v>-55.289078000000003</v>
      </c>
    </row>
    <row r="420" spans="2:15" x14ac:dyDescent="0.25">
      <c r="B420">
        <v>3000000000</v>
      </c>
      <c r="C420">
        <v>-79.433043999999995</v>
      </c>
      <c r="D420">
        <v>-71.530708000000004</v>
      </c>
      <c r="F420" s="86">
        <f t="shared" si="70"/>
        <v>4.3333333333332993</v>
      </c>
      <c r="G420" s="86">
        <f t="shared" si="68"/>
        <v>-70.200316999999998</v>
      </c>
      <c r="J420">
        <v>3000000000</v>
      </c>
      <c r="K420">
        <v>-93.237273999999999</v>
      </c>
      <c r="L420">
        <v>-85.723838999999998</v>
      </c>
      <c r="N420" s="86">
        <f t="shared" si="71"/>
        <v>4.3333333333332993</v>
      </c>
      <c r="O420" s="86">
        <f t="shared" si="69"/>
        <v>-66.079819000000001</v>
      </c>
    </row>
    <row r="421" spans="2:15" x14ac:dyDescent="0.25">
      <c r="B421">
        <v>3666666666.6666999</v>
      </c>
      <c r="C421">
        <v>-68.715751999999995</v>
      </c>
      <c r="D421">
        <v>-61.023688999999997</v>
      </c>
      <c r="F421" s="86">
        <f t="shared" si="70"/>
        <v>5</v>
      </c>
      <c r="G421" s="86">
        <f t="shared" si="68"/>
        <v>-61.727153999999999</v>
      </c>
      <c r="J421">
        <v>3666666666.6666999</v>
      </c>
      <c r="K421">
        <v>-91.340362999999996</v>
      </c>
      <c r="L421">
        <v>-83.893683999999993</v>
      </c>
      <c r="N421" s="86">
        <f t="shared" si="71"/>
        <v>5</v>
      </c>
      <c r="O421" s="86">
        <f t="shared" si="69"/>
        <v>-63.124980999999998</v>
      </c>
    </row>
    <row r="422" spans="2:15" x14ac:dyDescent="0.25">
      <c r="B422">
        <v>4333333333.3332996</v>
      </c>
      <c r="C422">
        <v>-81.255973999999995</v>
      </c>
      <c r="D422">
        <v>-73.909285999999994</v>
      </c>
      <c r="F422" s="86">
        <f t="shared" si="70"/>
        <v>5.6666666666667007</v>
      </c>
      <c r="G422" s="86">
        <f t="shared" si="68"/>
        <v>-65.165367000000003</v>
      </c>
      <c r="J422">
        <v>4333333333.3332996</v>
      </c>
      <c r="K422">
        <v>-98.049225000000007</v>
      </c>
      <c r="L422">
        <v>-90.720978000000002</v>
      </c>
      <c r="N422" s="86">
        <f t="shared" si="71"/>
        <v>5.6666666666667007</v>
      </c>
      <c r="O422" s="86">
        <f t="shared" si="69"/>
        <v>-78.599022000000005</v>
      </c>
    </row>
    <row r="423" spans="2:15" x14ac:dyDescent="0.25">
      <c r="B423">
        <v>5000000000</v>
      </c>
      <c r="C423">
        <v>-64.653091000000003</v>
      </c>
      <c r="D423">
        <v>-57.261085999999999</v>
      </c>
      <c r="F423" s="86">
        <f t="shared" si="70"/>
        <v>6.3333333333332993</v>
      </c>
      <c r="G423" s="86">
        <f t="shared" si="68"/>
        <v>-56.866351999999999</v>
      </c>
      <c r="J423">
        <v>5000000000</v>
      </c>
      <c r="K423">
        <v>-85.055610999999999</v>
      </c>
      <c r="L423">
        <v>-77.549339000000003</v>
      </c>
      <c r="N423" s="86">
        <f t="shared" si="71"/>
        <v>6.3333333333332993</v>
      </c>
      <c r="O423" s="86">
        <f t="shared" si="69"/>
        <v>-81.041183000000004</v>
      </c>
    </row>
    <row r="424" spans="2:15" x14ac:dyDescent="0.25">
      <c r="B424">
        <v>5666666666.6667004</v>
      </c>
      <c r="C424">
        <v>-68.130088999999998</v>
      </c>
      <c r="D424">
        <v>-60.662967999999999</v>
      </c>
      <c r="F424" s="86">
        <f t="shared" si="70"/>
        <v>7</v>
      </c>
      <c r="G424" s="86">
        <f t="shared" si="68"/>
        <v>-66.932243</v>
      </c>
      <c r="J424">
        <v>5666666666.6667004</v>
      </c>
      <c r="K424">
        <v>-80.295265000000001</v>
      </c>
      <c r="L424">
        <v>-72.736603000000002</v>
      </c>
      <c r="N424" s="86">
        <f t="shared" si="71"/>
        <v>7</v>
      </c>
      <c r="O424" s="86">
        <f t="shared" si="69"/>
        <v>-79.019997000000004</v>
      </c>
    </row>
    <row r="425" spans="2:15" x14ac:dyDescent="0.25">
      <c r="B425">
        <v>6333333333.3332996</v>
      </c>
      <c r="C425">
        <v>-88.657287999999994</v>
      </c>
      <c r="D425">
        <v>-80.813545000000005</v>
      </c>
      <c r="F425" s="86">
        <f t="shared" si="70"/>
        <v>7.6666666666667007</v>
      </c>
      <c r="G425" s="86">
        <f t="shared" si="68"/>
        <v>-66.249008000000003</v>
      </c>
      <c r="J425">
        <v>6333333333.3332996</v>
      </c>
      <c r="K425">
        <v>-79.479240000000004</v>
      </c>
      <c r="L425">
        <v>-71.900681000000006</v>
      </c>
      <c r="N425" s="86">
        <f t="shared" si="71"/>
        <v>7.6666666666667007</v>
      </c>
      <c r="O425" s="86">
        <f t="shared" si="69"/>
        <v>-73.309951999999996</v>
      </c>
    </row>
    <row r="426" spans="2:15" x14ac:dyDescent="0.25">
      <c r="B426">
        <v>7000000000</v>
      </c>
      <c r="C426">
        <v>-94.225693000000007</v>
      </c>
      <c r="D426">
        <v>-86.667473000000001</v>
      </c>
      <c r="F426" s="86">
        <f t="shared" si="70"/>
        <v>8.3333333333333002</v>
      </c>
      <c r="G426" s="86">
        <f t="shared" si="68"/>
        <v>-51.859305999999997</v>
      </c>
      <c r="J426">
        <v>7000000000</v>
      </c>
      <c r="K426">
        <v>-85.011336999999997</v>
      </c>
      <c r="L426">
        <v>-77.166313000000002</v>
      </c>
      <c r="N426" s="86">
        <f t="shared" si="71"/>
        <v>8.3333333333333002</v>
      </c>
      <c r="O426" s="86">
        <f t="shared" si="69"/>
        <v>-76.380829000000006</v>
      </c>
    </row>
    <row r="427" spans="2:15" x14ac:dyDescent="0.25">
      <c r="B427">
        <v>7666666666.6667004</v>
      </c>
      <c r="C427">
        <v>-94.319732999999999</v>
      </c>
      <c r="D427">
        <v>-86.343018000000001</v>
      </c>
      <c r="F427" s="86">
        <f t="shared" si="70"/>
        <v>9</v>
      </c>
      <c r="G427" s="86">
        <f t="shared" si="68"/>
        <v>-61.902611</v>
      </c>
      <c r="J427">
        <v>7666666666.6667004</v>
      </c>
      <c r="K427">
        <v>-94.171897999999999</v>
      </c>
      <c r="L427">
        <v>-86.158951000000002</v>
      </c>
      <c r="N427" s="86">
        <f t="shared" si="71"/>
        <v>9</v>
      </c>
      <c r="O427" s="86">
        <f t="shared" si="69"/>
        <v>-89.151320999999996</v>
      </c>
    </row>
    <row r="428" spans="2:15" x14ac:dyDescent="0.25">
      <c r="B428">
        <v>8333333333.3332996</v>
      </c>
      <c r="C428">
        <v>-91.016555999999994</v>
      </c>
      <c r="D428">
        <v>-82.55574</v>
      </c>
      <c r="F428" s="86">
        <f t="shared" si="70"/>
        <v>9.6666666666666998</v>
      </c>
      <c r="G428" s="86">
        <f t="shared" si="68"/>
        <v>-80.110184000000004</v>
      </c>
      <c r="J428">
        <v>8333333333.3332996</v>
      </c>
      <c r="K428">
        <v>-107.54051</v>
      </c>
      <c r="L428">
        <v>-98.845482000000004</v>
      </c>
      <c r="N428" s="86">
        <f t="shared" si="71"/>
        <v>9.6666666666666998</v>
      </c>
      <c r="O428" s="86">
        <f t="shared" si="69"/>
        <v>-73.160499999999999</v>
      </c>
    </row>
    <row r="429" spans="2:15" x14ac:dyDescent="0.25">
      <c r="B429">
        <v>9000000000</v>
      </c>
      <c r="C429">
        <v>-82.225280999999995</v>
      </c>
      <c r="D429">
        <v>-73.510352999999995</v>
      </c>
      <c r="F429" s="86">
        <f t="shared" si="70"/>
        <v>10.333333333333</v>
      </c>
      <c r="G429" s="86">
        <f t="shared" si="68"/>
        <v>-80.486969000000002</v>
      </c>
      <c r="J429">
        <v>9000000000</v>
      </c>
      <c r="K429">
        <v>-91.515259</v>
      </c>
      <c r="L429">
        <v>-82.442595999999995</v>
      </c>
      <c r="N429" s="86">
        <f t="shared" si="71"/>
        <v>10.333333333333</v>
      </c>
      <c r="O429" s="86">
        <f t="shared" si="69"/>
        <v>-80.747894000000002</v>
      </c>
    </row>
    <row r="430" spans="2:15" x14ac:dyDescent="0.25">
      <c r="B430">
        <v>9666666666.6667004</v>
      </c>
      <c r="C430">
        <v>-88.370604999999998</v>
      </c>
      <c r="D430">
        <v>-79.214104000000006</v>
      </c>
      <c r="F430" s="86">
        <f t="shared" si="70"/>
        <v>11</v>
      </c>
      <c r="G430" s="86">
        <f t="shared" si="68"/>
        <v>-82.736710000000002</v>
      </c>
      <c r="J430">
        <v>9666666666.6667004</v>
      </c>
      <c r="K430">
        <v>-98.869124999999997</v>
      </c>
      <c r="L430">
        <v>-89.515929999999997</v>
      </c>
      <c r="N430" s="86">
        <f t="shared" si="71"/>
        <v>11</v>
      </c>
      <c r="O430" s="86">
        <f t="shared" si="69"/>
        <v>-78.055779000000001</v>
      </c>
    </row>
    <row r="431" spans="2:15" x14ac:dyDescent="0.25">
      <c r="B431">
        <v>10333333333.333</v>
      </c>
      <c r="C431">
        <v>-81.602440000000001</v>
      </c>
      <c r="D431">
        <v>-72.167968999999999</v>
      </c>
      <c r="F431" s="86">
        <f t="shared" si="70"/>
        <v>11.666666666667</v>
      </c>
      <c r="G431" s="86">
        <f t="shared" si="68"/>
        <v>-78.934341000000003</v>
      </c>
      <c r="J431">
        <v>10333333333.333</v>
      </c>
      <c r="K431">
        <v>-77.609177000000003</v>
      </c>
      <c r="L431">
        <v>-68.173552999999998</v>
      </c>
      <c r="N431" s="86">
        <f t="shared" si="71"/>
        <v>11.666666666667</v>
      </c>
      <c r="O431" s="86">
        <f t="shared" si="69"/>
        <v>-77.412102000000004</v>
      </c>
    </row>
    <row r="432" spans="2:15" x14ac:dyDescent="0.25">
      <c r="B432">
        <v>11000000000</v>
      </c>
      <c r="C432">
        <v>-104.48412</v>
      </c>
      <c r="D432">
        <v>-95.103988999999999</v>
      </c>
      <c r="F432" s="86">
        <f t="shared" si="70"/>
        <v>12.333333333333</v>
      </c>
      <c r="G432" s="86">
        <f t="shared" si="68"/>
        <v>-78.332572999999996</v>
      </c>
      <c r="J432">
        <v>11000000000</v>
      </c>
      <c r="K432">
        <v>-85.691970999999995</v>
      </c>
      <c r="L432">
        <v>-76.116118999999998</v>
      </c>
      <c r="N432" s="86">
        <f t="shared" si="71"/>
        <v>12.333333333333</v>
      </c>
      <c r="O432" s="86">
        <f t="shared" si="69"/>
        <v>-74.958541999999994</v>
      </c>
    </row>
    <row r="433" spans="2:16" x14ac:dyDescent="0.25">
      <c r="B433">
        <v>11666666666.667</v>
      </c>
      <c r="C433">
        <v>-89.141875999999996</v>
      </c>
      <c r="D433">
        <v>-79.629142999999999</v>
      </c>
      <c r="F433" s="86">
        <f t="shared" si="70"/>
        <v>13</v>
      </c>
      <c r="G433" s="86">
        <f t="shared" si="68"/>
        <v>-77.768692000000001</v>
      </c>
      <c r="J433">
        <v>11666666666.667</v>
      </c>
      <c r="K433">
        <v>-78.278487999999996</v>
      </c>
      <c r="L433">
        <v>-68.578339</v>
      </c>
      <c r="N433" s="86">
        <f t="shared" si="71"/>
        <v>13</v>
      </c>
      <c r="O433" s="86">
        <f t="shared" si="69"/>
        <v>-73.806747000000001</v>
      </c>
    </row>
    <row r="434" spans="2:16" x14ac:dyDescent="0.25">
      <c r="B434">
        <v>12333333333.333</v>
      </c>
      <c r="C434">
        <v>-82.371368000000004</v>
      </c>
      <c r="D434">
        <v>-71.884720000000002</v>
      </c>
      <c r="F434" s="86" t="s">
        <v>25</v>
      </c>
      <c r="J434">
        <v>12333333333.333</v>
      </c>
      <c r="K434">
        <v>-83.953270000000003</v>
      </c>
      <c r="L434">
        <v>-73.827620999999994</v>
      </c>
      <c r="N434" s="86" t="s">
        <v>25</v>
      </c>
    </row>
    <row r="435" spans="2:16" x14ac:dyDescent="0.25">
      <c r="B435">
        <v>13000000000</v>
      </c>
      <c r="C435">
        <v>-109.45272</v>
      </c>
      <c r="D435">
        <v>-98.246825999999999</v>
      </c>
      <c r="J435">
        <v>13000000000</v>
      </c>
      <c r="K435">
        <v>-82.808807000000002</v>
      </c>
      <c r="L435">
        <v>-71.981994999999998</v>
      </c>
    </row>
    <row r="436" spans="2:16" x14ac:dyDescent="0.25">
      <c r="B436" t="s">
        <v>25</v>
      </c>
      <c r="J436" t="s">
        <v>25</v>
      </c>
    </row>
    <row r="437" spans="2:16" x14ac:dyDescent="0.25">
      <c r="F437" s="86" t="s">
        <v>66</v>
      </c>
      <c r="N437" s="86" t="s">
        <v>66</v>
      </c>
    </row>
    <row r="438" spans="2:16" ht="15.75" x14ac:dyDescent="0.25">
      <c r="F438" s="86" t="s">
        <v>23</v>
      </c>
      <c r="G438" s="86" t="str">
        <f t="shared" ref="G438:G457" si="72">D464</f>
        <v>4Ix5L dBc Log Mag(dB)</v>
      </c>
      <c r="H438" s="35">
        <v>4</v>
      </c>
      <c r="N438" s="86" t="s">
        <v>23</v>
      </c>
      <c r="O438" s="8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86">
        <f t="shared" ref="F439:F457" si="74">B465/1000000000</f>
        <v>1.004</v>
      </c>
      <c r="G439" s="86">
        <f t="shared" si="72"/>
        <v>-45.477592000000001</v>
      </c>
      <c r="H439" s="36">
        <f>ABS(AVERAGE(G439:G457)-(H438-1)*17)</f>
        <v>115.77585131578947</v>
      </c>
      <c r="J439" t="s">
        <v>64</v>
      </c>
      <c r="N439" s="86">
        <f t="shared" ref="N439:N457" si="75">J465/1000000000</f>
        <v>1.004</v>
      </c>
      <c r="O439" s="86">
        <f t="shared" si="73"/>
        <v>-63.849429999999998</v>
      </c>
      <c r="P439" s="36">
        <f>ABS(AVERAGE(O439:O457)-(P438-1)*17)</f>
        <v>127.53482094736842</v>
      </c>
    </row>
    <row r="440" spans="2:16" x14ac:dyDescent="0.25">
      <c r="B440" t="s">
        <v>23</v>
      </c>
      <c r="C440" t="s">
        <v>172</v>
      </c>
      <c r="D440" t="s">
        <v>94</v>
      </c>
      <c r="F440" s="86">
        <f t="shared" si="74"/>
        <v>1.6704444444444</v>
      </c>
      <c r="G440" s="86">
        <f t="shared" si="72"/>
        <v>-45.712494</v>
      </c>
      <c r="J440" t="s">
        <v>23</v>
      </c>
      <c r="K440" t="s">
        <v>172</v>
      </c>
      <c r="L440" t="s">
        <v>94</v>
      </c>
      <c r="N440" s="86">
        <f t="shared" si="75"/>
        <v>1.6704444444444</v>
      </c>
      <c r="O440" s="86">
        <f t="shared" si="73"/>
        <v>-68.277625999999998</v>
      </c>
    </row>
    <row r="441" spans="2:16" x14ac:dyDescent="0.25">
      <c r="B441">
        <v>1000000000</v>
      </c>
      <c r="C441">
        <v>-59.742451000000003</v>
      </c>
      <c r="D441">
        <v>-45.481704999999998</v>
      </c>
      <c r="F441" s="86">
        <f t="shared" si="74"/>
        <v>2.3368888888888999</v>
      </c>
      <c r="G441" s="86">
        <f t="shared" si="72"/>
        <v>-49.027500000000003</v>
      </c>
      <c r="J441">
        <v>1000000000</v>
      </c>
      <c r="K441">
        <v>-65.286468999999997</v>
      </c>
      <c r="L441">
        <v>-56.592190000000002</v>
      </c>
      <c r="N441" s="86">
        <f t="shared" si="75"/>
        <v>2.3368888888888999</v>
      </c>
      <c r="O441" s="86">
        <f t="shared" si="73"/>
        <v>-84.678184999999999</v>
      </c>
    </row>
    <row r="442" spans="2:16" x14ac:dyDescent="0.25">
      <c r="B442">
        <v>1666666666.6666999</v>
      </c>
      <c r="C442">
        <v>-55.819118000000003</v>
      </c>
      <c r="D442">
        <v>-47.838256999999999</v>
      </c>
      <c r="F442" s="86">
        <f t="shared" si="74"/>
        <v>3.0033333333333001</v>
      </c>
      <c r="G442" s="86">
        <f t="shared" si="72"/>
        <v>-64.595543000000006</v>
      </c>
      <c r="J442">
        <v>1666666666.6666999</v>
      </c>
      <c r="K442">
        <v>-56.748748999999997</v>
      </c>
      <c r="L442">
        <v>-49.325595999999997</v>
      </c>
      <c r="N442" s="86">
        <f t="shared" si="75"/>
        <v>3.0033333333333001</v>
      </c>
      <c r="O442" s="86">
        <f t="shared" si="73"/>
        <v>-60.684116000000003</v>
      </c>
    </row>
    <row r="443" spans="2:16" x14ac:dyDescent="0.25">
      <c r="B443">
        <v>2333333333.3333001</v>
      </c>
      <c r="C443">
        <v>-57.455750000000002</v>
      </c>
      <c r="D443">
        <v>-49.967018000000003</v>
      </c>
      <c r="F443" s="86">
        <f t="shared" si="74"/>
        <v>3.6697777777778002</v>
      </c>
      <c r="G443" s="86">
        <f t="shared" si="72"/>
        <v>-55.107517000000001</v>
      </c>
      <c r="J443">
        <v>2333333333.3333001</v>
      </c>
      <c r="K443">
        <v>-54.575671999999997</v>
      </c>
      <c r="L443">
        <v>-47.437443000000002</v>
      </c>
      <c r="N443" s="86">
        <f t="shared" si="75"/>
        <v>3.6697777777778002</v>
      </c>
      <c r="O443" s="86">
        <f t="shared" si="73"/>
        <v>-61.340159999999997</v>
      </c>
    </row>
    <row r="444" spans="2:16" x14ac:dyDescent="0.25">
      <c r="B444">
        <v>3000000000</v>
      </c>
      <c r="C444">
        <v>-67.730025999999995</v>
      </c>
      <c r="D444">
        <v>-59.827686</v>
      </c>
      <c r="F444" s="86">
        <f t="shared" si="74"/>
        <v>4.3362222222222</v>
      </c>
      <c r="G444" s="86">
        <f t="shared" si="72"/>
        <v>-67.258208999999994</v>
      </c>
      <c r="J444">
        <v>3000000000</v>
      </c>
      <c r="K444">
        <v>-53.101500999999999</v>
      </c>
      <c r="L444">
        <v>-45.588065999999998</v>
      </c>
      <c r="N444" s="86">
        <f t="shared" si="75"/>
        <v>4.3362222222222</v>
      </c>
      <c r="O444" s="86">
        <f t="shared" si="73"/>
        <v>-61.935012999999998</v>
      </c>
    </row>
    <row r="445" spans="2:16" x14ac:dyDescent="0.25">
      <c r="B445">
        <v>3666666666.6666999</v>
      </c>
      <c r="C445">
        <v>-71.051108999999997</v>
      </c>
      <c r="D445">
        <v>-63.359046999999997</v>
      </c>
      <c r="F445" s="86">
        <f t="shared" si="74"/>
        <v>5.0026666666667001</v>
      </c>
      <c r="G445" s="86">
        <f t="shared" si="72"/>
        <v>-64.881095999999999</v>
      </c>
      <c r="J445">
        <v>3666666666.6666999</v>
      </c>
      <c r="K445">
        <v>-62.735759999999999</v>
      </c>
      <c r="L445">
        <v>-55.289078000000003</v>
      </c>
      <c r="N445" s="86">
        <f t="shared" si="75"/>
        <v>5.0026666666667001</v>
      </c>
      <c r="O445" s="86">
        <f t="shared" si="73"/>
        <v>-60.960594</v>
      </c>
    </row>
    <row r="446" spans="2:16" x14ac:dyDescent="0.25">
      <c r="B446">
        <v>4333333333.3332996</v>
      </c>
      <c r="C446">
        <v>-77.547004999999999</v>
      </c>
      <c r="D446">
        <v>-70.200316999999998</v>
      </c>
      <c r="F446" s="86">
        <f t="shared" si="74"/>
        <v>5.6691111111110999</v>
      </c>
      <c r="G446" s="86">
        <f t="shared" si="72"/>
        <v>-66.437950000000001</v>
      </c>
      <c r="J446">
        <v>4333333333.3332996</v>
      </c>
      <c r="K446">
        <v>-73.408073000000002</v>
      </c>
      <c r="L446">
        <v>-66.079819000000001</v>
      </c>
      <c r="N446" s="86">
        <f t="shared" si="75"/>
        <v>5.6691111111110999</v>
      </c>
      <c r="O446" s="86">
        <f t="shared" si="73"/>
        <v>-58.309463999999998</v>
      </c>
    </row>
    <row r="447" spans="2:16" x14ac:dyDescent="0.25">
      <c r="B447">
        <v>5000000000</v>
      </c>
      <c r="C447">
        <v>-69.119163999999998</v>
      </c>
      <c r="D447">
        <v>-61.727153999999999</v>
      </c>
      <c r="F447" s="86">
        <f t="shared" si="74"/>
        <v>6.3355555555556</v>
      </c>
      <c r="G447" s="86">
        <f t="shared" si="72"/>
        <v>-66.657150000000001</v>
      </c>
      <c r="J447">
        <v>5000000000</v>
      </c>
      <c r="K447">
        <v>-70.631247999999999</v>
      </c>
      <c r="L447">
        <v>-63.124980999999998</v>
      </c>
      <c r="N447" s="86">
        <f t="shared" si="75"/>
        <v>6.3355555555556</v>
      </c>
      <c r="O447" s="86">
        <f t="shared" si="73"/>
        <v>-74.488738999999995</v>
      </c>
    </row>
    <row r="448" spans="2:16" x14ac:dyDescent="0.25">
      <c r="B448">
        <v>5666666666.6667004</v>
      </c>
      <c r="C448">
        <v>-72.632491999999999</v>
      </c>
      <c r="D448">
        <v>-65.165367000000003</v>
      </c>
      <c r="F448" s="86">
        <f t="shared" si="74"/>
        <v>7.0019999999999998</v>
      </c>
      <c r="G448" s="86">
        <f t="shared" si="72"/>
        <v>-78.676940999999999</v>
      </c>
      <c r="J448">
        <v>5666666666.6667004</v>
      </c>
      <c r="K448">
        <v>-86.157677000000007</v>
      </c>
      <c r="L448">
        <v>-78.599022000000005</v>
      </c>
      <c r="N448" s="86">
        <f t="shared" si="75"/>
        <v>7.0019999999999998</v>
      </c>
      <c r="O448" s="86">
        <f t="shared" si="73"/>
        <v>-77.749701999999999</v>
      </c>
    </row>
    <row r="449" spans="2:16" x14ac:dyDescent="0.25">
      <c r="B449">
        <v>6333333333.3332996</v>
      </c>
      <c r="C449">
        <v>-64.710091000000006</v>
      </c>
      <c r="D449">
        <v>-56.866351999999999</v>
      </c>
      <c r="F449" s="86">
        <f t="shared" si="74"/>
        <v>7.6684444444443995</v>
      </c>
      <c r="G449" s="86">
        <f t="shared" si="72"/>
        <v>-78.869536999999994</v>
      </c>
      <c r="J449">
        <v>6333333333.3332996</v>
      </c>
      <c r="K449">
        <v>-88.619743</v>
      </c>
      <c r="L449">
        <v>-81.041183000000004</v>
      </c>
      <c r="N449" s="86">
        <f t="shared" si="75"/>
        <v>7.6684444444443995</v>
      </c>
      <c r="O449" s="86">
        <f t="shared" si="73"/>
        <v>-92.695769999999996</v>
      </c>
    </row>
    <row r="450" spans="2:16" x14ac:dyDescent="0.25">
      <c r="B450">
        <v>7000000000</v>
      </c>
      <c r="C450">
        <v>-74.490463000000005</v>
      </c>
      <c r="D450">
        <v>-66.932243</v>
      </c>
      <c r="F450" s="86">
        <f t="shared" si="74"/>
        <v>8.3348888888888997</v>
      </c>
      <c r="G450" s="86">
        <f t="shared" si="72"/>
        <v>-73.229789999999994</v>
      </c>
      <c r="J450">
        <v>7000000000</v>
      </c>
      <c r="K450">
        <v>-86.865020999999999</v>
      </c>
      <c r="L450">
        <v>-79.019997000000004</v>
      </c>
      <c r="N450" s="86">
        <f t="shared" si="75"/>
        <v>8.3348888888888997</v>
      </c>
      <c r="O450" s="86">
        <f t="shared" si="73"/>
        <v>-73.908935999999997</v>
      </c>
    </row>
    <row r="451" spans="2:16" x14ac:dyDescent="0.25">
      <c r="B451">
        <v>7666666666.6667004</v>
      </c>
      <c r="C451">
        <v>-74.225730999999996</v>
      </c>
      <c r="D451">
        <v>-66.249008000000003</v>
      </c>
      <c r="F451" s="86">
        <f t="shared" si="74"/>
        <v>9.0013333333332994</v>
      </c>
      <c r="G451" s="86">
        <f t="shared" si="72"/>
        <v>-69.933577999999997</v>
      </c>
      <c r="J451">
        <v>7666666666.6667004</v>
      </c>
      <c r="K451">
        <v>-81.322899000000007</v>
      </c>
      <c r="L451">
        <v>-73.309951999999996</v>
      </c>
      <c r="N451" s="86">
        <f t="shared" si="75"/>
        <v>9.0013333333332994</v>
      </c>
      <c r="O451" s="86">
        <f t="shared" si="73"/>
        <v>-98.622437000000005</v>
      </c>
    </row>
    <row r="452" spans="2:16" x14ac:dyDescent="0.25">
      <c r="B452">
        <v>8333333333.3332996</v>
      </c>
      <c r="C452">
        <v>-60.320118000000001</v>
      </c>
      <c r="D452">
        <v>-51.859305999999997</v>
      </c>
      <c r="F452" s="86">
        <f t="shared" si="74"/>
        <v>9.6677777777778005</v>
      </c>
      <c r="G452" s="86">
        <f t="shared" si="72"/>
        <v>-69.096001000000001</v>
      </c>
      <c r="J452">
        <v>8333333333.3332996</v>
      </c>
      <c r="K452">
        <v>-85.075858999999994</v>
      </c>
      <c r="L452">
        <v>-76.380829000000006</v>
      </c>
      <c r="N452" s="86">
        <f t="shared" si="75"/>
        <v>9.6677777777778005</v>
      </c>
      <c r="O452" s="86">
        <f t="shared" si="73"/>
        <v>-98.473624999999998</v>
      </c>
    </row>
    <row r="453" spans="2:16" x14ac:dyDescent="0.25">
      <c r="B453">
        <v>9000000000</v>
      </c>
      <c r="C453">
        <v>-70.617537999999996</v>
      </c>
      <c r="D453">
        <v>-61.902611</v>
      </c>
      <c r="F453" s="86">
        <f t="shared" si="74"/>
        <v>10.334222222221999</v>
      </c>
      <c r="G453" s="86">
        <f t="shared" si="72"/>
        <v>-73.405197000000001</v>
      </c>
      <c r="J453">
        <v>9000000000</v>
      </c>
      <c r="K453">
        <v>-98.223984000000002</v>
      </c>
      <c r="L453">
        <v>-89.151320999999996</v>
      </c>
      <c r="N453" s="86">
        <f t="shared" si="75"/>
        <v>10.334222222221999</v>
      </c>
      <c r="O453" s="86">
        <f t="shared" si="73"/>
        <v>-100.35680000000001</v>
      </c>
    </row>
    <row r="454" spans="2:16" x14ac:dyDescent="0.25">
      <c r="B454">
        <v>9666666666.6667004</v>
      </c>
      <c r="C454">
        <v>-89.266684999999995</v>
      </c>
      <c r="D454">
        <v>-80.110184000000004</v>
      </c>
      <c r="F454" s="86">
        <f t="shared" si="74"/>
        <v>11.000666666667</v>
      </c>
      <c r="G454" s="86">
        <f t="shared" si="72"/>
        <v>-62.238503000000001</v>
      </c>
      <c r="J454">
        <v>9666666666.6667004</v>
      </c>
      <c r="K454">
        <v>-82.513694999999998</v>
      </c>
      <c r="L454">
        <v>-73.160499999999999</v>
      </c>
      <c r="N454" s="86">
        <f t="shared" si="75"/>
        <v>11.000666666667</v>
      </c>
      <c r="O454" s="86">
        <f t="shared" si="73"/>
        <v>-81.325599999999994</v>
      </c>
    </row>
    <row r="455" spans="2:16" x14ac:dyDescent="0.25">
      <c r="B455">
        <v>10333333333.333</v>
      </c>
      <c r="C455">
        <v>-89.921440000000004</v>
      </c>
      <c r="D455">
        <v>-80.486969000000002</v>
      </c>
      <c r="F455" s="86">
        <f t="shared" si="74"/>
        <v>11.667111111111</v>
      </c>
      <c r="G455" s="86">
        <f t="shared" si="72"/>
        <v>-61.335948999999999</v>
      </c>
      <c r="J455">
        <v>10333333333.333</v>
      </c>
      <c r="K455">
        <v>-90.183525000000003</v>
      </c>
      <c r="L455">
        <v>-80.747894000000002</v>
      </c>
      <c r="N455" s="86">
        <f t="shared" si="75"/>
        <v>11.667111111111</v>
      </c>
      <c r="O455" s="86">
        <f t="shared" si="73"/>
        <v>-77.308318999999997</v>
      </c>
    </row>
    <row r="456" spans="2:16" x14ac:dyDescent="0.25">
      <c r="B456">
        <v>11000000000</v>
      </c>
      <c r="C456">
        <v>-92.116844</v>
      </c>
      <c r="D456">
        <v>-82.736710000000002</v>
      </c>
      <c r="F456" s="86">
        <f t="shared" si="74"/>
        <v>12.333555555556</v>
      </c>
      <c r="G456" s="86">
        <f t="shared" si="72"/>
        <v>-65.269096000000005</v>
      </c>
      <c r="J456">
        <v>11000000000</v>
      </c>
      <c r="K456">
        <v>-87.631637999999995</v>
      </c>
      <c r="L456">
        <v>-78.055779000000001</v>
      </c>
      <c r="N456" s="86">
        <f t="shared" si="75"/>
        <v>12.333555555556</v>
      </c>
      <c r="O456" s="86">
        <f t="shared" si="73"/>
        <v>-82.179137999999995</v>
      </c>
    </row>
    <row r="457" spans="2:16" x14ac:dyDescent="0.25">
      <c r="B457">
        <v>11666666666.667</v>
      </c>
      <c r="C457">
        <v>-88.447074999999998</v>
      </c>
      <c r="D457">
        <v>-78.934341000000003</v>
      </c>
      <c r="F457" s="86">
        <f t="shared" si="74"/>
        <v>13</v>
      </c>
      <c r="G457" s="86">
        <f t="shared" si="72"/>
        <v>-73.531531999999999</v>
      </c>
      <c r="J457">
        <v>11666666666.667</v>
      </c>
      <c r="K457">
        <v>-87.112251000000001</v>
      </c>
      <c r="L457">
        <v>-77.412102000000004</v>
      </c>
      <c r="N457" s="86">
        <f t="shared" si="75"/>
        <v>13</v>
      </c>
      <c r="O457" s="86">
        <f t="shared" si="73"/>
        <v>-77.017944</v>
      </c>
    </row>
    <row r="458" spans="2:16" x14ac:dyDescent="0.25">
      <c r="B458">
        <v>12333333333.333</v>
      </c>
      <c r="C458">
        <v>-88.819220999999999</v>
      </c>
      <c r="D458">
        <v>-78.332572999999996</v>
      </c>
      <c r="F458" s="86" t="s">
        <v>25</v>
      </c>
      <c r="J458">
        <v>12333333333.333</v>
      </c>
      <c r="K458">
        <v>-85.084190000000007</v>
      </c>
      <c r="L458">
        <v>-74.958541999999994</v>
      </c>
      <c r="N458" s="86" t="s">
        <v>25</v>
      </c>
    </row>
    <row r="459" spans="2:16" x14ac:dyDescent="0.25">
      <c r="B459">
        <v>13000000000</v>
      </c>
      <c r="C459">
        <v>-88.974586000000002</v>
      </c>
      <c r="D459">
        <v>-77.768692000000001</v>
      </c>
      <c r="J459">
        <v>13000000000</v>
      </c>
      <c r="K459">
        <v>-84.633553000000006</v>
      </c>
      <c r="L459">
        <v>-73.806747000000001</v>
      </c>
    </row>
    <row r="460" spans="2:16" x14ac:dyDescent="0.25">
      <c r="B460" t="s">
        <v>25</v>
      </c>
      <c r="J460" t="s">
        <v>25</v>
      </c>
    </row>
    <row r="461" spans="2:16" x14ac:dyDescent="0.25">
      <c r="F461" s="86" t="s">
        <v>68</v>
      </c>
      <c r="N461" s="86" t="s">
        <v>68</v>
      </c>
    </row>
    <row r="462" spans="2:16" ht="15.75" x14ac:dyDescent="0.25">
      <c r="F462" s="86" t="s">
        <v>23</v>
      </c>
      <c r="G462" s="86" t="str">
        <f t="shared" ref="G462:G481" si="76">D488</f>
        <v>5Ix1L dBc Log Mag(dB)</v>
      </c>
      <c r="H462" s="35">
        <v>5</v>
      </c>
      <c r="N462" s="86" t="s">
        <v>23</v>
      </c>
      <c r="O462" s="8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86">
        <f t="shared" ref="F463:F481" si="78">B489/1000000000</f>
        <v>1</v>
      </c>
      <c r="G463" s="86">
        <f t="shared" si="76"/>
        <v>-88.256041999999994</v>
      </c>
      <c r="H463" s="36">
        <f>ABS(AVERAGE(G463:G481)-(H462-1)*19)</f>
        <v>160.48008178947367</v>
      </c>
      <c r="J463" t="s">
        <v>66</v>
      </c>
      <c r="N463" s="86">
        <f t="shared" ref="N463:N481" si="79">J489/1000000000</f>
        <v>1</v>
      </c>
      <c r="O463" s="86">
        <f t="shared" si="77"/>
        <v>-86.079993999999999</v>
      </c>
      <c r="P463" s="36">
        <f>ABS(AVERAGE(O463:O481)-(P462-1)*19)</f>
        <v>164.08617642105264</v>
      </c>
    </row>
    <row r="464" spans="2:16" x14ac:dyDescent="0.25">
      <c r="B464" t="s">
        <v>23</v>
      </c>
      <c r="C464" t="s">
        <v>173</v>
      </c>
      <c r="D464" t="s">
        <v>95</v>
      </c>
      <c r="F464" s="86">
        <f t="shared" si="78"/>
        <v>1.3891666666667</v>
      </c>
      <c r="G464" s="86">
        <f t="shared" si="76"/>
        <v>-102.42027</v>
      </c>
      <c r="J464" t="s">
        <v>23</v>
      </c>
      <c r="K464" t="s">
        <v>173</v>
      </c>
      <c r="L464" t="s">
        <v>95</v>
      </c>
      <c r="N464" s="86">
        <f t="shared" si="79"/>
        <v>1.3891666666667</v>
      </c>
      <c r="O464" s="86">
        <f t="shared" si="77"/>
        <v>-92.194503999999995</v>
      </c>
    </row>
    <row r="465" spans="2:15" x14ac:dyDescent="0.25">
      <c r="B465">
        <v>1004000000</v>
      </c>
      <c r="C465">
        <v>-59.738334999999999</v>
      </c>
      <c r="D465">
        <v>-45.477592000000001</v>
      </c>
      <c r="F465" s="86">
        <f t="shared" si="78"/>
        <v>1.7783333333333</v>
      </c>
      <c r="G465" s="86">
        <f t="shared" si="76"/>
        <v>-97.902503999999993</v>
      </c>
      <c r="J465">
        <v>1004000000</v>
      </c>
      <c r="K465">
        <v>-72.543709000000007</v>
      </c>
      <c r="L465">
        <v>-63.849429999999998</v>
      </c>
      <c r="N465" s="86">
        <f t="shared" si="79"/>
        <v>1.7783333333333</v>
      </c>
      <c r="O465" s="86">
        <f t="shared" si="77"/>
        <v>-101.039</v>
      </c>
    </row>
    <row r="466" spans="2:15" x14ac:dyDescent="0.25">
      <c r="B466">
        <v>1670444444.4444001</v>
      </c>
      <c r="C466">
        <v>-53.693351999999997</v>
      </c>
      <c r="D466">
        <v>-45.712494</v>
      </c>
      <c r="F466" s="86">
        <f t="shared" si="78"/>
        <v>2.1675</v>
      </c>
      <c r="G466" s="86">
        <f t="shared" si="76"/>
        <v>-94.418053</v>
      </c>
      <c r="J466">
        <v>1670444444.4444001</v>
      </c>
      <c r="K466">
        <v>-75.700774999999993</v>
      </c>
      <c r="L466">
        <v>-68.277625999999998</v>
      </c>
      <c r="N466" s="86">
        <f t="shared" si="79"/>
        <v>2.1675</v>
      </c>
      <c r="O466" s="86">
        <f t="shared" si="77"/>
        <v>-96.653542000000002</v>
      </c>
    </row>
    <row r="467" spans="2:15" x14ac:dyDescent="0.25">
      <c r="B467">
        <v>2336888888.8888998</v>
      </c>
      <c r="C467">
        <v>-56.516235000000002</v>
      </c>
      <c r="D467">
        <v>-49.027500000000003</v>
      </c>
      <c r="F467" s="86">
        <f t="shared" si="78"/>
        <v>2.5566666666666999</v>
      </c>
      <c r="G467" s="86">
        <f t="shared" si="76"/>
        <v>-98.635979000000006</v>
      </c>
      <c r="J467">
        <v>2336888888.8888998</v>
      </c>
      <c r="K467">
        <v>-91.816413999999995</v>
      </c>
      <c r="L467">
        <v>-84.678184999999999</v>
      </c>
      <c r="N467" s="86">
        <f t="shared" si="79"/>
        <v>2.5566666666666999</v>
      </c>
      <c r="O467" s="86">
        <f t="shared" si="77"/>
        <v>-97.525215000000003</v>
      </c>
    </row>
    <row r="468" spans="2:15" x14ac:dyDescent="0.25">
      <c r="B468">
        <v>3003333333.3333001</v>
      </c>
      <c r="C468">
        <v>-72.497878999999998</v>
      </c>
      <c r="D468">
        <v>-64.595543000000006</v>
      </c>
      <c r="F468" s="86">
        <f t="shared" si="78"/>
        <v>2.9458333333333</v>
      </c>
      <c r="G468" s="86">
        <f t="shared" si="76"/>
        <v>-85.812354999999997</v>
      </c>
      <c r="J468">
        <v>3003333333.3333001</v>
      </c>
      <c r="K468">
        <v>-68.197556000000006</v>
      </c>
      <c r="L468">
        <v>-60.684116000000003</v>
      </c>
      <c r="N468" s="86">
        <f t="shared" si="79"/>
        <v>2.9458333333333</v>
      </c>
      <c r="O468" s="86">
        <f t="shared" si="77"/>
        <v>-97.377350000000007</v>
      </c>
    </row>
    <row r="469" spans="2:15" x14ac:dyDescent="0.25">
      <c r="B469">
        <v>3669777777.7778001</v>
      </c>
      <c r="C469">
        <v>-62.799582999999998</v>
      </c>
      <c r="D469">
        <v>-55.107517000000001</v>
      </c>
      <c r="F469" s="86">
        <f t="shared" si="78"/>
        <v>3.335</v>
      </c>
      <c r="G469" s="86">
        <f t="shared" si="76"/>
        <v>-83.977942999999996</v>
      </c>
      <c r="J469">
        <v>3669777777.7778001</v>
      </c>
      <c r="K469">
        <v>-68.786841999999993</v>
      </c>
      <c r="L469">
        <v>-61.340159999999997</v>
      </c>
      <c r="N469" s="86">
        <f t="shared" si="79"/>
        <v>3.335</v>
      </c>
      <c r="O469" s="86">
        <f t="shared" si="77"/>
        <v>-84.284835999999999</v>
      </c>
    </row>
    <row r="470" spans="2:15" x14ac:dyDescent="0.25">
      <c r="B470">
        <v>4336222222.2222004</v>
      </c>
      <c r="C470">
        <v>-74.604896999999994</v>
      </c>
      <c r="D470">
        <v>-67.258208999999994</v>
      </c>
      <c r="F470" s="86">
        <f t="shared" si="78"/>
        <v>3.7241666666666999</v>
      </c>
      <c r="G470" s="86">
        <f t="shared" si="76"/>
        <v>-93.029906999999994</v>
      </c>
      <c r="J470">
        <v>4336222222.2222004</v>
      </c>
      <c r="K470">
        <v>-69.263260000000002</v>
      </c>
      <c r="L470">
        <v>-61.935012999999998</v>
      </c>
      <c r="N470" s="86">
        <f t="shared" si="79"/>
        <v>3.7241666666666999</v>
      </c>
      <c r="O470" s="86">
        <f t="shared" si="77"/>
        <v>-93.03022</v>
      </c>
    </row>
    <row r="471" spans="2:15" x14ac:dyDescent="0.25">
      <c r="B471">
        <v>5002666666.6667004</v>
      </c>
      <c r="C471">
        <v>-72.273101999999994</v>
      </c>
      <c r="D471">
        <v>-64.881095999999999</v>
      </c>
      <c r="F471" s="86">
        <f t="shared" si="78"/>
        <v>4.1133333333333004</v>
      </c>
      <c r="G471" s="86">
        <f t="shared" si="76"/>
        <v>-85.078391999999994</v>
      </c>
      <c r="J471">
        <v>5002666666.6667004</v>
      </c>
      <c r="K471">
        <v>-68.466865999999996</v>
      </c>
      <c r="L471">
        <v>-60.960594</v>
      </c>
      <c r="N471" s="86">
        <f t="shared" si="79"/>
        <v>4.1133333333333004</v>
      </c>
      <c r="O471" s="86">
        <f t="shared" si="77"/>
        <v>-93.979584000000003</v>
      </c>
    </row>
    <row r="472" spans="2:15" x14ac:dyDescent="0.25">
      <c r="B472">
        <v>5669111111.1111002</v>
      </c>
      <c r="C472">
        <v>-73.905074999999997</v>
      </c>
      <c r="D472">
        <v>-66.437950000000001</v>
      </c>
      <c r="F472" s="86">
        <f t="shared" si="78"/>
        <v>4.5025000000000004</v>
      </c>
      <c r="G472" s="86">
        <f t="shared" si="76"/>
        <v>-84.541458000000006</v>
      </c>
      <c r="J472">
        <v>5669111111.1111002</v>
      </c>
      <c r="K472">
        <v>-65.868126000000004</v>
      </c>
      <c r="L472">
        <v>-58.309463999999998</v>
      </c>
      <c r="N472" s="86">
        <f t="shared" si="79"/>
        <v>4.5025000000000004</v>
      </c>
      <c r="O472" s="86">
        <f t="shared" si="77"/>
        <v>-93.624511999999996</v>
      </c>
    </row>
    <row r="473" spans="2:15" x14ac:dyDescent="0.25">
      <c r="B473">
        <v>6335555555.5556002</v>
      </c>
      <c r="C473">
        <v>-74.500893000000005</v>
      </c>
      <c r="D473">
        <v>-66.657150000000001</v>
      </c>
      <c r="F473" s="86">
        <f t="shared" si="78"/>
        <v>4.8916666666667004</v>
      </c>
      <c r="G473" s="86">
        <f t="shared" si="76"/>
        <v>-86.781204000000002</v>
      </c>
      <c r="J473">
        <v>6335555555.5556002</v>
      </c>
      <c r="K473">
        <v>-82.067290999999997</v>
      </c>
      <c r="L473">
        <v>-74.488738999999995</v>
      </c>
      <c r="N473" s="86">
        <f t="shared" si="79"/>
        <v>4.8916666666667004</v>
      </c>
      <c r="O473" s="86">
        <f t="shared" si="77"/>
        <v>-88.396973000000003</v>
      </c>
    </row>
    <row r="474" spans="2:15" x14ac:dyDescent="0.25">
      <c r="B474">
        <v>7002000000</v>
      </c>
      <c r="C474">
        <v>-86.235168000000002</v>
      </c>
      <c r="D474">
        <v>-78.676940999999999</v>
      </c>
      <c r="F474" s="86">
        <f t="shared" si="78"/>
        <v>5.2808333333333</v>
      </c>
      <c r="G474" s="86">
        <f t="shared" si="76"/>
        <v>-90.479598999999993</v>
      </c>
      <c r="J474">
        <v>7002000000</v>
      </c>
      <c r="K474">
        <v>-85.594727000000006</v>
      </c>
      <c r="L474">
        <v>-77.749701999999999</v>
      </c>
      <c r="N474" s="86">
        <f t="shared" si="79"/>
        <v>5.2808333333333</v>
      </c>
      <c r="O474" s="86">
        <f t="shared" si="77"/>
        <v>-85.605575999999999</v>
      </c>
    </row>
    <row r="475" spans="2:15" x14ac:dyDescent="0.25">
      <c r="B475">
        <v>7668444444.4443998</v>
      </c>
      <c r="C475">
        <v>-86.846252000000007</v>
      </c>
      <c r="D475">
        <v>-78.869536999999994</v>
      </c>
      <c r="F475" s="86">
        <f t="shared" si="78"/>
        <v>5.67</v>
      </c>
      <c r="G475" s="86">
        <f t="shared" si="76"/>
        <v>-79.633347000000001</v>
      </c>
      <c r="J475">
        <v>7668444444.4443998</v>
      </c>
      <c r="K475">
        <v>-100.70872</v>
      </c>
      <c r="L475">
        <v>-92.695769999999996</v>
      </c>
      <c r="N475" s="86">
        <f t="shared" si="79"/>
        <v>5.67</v>
      </c>
      <c r="O475" s="86">
        <f t="shared" si="77"/>
        <v>-87.273857000000007</v>
      </c>
    </row>
    <row r="476" spans="2:15" x14ac:dyDescent="0.25">
      <c r="B476">
        <v>8334888888.8888998</v>
      </c>
      <c r="C476">
        <v>-81.690597999999994</v>
      </c>
      <c r="D476">
        <v>-73.229789999999994</v>
      </c>
      <c r="F476" s="86">
        <f t="shared" si="78"/>
        <v>6.0591666666667008</v>
      </c>
      <c r="G476" s="86">
        <f t="shared" si="76"/>
        <v>-81.203979000000004</v>
      </c>
      <c r="J476">
        <v>8334888888.8888998</v>
      </c>
      <c r="K476">
        <v>-82.603958000000006</v>
      </c>
      <c r="L476">
        <v>-73.908935999999997</v>
      </c>
      <c r="N476" s="86">
        <f t="shared" si="79"/>
        <v>6.0591666666667008</v>
      </c>
      <c r="O476" s="86">
        <f t="shared" si="77"/>
        <v>-80.955185</v>
      </c>
    </row>
    <row r="477" spans="2:15" x14ac:dyDescent="0.25">
      <c r="B477">
        <v>9001333333.3332996</v>
      </c>
      <c r="C477">
        <v>-78.648505999999998</v>
      </c>
      <c r="D477">
        <v>-69.933577999999997</v>
      </c>
      <c r="F477" s="86">
        <f t="shared" si="78"/>
        <v>6.4483333333332995</v>
      </c>
      <c r="G477" s="86">
        <f t="shared" si="76"/>
        <v>-80.974449000000007</v>
      </c>
      <c r="J477">
        <v>9001333333.3332996</v>
      </c>
      <c r="K477">
        <v>-107.69511</v>
      </c>
      <c r="L477">
        <v>-98.622437000000005</v>
      </c>
      <c r="N477" s="86">
        <f t="shared" si="79"/>
        <v>6.4483333333332995</v>
      </c>
      <c r="O477" s="86">
        <f t="shared" si="77"/>
        <v>-93.415710000000004</v>
      </c>
    </row>
    <row r="478" spans="2:15" x14ac:dyDescent="0.25">
      <c r="B478">
        <v>9667777777.7777996</v>
      </c>
      <c r="C478">
        <v>-78.252502000000007</v>
      </c>
      <c r="D478">
        <v>-69.096001000000001</v>
      </c>
      <c r="F478" s="86">
        <f t="shared" si="78"/>
        <v>6.8375000000000004</v>
      </c>
      <c r="G478" s="86">
        <f t="shared" si="76"/>
        <v>-71.195892000000001</v>
      </c>
      <c r="J478">
        <v>9667777777.7777996</v>
      </c>
      <c r="K478">
        <v>-107.82682</v>
      </c>
      <c r="L478">
        <v>-98.473624999999998</v>
      </c>
      <c r="N478" s="86">
        <f t="shared" si="79"/>
        <v>6.8375000000000004</v>
      </c>
      <c r="O478" s="86">
        <f t="shared" si="77"/>
        <v>-81.315453000000005</v>
      </c>
    </row>
    <row r="479" spans="2:15" x14ac:dyDescent="0.25">
      <c r="B479">
        <v>10334222222.222</v>
      </c>
      <c r="C479">
        <v>-82.839668000000003</v>
      </c>
      <c r="D479">
        <v>-73.405197000000001</v>
      </c>
      <c r="F479" s="86">
        <f t="shared" si="78"/>
        <v>7.2266666666667003</v>
      </c>
      <c r="G479" s="86">
        <f t="shared" si="76"/>
        <v>-70.393210999999994</v>
      </c>
      <c r="J479">
        <v>10334222222.222</v>
      </c>
      <c r="K479">
        <v>-109.79243</v>
      </c>
      <c r="L479">
        <v>-100.35680000000001</v>
      </c>
      <c r="N479" s="86">
        <f t="shared" si="79"/>
        <v>7.2266666666667003</v>
      </c>
      <c r="O479" s="86">
        <f t="shared" si="77"/>
        <v>-80.821899000000002</v>
      </c>
    </row>
    <row r="480" spans="2:15" x14ac:dyDescent="0.25">
      <c r="B480">
        <v>11000666666.667</v>
      </c>
      <c r="C480">
        <v>-71.618637000000007</v>
      </c>
      <c r="D480">
        <v>-62.238503000000001</v>
      </c>
      <c r="F480" s="86">
        <f t="shared" si="78"/>
        <v>7.6158333333332999</v>
      </c>
      <c r="G480" s="86">
        <f t="shared" si="76"/>
        <v>-64.659041999999999</v>
      </c>
      <c r="J480">
        <v>11000666666.667</v>
      </c>
      <c r="K480">
        <v>-90.901459000000003</v>
      </c>
      <c r="L480">
        <v>-81.325599999999994</v>
      </c>
      <c r="N480" s="86">
        <f t="shared" si="79"/>
        <v>7.6158333333332999</v>
      </c>
      <c r="O480" s="86">
        <f t="shared" si="77"/>
        <v>-68.418411000000006</v>
      </c>
    </row>
    <row r="481" spans="2:16" x14ac:dyDescent="0.25">
      <c r="B481">
        <v>11667111111.111</v>
      </c>
      <c r="C481">
        <v>-70.848686000000001</v>
      </c>
      <c r="D481">
        <v>-61.335948999999999</v>
      </c>
      <c r="F481" s="86">
        <f t="shared" si="78"/>
        <v>8.0050000000000008</v>
      </c>
      <c r="G481" s="86">
        <f t="shared" si="76"/>
        <v>-65.727928000000006</v>
      </c>
      <c r="J481">
        <v>11667111111.111</v>
      </c>
      <c r="K481">
        <v>-87.008476000000002</v>
      </c>
      <c r="L481">
        <v>-77.308318999999997</v>
      </c>
      <c r="N481" s="86">
        <f t="shared" si="79"/>
        <v>8.0050000000000008</v>
      </c>
      <c r="O481" s="86">
        <f t="shared" si="77"/>
        <v>-71.645531000000005</v>
      </c>
    </row>
    <row r="482" spans="2:16" x14ac:dyDescent="0.25">
      <c r="B482">
        <v>12333555555.556</v>
      </c>
      <c r="C482">
        <v>-75.755745000000005</v>
      </c>
      <c r="D482">
        <v>-65.269096000000005</v>
      </c>
      <c r="F482" s="86" t="s">
        <v>25</v>
      </c>
      <c r="J482">
        <v>12333555555.556</v>
      </c>
      <c r="K482">
        <v>-92.304778999999996</v>
      </c>
      <c r="L482">
        <v>-82.179137999999995</v>
      </c>
      <c r="N482" s="86" t="s">
        <v>25</v>
      </c>
    </row>
    <row r="483" spans="2:16" x14ac:dyDescent="0.25">
      <c r="B483">
        <v>13000000000</v>
      </c>
      <c r="C483">
        <v>-84.737426999999997</v>
      </c>
      <c r="D483">
        <v>-73.531531999999999</v>
      </c>
      <c r="J483">
        <v>13000000000</v>
      </c>
      <c r="K483">
        <v>-87.844757000000001</v>
      </c>
      <c r="L483">
        <v>-77.017944</v>
      </c>
    </row>
    <row r="484" spans="2:16" x14ac:dyDescent="0.25">
      <c r="B484" t="s">
        <v>25</v>
      </c>
      <c r="J484" t="s">
        <v>25</v>
      </c>
    </row>
    <row r="485" spans="2:16" x14ac:dyDescent="0.25">
      <c r="F485" s="86" t="s">
        <v>69</v>
      </c>
      <c r="N485" s="86" t="s">
        <v>69</v>
      </c>
    </row>
    <row r="486" spans="2:16" ht="15.75" x14ac:dyDescent="0.25">
      <c r="F486" s="86" t="s">
        <v>23</v>
      </c>
      <c r="G486" s="86" t="str">
        <f t="shared" ref="G486:G505" si="80">D512</f>
        <v>5Ix2L dBc Log Mag(dB)</v>
      </c>
      <c r="H486" s="35">
        <v>5</v>
      </c>
      <c r="N486" s="86" t="s">
        <v>23</v>
      </c>
      <c r="O486" s="8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86">
        <f t="shared" ref="F487:F505" si="82">B513/1000000000</f>
        <v>1</v>
      </c>
      <c r="G487" s="86">
        <f t="shared" si="80"/>
        <v>-58.195861999999998</v>
      </c>
      <c r="H487" s="36">
        <f>ABS(AVERAGE(G487:G505)-(H486-1)*19)</f>
        <v>163.48551536842103</v>
      </c>
      <c r="J487" t="s">
        <v>68</v>
      </c>
      <c r="N487" s="86">
        <f t="shared" ref="N487:N505" si="83">J513/1000000000</f>
        <v>1</v>
      </c>
      <c r="O487" s="86">
        <f t="shared" si="81"/>
        <v>-79.619101999999998</v>
      </c>
      <c r="P487" s="36">
        <f>ABS(AVERAGE(O487:O505)-(P486-1)*19)</f>
        <v>165.65287663157898</v>
      </c>
    </row>
    <row r="488" spans="2:16" x14ac:dyDescent="0.25">
      <c r="B488" t="s">
        <v>23</v>
      </c>
      <c r="C488" t="s">
        <v>174</v>
      </c>
      <c r="D488" t="s">
        <v>96</v>
      </c>
      <c r="F488" s="86">
        <f t="shared" si="82"/>
        <v>1.6666666666666998</v>
      </c>
      <c r="G488" s="86">
        <f t="shared" si="80"/>
        <v>-83.956199999999995</v>
      </c>
      <c r="J488" t="s">
        <v>23</v>
      </c>
      <c r="K488" t="s">
        <v>174</v>
      </c>
      <c r="L488" t="s">
        <v>96</v>
      </c>
      <c r="N488" s="86">
        <f t="shared" si="83"/>
        <v>1.6666666666666998</v>
      </c>
      <c r="O488" s="86">
        <f t="shared" si="81"/>
        <v>-78.666831999999999</v>
      </c>
    </row>
    <row r="489" spans="2:16" x14ac:dyDescent="0.25">
      <c r="B489">
        <v>1000000000</v>
      </c>
      <c r="C489">
        <v>-102.51678</v>
      </c>
      <c r="D489">
        <v>-88.256041999999994</v>
      </c>
      <c r="F489" s="86">
        <f t="shared" si="82"/>
        <v>2.3333333333333002</v>
      </c>
      <c r="G489" s="86">
        <f t="shared" si="80"/>
        <v>-96.310019999999994</v>
      </c>
      <c r="J489">
        <v>1000000000</v>
      </c>
      <c r="K489">
        <v>-94.774269000000004</v>
      </c>
      <c r="L489">
        <v>-86.079993999999999</v>
      </c>
      <c r="N489" s="86">
        <f t="shared" si="83"/>
        <v>2.3333333333333002</v>
      </c>
      <c r="O489" s="86">
        <f t="shared" si="81"/>
        <v>-90.349395999999999</v>
      </c>
    </row>
    <row r="490" spans="2:16" x14ac:dyDescent="0.25">
      <c r="B490">
        <v>1389166666.6666999</v>
      </c>
      <c r="C490">
        <v>-110.40114</v>
      </c>
      <c r="D490">
        <v>-102.42027</v>
      </c>
      <c r="F490" s="86">
        <f t="shared" si="82"/>
        <v>3</v>
      </c>
      <c r="G490" s="86">
        <f t="shared" si="80"/>
        <v>-89.835335000000001</v>
      </c>
      <c r="J490">
        <v>1389166666.6666999</v>
      </c>
      <c r="K490">
        <v>-99.617653000000004</v>
      </c>
      <c r="L490">
        <v>-92.194503999999995</v>
      </c>
      <c r="N490" s="86">
        <f t="shared" si="83"/>
        <v>3</v>
      </c>
      <c r="O490" s="86">
        <f t="shared" si="81"/>
        <v>-93.252243000000007</v>
      </c>
    </row>
    <row r="491" spans="2:16" x14ac:dyDescent="0.25">
      <c r="B491">
        <v>1778333333.3333001</v>
      </c>
      <c r="C491">
        <v>-105.39124</v>
      </c>
      <c r="D491">
        <v>-97.902503999999993</v>
      </c>
      <c r="F491" s="86">
        <f t="shared" si="82"/>
        <v>3.6666666666666998</v>
      </c>
      <c r="G491" s="86">
        <f t="shared" si="80"/>
        <v>-83.963370999999995</v>
      </c>
      <c r="J491">
        <v>1778333333.3333001</v>
      </c>
      <c r="K491">
        <v>-108.17722999999999</v>
      </c>
      <c r="L491">
        <v>-101.039</v>
      </c>
      <c r="N491" s="86">
        <f t="shared" si="83"/>
        <v>3.6666666666666998</v>
      </c>
      <c r="O491" s="86">
        <f t="shared" si="81"/>
        <v>-95.229804999999999</v>
      </c>
    </row>
    <row r="492" spans="2:16" x14ac:dyDescent="0.25">
      <c r="B492">
        <v>2167500000</v>
      </c>
      <c r="C492">
        <v>-102.32039</v>
      </c>
      <c r="D492">
        <v>-94.418053</v>
      </c>
      <c r="F492" s="86">
        <f t="shared" si="82"/>
        <v>4.3333333333332993</v>
      </c>
      <c r="G492" s="86">
        <f t="shared" si="80"/>
        <v>-76.726364000000004</v>
      </c>
      <c r="J492">
        <v>2167500000</v>
      </c>
      <c r="K492">
        <v>-104.16698</v>
      </c>
      <c r="L492">
        <v>-96.653542000000002</v>
      </c>
      <c r="N492" s="86">
        <f t="shared" si="83"/>
        <v>4.3333333333332993</v>
      </c>
      <c r="O492" s="86">
        <f t="shared" si="81"/>
        <v>-79.236655999999996</v>
      </c>
    </row>
    <row r="493" spans="2:16" x14ac:dyDescent="0.25">
      <c r="B493">
        <v>2556666666.6666999</v>
      </c>
      <c r="C493">
        <v>-106.32804</v>
      </c>
      <c r="D493">
        <v>-98.635979000000006</v>
      </c>
      <c r="F493" s="86">
        <f t="shared" si="82"/>
        <v>5</v>
      </c>
      <c r="G493" s="86">
        <f t="shared" si="80"/>
        <v>-81.353538999999998</v>
      </c>
      <c r="J493">
        <v>2556666666.6666999</v>
      </c>
      <c r="K493">
        <v>-104.97190000000001</v>
      </c>
      <c r="L493">
        <v>-97.525215000000003</v>
      </c>
      <c r="N493" s="86">
        <f t="shared" si="83"/>
        <v>5</v>
      </c>
      <c r="O493" s="86">
        <f t="shared" si="81"/>
        <v>-87.825149999999994</v>
      </c>
    </row>
    <row r="494" spans="2:16" x14ac:dyDescent="0.25">
      <c r="B494">
        <v>2945833333.3333001</v>
      </c>
      <c r="C494">
        <v>-93.159041999999999</v>
      </c>
      <c r="D494">
        <v>-85.812354999999997</v>
      </c>
      <c r="F494" s="86">
        <f t="shared" si="82"/>
        <v>5.6666666666667007</v>
      </c>
      <c r="G494" s="86">
        <f t="shared" si="80"/>
        <v>-83.465964999999997</v>
      </c>
      <c r="J494">
        <v>2945833333.3333001</v>
      </c>
      <c r="K494">
        <v>-104.7056</v>
      </c>
      <c r="L494">
        <v>-97.377350000000007</v>
      </c>
      <c r="N494" s="86">
        <f t="shared" si="83"/>
        <v>5.6666666666667007</v>
      </c>
      <c r="O494" s="86">
        <f t="shared" si="81"/>
        <v>-80.017241999999996</v>
      </c>
    </row>
    <row r="495" spans="2:16" x14ac:dyDescent="0.25">
      <c r="B495">
        <v>3335000000</v>
      </c>
      <c r="C495">
        <v>-91.369949000000005</v>
      </c>
      <c r="D495">
        <v>-83.977942999999996</v>
      </c>
      <c r="F495" s="86">
        <f t="shared" si="82"/>
        <v>6.3333333333332993</v>
      </c>
      <c r="G495" s="86">
        <f t="shared" si="80"/>
        <v>-74.275069999999999</v>
      </c>
      <c r="J495">
        <v>3335000000</v>
      </c>
      <c r="K495">
        <v>-91.7911</v>
      </c>
      <c r="L495">
        <v>-84.284835999999999</v>
      </c>
      <c r="N495" s="86">
        <f t="shared" si="83"/>
        <v>6.3333333333332993</v>
      </c>
      <c r="O495" s="86">
        <f t="shared" si="81"/>
        <v>-92.100418000000005</v>
      </c>
    </row>
    <row r="496" spans="2:16" x14ac:dyDescent="0.25">
      <c r="B496">
        <v>3724166666.6666999</v>
      </c>
      <c r="C496">
        <v>-100.49703</v>
      </c>
      <c r="D496">
        <v>-93.029906999999994</v>
      </c>
      <c r="F496" s="86">
        <f t="shared" si="82"/>
        <v>7</v>
      </c>
      <c r="G496" s="86">
        <f t="shared" si="80"/>
        <v>-97.431342999999998</v>
      </c>
      <c r="J496">
        <v>3724166666.6666999</v>
      </c>
      <c r="K496">
        <v>-100.58888</v>
      </c>
      <c r="L496">
        <v>-93.03022</v>
      </c>
      <c r="N496" s="86">
        <f t="shared" si="83"/>
        <v>7</v>
      </c>
      <c r="O496" s="86">
        <f t="shared" si="81"/>
        <v>-83.407318000000004</v>
      </c>
    </row>
    <row r="497" spans="2:16" x14ac:dyDescent="0.25">
      <c r="B497">
        <v>4113333333.3333001</v>
      </c>
      <c r="C497">
        <v>-92.922127000000003</v>
      </c>
      <c r="D497">
        <v>-85.078391999999994</v>
      </c>
      <c r="F497" s="86">
        <f t="shared" si="82"/>
        <v>7.6666666666667007</v>
      </c>
      <c r="G497" s="86">
        <f t="shared" si="80"/>
        <v>-96.871986000000007</v>
      </c>
      <c r="J497">
        <v>4113333333.3333001</v>
      </c>
      <c r="K497">
        <v>-101.55813999999999</v>
      </c>
      <c r="L497">
        <v>-93.979584000000003</v>
      </c>
      <c r="N497" s="86">
        <f t="shared" si="83"/>
        <v>7.6666666666667007</v>
      </c>
      <c r="O497" s="86">
        <f t="shared" si="81"/>
        <v>-80.688338999999999</v>
      </c>
    </row>
    <row r="498" spans="2:16" x14ac:dyDescent="0.25">
      <c r="B498">
        <v>4502500000</v>
      </c>
      <c r="C498">
        <v>-92.099677999999997</v>
      </c>
      <c r="D498">
        <v>-84.541458000000006</v>
      </c>
      <c r="F498" s="86">
        <f t="shared" si="82"/>
        <v>8.3333333333333002</v>
      </c>
      <c r="G498" s="86">
        <f t="shared" si="80"/>
        <v>-92.760384000000002</v>
      </c>
      <c r="J498">
        <v>4502500000</v>
      </c>
      <c r="K498">
        <v>-101.46953999999999</v>
      </c>
      <c r="L498">
        <v>-93.624511999999996</v>
      </c>
      <c r="N498" s="86">
        <f t="shared" si="83"/>
        <v>8.3333333333333002</v>
      </c>
      <c r="O498" s="86">
        <f t="shared" si="81"/>
        <v>-94.456908999999996</v>
      </c>
    </row>
    <row r="499" spans="2:16" x14ac:dyDescent="0.25">
      <c r="B499">
        <v>4891666666.6667004</v>
      </c>
      <c r="C499">
        <v>-94.757919000000001</v>
      </c>
      <c r="D499">
        <v>-86.781204000000002</v>
      </c>
      <c r="F499" s="86">
        <f t="shared" si="82"/>
        <v>9</v>
      </c>
      <c r="G499" s="86">
        <f t="shared" si="80"/>
        <v>-99.121680999999995</v>
      </c>
      <c r="J499">
        <v>4891666666.6667004</v>
      </c>
      <c r="K499">
        <v>-96.40992</v>
      </c>
      <c r="L499">
        <v>-88.396973000000003</v>
      </c>
      <c r="N499" s="86">
        <f t="shared" si="83"/>
        <v>9</v>
      </c>
      <c r="O499" s="86">
        <f t="shared" si="81"/>
        <v>-111.17241</v>
      </c>
    </row>
    <row r="500" spans="2:16" x14ac:dyDescent="0.25">
      <c r="B500">
        <v>5280833333.3332996</v>
      </c>
      <c r="C500">
        <v>-98.940406999999993</v>
      </c>
      <c r="D500">
        <v>-90.479598999999993</v>
      </c>
      <c r="F500" s="86">
        <f t="shared" si="82"/>
        <v>9.6666666666666998</v>
      </c>
      <c r="G500" s="86">
        <f t="shared" si="80"/>
        <v>-92.669967999999997</v>
      </c>
      <c r="J500">
        <v>5280833333.3332996</v>
      </c>
      <c r="K500">
        <v>-94.300597999999994</v>
      </c>
      <c r="L500">
        <v>-85.605575999999999</v>
      </c>
      <c r="N500" s="86">
        <f t="shared" si="83"/>
        <v>9.6666666666666998</v>
      </c>
      <c r="O500" s="86">
        <f t="shared" si="81"/>
        <v>-95.484543000000002</v>
      </c>
    </row>
    <row r="501" spans="2:16" x14ac:dyDescent="0.25">
      <c r="B501">
        <v>5670000000</v>
      </c>
      <c r="C501">
        <v>-88.348274000000004</v>
      </c>
      <c r="D501">
        <v>-79.633347000000001</v>
      </c>
      <c r="F501" s="86">
        <f t="shared" si="82"/>
        <v>10.333333333333</v>
      </c>
      <c r="G501" s="86">
        <f t="shared" si="80"/>
        <v>-93.295958999999996</v>
      </c>
      <c r="J501">
        <v>5670000000</v>
      </c>
      <c r="K501">
        <v>-96.346519000000001</v>
      </c>
      <c r="L501">
        <v>-87.273857000000007</v>
      </c>
      <c r="N501" s="86">
        <f t="shared" si="83"/>
        <v>10.333333333333</v>
      </c>
      <c r="O501" s="86">
        <f t="shared" si="81"/>
        <v>-92.500045999999998</v>
      </c>
    </row>
    <row r="502" spans="2:16" x14ac:dyDescent="0.25">
      <c r="B502">
        <v>6059166666.6667004</v>
      </c>
      <c r="C502">
        <v>-90.360480999999993</v>
      </c>
      <c r="D502">
        <v>-81.203979000000004</v>
      </c>
      <c r="F502" s="86">
        <f t="shared" si="82"/>
        <v>11</v>
      </c>
      <c r="G502" s="86">
        <f t="shared" si="80"/>
        <v>-91.810767999999996</v>
      </c>
      <c r="J502">
        <v>6059166666.6667004</v>
      </c>
      <c r="K502">
        <v>-90.30838</v>
      </c>
      <c r="L502">
        <v>-80.955185</v>
      </c>
      <c r="N502" s="86">
        <f t="shared" si="83"/>
        <v>11</v>
      </c>
      <c r="O502" s="86">
        <f t="shared" si="81"/>
        <v>-94.277466000000004</v>
      </c>
    </row>
    <row r="503" spans="2:16" x14ac:dyDescent="0.25">
      <c r="B503">
        <v>6448333333.3332996</v>
      </c>
      <c r="C503">
        <v>-90.408912999999998</v>
      </c>
      <c r="D503">
        <v>-80.974449000000007</v>
      </c>
      <c r="F503" s="86">
        <f t="shared" si="82"/>
        <v>11.666666666667</v>
      </c>
      <c r="G503" s="86">
        <f t="shared" si="80"/>
        <v>-89.189635999999993</v>
      </c>
      <c r="J503">
        <v>6448333333.3332996</v>
      </c>
      <c r="K503">
        <v>-102.85133</v>
      </c>
      <c r="L503">
        <v>-93.415710000000004</v>
      </c>
      <c r="N503" s="86">
        <f t="shared" si="83"/>
        <v>11.666666666667</v>
      </c>
      <c r="O503" s="86">
        <f t="shared" si="81"/>
        <v>-94.549103000000002</v>
      </c>
    </row>
    <row r="504" spans="2:16" x14ac:dyDescent="0.25">
      <c r="B504">
        <v>6837500000</v>
      </c>
      <c r="C504">
        <v>-80.576019000000002</v>
      </c>
      <c r="D504">
        <v>-71.195892000000001</v>
      </c>
      <c r="F504" s="86">
        <f t="shared" si="82"/>
        <v>12.333333333333</v>
      </c>
      <c r="G504" s="86">
        <f t="shared" si="80"/>
        <v>-88.140381000000005</v>
      </c>
      <c r="J504">
        <v>6837500000</v>
      </c>
      <c r="K504">
        <v>-90.891311999999999</v>
      </c>
      <c r="L504">
        <v>-81.315453000000005</v>
      </c>
      <c r="N504" s="86">
        <f t="shared" si="83"/>
        <v>12.333333333333</v>
      </c>
      <c r="O504" s="86">
        <f t="shared" si="81"/>
        <v>-89.159462000000005</v>
      </c>
    </row>
    <row r="505" spans="2:16" x14ac:dyDescent="0.25">
      <c r="B505">
        <v>7226666666.6667004</v>
      </c>
      <c r="C505">
        <v>-79.905951999999999</v>
      </c>
      <c r="D505">
        <v>-70.393210999999994</v>
      </c>
      <c r="F505" s="86">
        <f t="shared" si="82"/>
        <v>13</v>
      </c>
      <c r="G505" s="86">
        <f t="shared" si="80"/>
        <v>-92.850960000000001</v>
      </c>
      <c r="J505">
        <v>7226666666.6667004</v>
      </c>
      <c r="K505">
        <v>-90.522048999999996</v>
      </c>
      <c r="L505">
        <v>-80.821899000000002</v>
      </c>
      <c r="N505" s="86">
        <f t="shared" si="83"/>
        <v>13</v>
      </c>
      <c r="O505" s="86">
        <f t="shared" si="81"/>
        <v>-91.412216000000001</v>
      </c>
    </row>
    <row r="506" spans="2:16" x14ac:dyDescent="0.25">
      <c r="B506">
        <v>7615833333.3332996</v>
      </c>
      <c r="C506">
        <v>-75.145690999999999</v>
      </c>
      <c r="D506">
        <v>-64.659041999999999</v>
      </c>
      <c r="F506" s="86" t="s">
        <v>25</v>
      </c>
      <c r="J506">
        <v>7615833333.3332996</v>
      </c>
      <c r="K506">
        <v>-78.544051999999994</v>
      </c>
      <c r="L506">
        <v>-68.418411000000006</v>
      </c>
      <c r="N506" s="86" t="s">
        <v>25</v>
      </c>
    </row>
    <row r="507" spans="2:16" x14ac:dyDescent="0.25">
      <c r="B507">
        <v>8005000000</v>
      </c>
      <c r="C507">
        <v>-76.933823000000004</v>
      </c>
      <c r="D507">
        <v>-65.727928000000006</v>
      </c>
      <c r="J507">
        <v>8005000000</v>
      </c>
      <c r="K507">
        <v>-82.472335999999999</v>
      </c>
      <c r="L507">
        <v>-71.645531000000005</v>
      </c>
    </row>
    <row r="508" spans="2:16" x14ac:dyDescent="0.25">
      <c r="B508" t="s">
        <v>25</v>
      </c>
      <c r="J508" t="s">
        <v>25</v>
      </c>
    </row>
    <row r="509" spans="2:16" x14ac:dyDescent="0.25">
      <c r="F509" s="86" t="s">
        <v>71</v>
      </c>
      <c r="N509" s="86" t="s">
        <v>71</v>
      </c>
    </row>
    <row r="510" spans="2:16" ht="15.75" x14ac:dyDescent="0.25">
      <c r="F510" s="86" t="s">
        <v>23</v>
      </c>
      <c r="G510" s="86" t="str">
        <f t="shared" ref="G510:G529" si="84">D536</f>
        <v>5Ix3L dBc Log Mag(dB)</v>
      </c>
      <c r="H510" s="35">
        <v>5</v>
      </c>
      <c r="N510" s="86" t="s">
        <v>23</v>
      </c>
      <c r="O510" s="8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86">
        <f t="shared" ref="F511:F529" si="86">B537/1000000000</f>
        <v>1</v>
      </c>
      <c r="G511" s="86">
        <f t="shared" si="84"/>
        <v>-58.069374000000003</v>
      </c>
      <c r="H511" s="36">
        <f>ABS(AVERAGE(G511:G529)-(H510-1)*19)</f>
        <v>154.13944868421049</v>
      </c>
      <c r="J511" t="s">
        <v>69</v>
      </c>
      <c r="N511" s="86">
        <f t="shared" ref="N511:N529" si="87">J537/1000000000</f>
        <v>1</v>
      </c>
      <c r="O511" s="86">
        <f t="shared" si="85"/>
        <v>-78.397942</v>
      </c>
      <c r="P511" s="36">
        <f>ABS(AVERAGE(O511:O529)-(P510-1)*19)</f>
        <v>163.118863</v>
      </c>
    </row>
    <row r="512" spans="2:16" x14ac:dyDescent="0.25">
      <c r="B512" t="s">
        <v>23</v>
      </c>
      <c r="C512" t="s">
        <v>175</v>
      </c>
      <c r="D512" t="s">
        <v>97</v>
      </c>
      <c r="F512" s="86">
        <f t="shared" si="86"/>
        <v>1.6666666666666998</v>
      </c>
      <c r="G512" s="86">
        <f t="shared" si="84"/>
        <v>-63.33831</v>
      </c>
      <c r="J512" t="s">
        <v>23</v>
      </c>
      <c r="K512" t="s">
        <v>175</v>
      </c>
      <c r="L512" t="s">
        <v>97</v>
      </c>
      <c r="N512" s="86">
        <f t="shared" si="87"/>
        <v>1.6666666666666998</v>
      </c>
      <c r="O512" s="86">
        <f t="shared" si="85"/>
        <v>-75.331688</v>
      </c>
    </row>
    <row r="513" spans="2:15" x14ac:dyDescent="0.25">
      <c r="B513">
        <v>1000000000</v>
      </c>
      <c r="C513">
        <v>-72.456612000000007</v>
      </c>
      <c r="D513">
        <v>-58.195861999999998</v>
      </c>
      <c r="F513" s="86">
        <f t="shared" si="86"/>
        <v>2.3333333333333002</v>
      </c>
      <c r="G513" s="86">
        <f t="shared" si="84"/>
        <v>-61.787860999999999</v>
      </c>
      <c r="J513">
        <v>1000000000</v>
      </c>
      <c r="K513">
        <v>-88.313377000000003</v>
      </c>
      <c r="L513">
        <v>-79.619101999999998</v>
      </c>
      <c r="N513" s="86">
        <f t="shared" si="87"/>
        <v>2.3333333333333002</v>
      </c>
      <c r="O513" s="86">
        <f t="shared" si="85"/>
        <v>-74.359015999999997</v>
      </c>
    </row>
    <row r="514" spans="2:15" x14ac:dyDescent="0.25">
      <c r="B514">
        <v>1666666666.6666999</v>
      </c>
      <c r="C514">
        <v>-91.937056999999996</v>
      </c>
      <c r="D514">
        <v>-83.956199999999995</v>
      </c>
      <c r="F514" s="86">
        <f t="shared" si="86"/>
        <v>3</v>
      </c>
      <c r="G514" s="86">
        <f t="shared" si="84"/>
        <v>-65.730850000000004</v>
      </c>
      <c r="J514">
        <v>1666666666.6666999</v>
      </c>
      <c r="K514">
        <v>-86.089989000000003</v>
      </c>
      <c r="L514">
        <v>-78.666831999999999</v>
      </c>
      <c r="N514" s="86">
        <f t="shared" si="87"/>
        <v>3</v>
      </c>
      <c r="O514" s="86">
        <f t="shared" si="85"/>
        <v>-87.973884999999996</v>
      </c>
    </row>
    <row r="515" spans="2:15" x14ac:dyDescent="0.25">
      <c r="B515">
        <v>2333333333.3333001</v>
      </c>
      <c r="C515">
        <v>-103.79875</v>
      </c>
      <c r="D515">
        <v>-96.310019999999994</v>
      </c>
      <c r="F515" s="86">
        <f t="shared" si="86"/>
        <v>3.6666666666666998</v>
      </c>
      <c r="G515" s="86">
        <f t="shared" si="84"/>
        <v>-70.543876999999995</v>
      </c>
      <c r="J515">
        <v>2333333333.3333001</v>
      </c>
      <c r="K515">
        <v>-97.487617</v>
      </c>
      <c r="L515">
        <v>-90.349395999999999</v>
      </c>
      <c r="N515" s="86">
        <f t="shared" si="87"/>
        <v>3.6666666666666998</v>
      </c>
      <c r="O515" s="86">
        <f t="shared" si="85"/>
        <v>-90.802902000000003</v>
      </c>
    </row>
    <row r="516" spans="2:15" x14ac:dyDescent="0.25">
      <c r="B516">
        <v>3000000000</v>
      </c>
      <c r="C516">
        <v>-97.737679</v>
      </c>
      <c r="D516">
        <v>-89.835335000000001</v>
      </c>
      <c r="F516" s="86">
        <f t="shared" si="86"/>
        <v>4.3333333333332993</v>
      </c>
      <c r="G516" s="86">
        <f t="shared" si="84"/>
        <v>-60.489787999999997</v>
      </c>
      <c r="J516">
        <v>3000000000</v>
      </c>
      <c r="K516">
        <v>-100.76569000000001</v>
      </c>
      <c r="L516">
        <v>-93.252243000000007</v>
      </c>
      <c r="N516" s="86">
        <f t="shared" si="87"/>
        <v>4.3333333333332993</v>
      </c>
      <c r="O516" s="86">
        <f t="shared" si="85"/>
        <v>-85.294021999999998</v>
      </c>
    </row>
    <row r="517" spans="2:15" x14ac:dyDescent="0.25">
      <c r="B517">
        <v>3666666666.6666999</v>
      </c>
      <c r="C517">
        <v>-91.655434</v>
      </c>
      <c r="D517">
        <v>-83.963370999999995</v>
      </c>
      <c r="F517" s="86">
        <f t="shared" si="86"/>
        <v>5</v>
      </c>
      <c r="G517" s="86">
        <f t="shared" si="84"/>
        <v>-82.928664999999995</v>
      </c>
      <c r="J517">
        <v>3666666666.6666999</v>
      </c>
      <c r="K517">
        <v>-102.67649</v>
      </c>
      <c r="L517">
        <v>-95.229804999999999</v>
      </c>
      <c r="N517" s="86">
        <f t="shared" si="87"/>
        <v>5</v>
      </c>
      <c r="O517" s="86">
        <f t="shared" si="85"/>
        <v>-76.262969999999996</v>
      </c>
    </row>
    <row r="518" spans="2:15" x14ac:dyDescent="0.25">
      <c r="B518">
        <v>4333333333.3332996</v>
      </c>
      <c r="C518">
        <v>-84.073051000000007</v>
      </c>
      <c r="D518">
        <v>-76.726364000000004</v>
      </c>
      <c r="F518" s="86">
        <f t="shared" si="86"/>
        <v>5.6666666666667007</v>
      </c>
      <c r="G518" s="86">
        <f t="shared" si="84"/>
        <v>-85.674621999999999</v>
      </c>
      <c r="J518">
        <v>4333333333.3332996</v>
      </c>
      <c r="K518">
        <v>-86.564903000000001</v>
      </c>
      <c r="L518">
        <v>-79.236655999999996</v>
      </c>
      <c r="N518" s="86">
        <f t="shared" si="87"/>
        <v>5.6666666666667007</v>
      </c>
      <c r="O518" s="86">
        <f t="shared" si="85"/>
        <v>-89.064650999999998</v>
      </c>
    </row>
    <row r="519" spans="2:15" x14ac:dyDescent="0.25">
      <c r="B519">
        <v>5000000000</v>
      </c>
      <c r="C519">
        <v>-88.745543999999995</v>
      </c>
      <c r="D519">
        <v>-81.353538999999998</v>
      </c>
      <c r="F519" s="86">
        <f t="shared" si="86"/>
        <v>6.3333333333332993</v>
      </c>
      <c r="G519" s="86">
        <f t="shared" si="84"/>
        <v>-96.365943999999999</v>
      </c>
      <c r="J519">
        <v>5000000000</v>
      </c>
      <c r="K519">
        <v>-95.331412999999998</v>
      </c>
      <c r="L519">
        <v>-87.825149999999994</v>
      </c>
      <c r="N519" s="86">
        <f t="shared" si="87"/>
        <v>6.3333333333332993</v>
      </c>
      <c r="O519" s="86">
        <f t="shared" si="85"/>
        <v>-90.283325000000005</v>
      </c>
    </row>
    <row r="520" spans="2:15" x14ac:dyDescent="0.25">
      <c r="B520">
        <v>5666666666.6667004</v>
      </c>
      <c r="C520">
        <v>-90.933090000000007</v>
      </c>
      <c r="D520">
        <v>-83.465964999999997</v>
      </c>
      <c r="F520" s="86">
        <f t="shared" si="86"/>
        <v>7</v>
      </c>
      <c r="G520" s="86">
        <f t="shared" si="84"/>
        <v>-103.88042</v>
      </c>
      <c r="J520">
        <v>5666666666.6667004</v>
      </c>
      <c r="K520">
        <v>-87.575896999999998</v>
      </c>
      <c r="L520">
        <v>-80.017241999999996</v>
      </c>
      <c r="N520" s="86">
        <f t="shared" si="87"/>
        <v>7</v>
      </c>
      <c r="O520" s="86">
        <f t="shared" si="85"/>
        <v>-94.964729000000005</v>
      </c>
    </row>
    <row r="521" spans="2:15" x14ac:dyDescent="0.25">
      <c r="B521">
        <v>6333333333.3332996</v>
      </c>
      <c r="C521">
        <v>-82.118813000000003</v>
      </c>
      <c r="D521">
        <v>-74.275069999999999</v>
      </c>
      <c r="F521" s="86">
        <f t="shared" si="86"/>
        <v>7.6666666666667007</v>
      </c>
      <c r="G521" s="86">
        <f t="shared" si="84"/>
        <v>-85.424126000000001</v>
      </c>
      <c r="J521">
        <v>6333333333.3332996</v>
      </c>
      <c r="K521">
        <v>-99.678978000000001</v>
      </c>
      <c r="L521">
        <v>-92.100418000000005</v>
      </c>
      <c r="N521" s="86">
        <f t="shared" si="87"/>
        <v>7.6666666666667007</v>
      </c>
      <c r="O521" s="86">
        <f t="shared" si="85"/>
        <v>-107.28785999999999</v>
      </c>
    </row>
    <row r="522" spans="2:15" x14ac:dyDescent="0.25">
      <c r="B522">
        <v>7000000000</v>
      </c>
      <c r="C522">
        <v>-104.98957</v>
      </c>
      <c r="D522">
        <v>-97.431342999999998</v>
      </c>
      <c r="F522" s="86">
        <f t="shared" si="86"/>
        <v>8.3333333333333002</v>
      </c>
      <c r="G522" s="86">
        <f t="shared" si="84"/>
        <v>-80.367630000000005</v>
      </c>
      <c r="J522">
        <v>7000000000</v>
      </c>
      <c r="K522">
        <v>-91.252341999999999</v>
      </c>
      <c r="L522">
        <v>-83.407318000000004</v>
      </c>
      <c r="N522" s="86">
        <f t="shared" si="87"/>
        <v>8.3333333333333002</v>
      </c>
      <c r="O522" s="86">
        <f t="shared" si="85"/>
        <v>-100.96056</v>
      </c>
    </row>
    <row r="523" spans="2:15" x14ac:dyDescent="0.25">
      <c r="B523">
        <v>7666666666.6667004</v>
      </c>
      <c r="C523">
        <v>-104.84871</v>
      </c>
      <c r="D523">
        <v>-96.871986000000007</v>
      </c>
      <c r="F523" s="86">
        <f t="shared" si="86"/>
        <v>9</v>
      </c>
      <c r="G523" s="86">
        <f t="shared" si="84"/>
        <v>-80.191246000000007</v>
      </c>
      <c r="J523">
        <v>7666666666.6667004</v>
      </c>
      <c r="K523">
        <v>-88.701279</v>
      </c>
      <c r="L523">
        <v>-80.688338999999999</v>
      </c>
      <c r="N523" s="86">
        <f t="shared" si="87"/>
        <v>9</v>
      </c>
      <c r="O523" s="86">
        <f t="shared" si="85"/>
        <v>-94.732299999999995</v>
      </c>
    </row>
    <row r="524" spans="2:15" x14ac:dyDescent="0.25">
      <c r="B524">
        <v>8333333333.3332996</v>
      </c>
      <c r="C524">
        <v>-101.22119000000001</v>
      </c>
      <c r="D524">
        <v>-92.760384000000002</v>
      </c>
      <c r="F524" s="86">
        <f t="shared" si="86"/>
        <v>9.6666666666666998</v>
      </c>
      <c r="G524" s="86">
        <f t="shared" si="84"/>
        <v>-74.705803000000003</v>
      </c>
      <c r="J524">
        <v>8333333333.3332996</v>
      </c>
      <c r="K524">
        <v>-103.15194</v>
      </c>
      <c r="L524">
        <v>-94.456908999999996</v>
      </c>
      <c r="N524" s="86">
        <f t="shared" si="87"/>
        <v>9.6666666666666998</v>
      </c>
      <c r="O524" s="86">
        <f t="shared" si="85"/>
        <v>-80.679184000000006</v>
      </c>
    </row>
    <row r="525" spans="2:15" x14ac:dyDescent="0.25">
      <c r="B525">
        <v>9000000000</v>
      </c>
      <c r="C525">
        <v>-107.83660999999999</v>
      </c>
      <c r="D525">
        <v>-99.121680999999995</v>
      </c>
      <c r="F525" s="86">
        <f t="shared" si="86"/>
        <v>10.333333333333</v>
      </c>
      <c r="G525" s="86">
        <f t="shared" si="84"/>
        <v>-77.089271999999994</v>
      </c>
      <c r="J525">
        <v>9000000000</v>
      </c>
      <c r="K525">
        <v>-120.24507</v>
      </c>
      <c r="L525">
        <v>-111.17241</v>
      </c>
      <c r="N525" s="86">
        <f t="shared" si="87"/>
        <v>10.333333333333</v>
      </c>
      <c r="O525" s="86">
        <f t="shared" si="85"/>
        <v>-83.426918000000001</v>
      </c>
    </row>
    <row r="526" spans="2:15" x14ac:dyDescent="0.25">
      <c r="B526">
        <v>9666666666.6667004</v>
      </c>
      <c r="C526">
        <v>-101.82647</v>
      </c>
      <c r="D526">
        <v>-92.669967999999997</v>
      </c>
      <c r="F526" s="86">
        <f t="shared" si="86"/>
        <v>11</v>
      </c>
      <c r="G526" s="86">
        <f t="shared" si="84"/>
        <v>-79.456123000000005</v>
      </c>
      <c r="J526">
        <v>9666666666.6667004</v>
      </c>
      <c r="K526">
        <v>-104.83774</v>
      </c>
      <c r="L526">
        <v>-95.484543000000002</v>
      </c>
      <c r="N526" s="86">
        <f t="shared" si="87"/>
        <v>11</v>
      </c>
      <c r="O526" s="86">
        <f t="shared" si="85"/>
        <v>-79.818802000000005</v>
      </c>
    </row>
    <row r="527" spans="2:15" x14ac:dyDescent="0.25">
      <c r="B527">
        <v>10333333333.333</v>
      </c>
      <c r="C527">
        <v>-102.73042</v>
      </c>
      <c r="D527">
        <v>-93.295958999999996</v>
      </c>
      <c r="F527" s="86">
        <f t="shared" si="86"/>
        <v>11.666666666667</v>
      </c>
      <c r="G527" s="86">
        <f t="shared" si="84"/>
        <v>-92.992973000000006</v>
      </c>
      <c r="J527">
        <v>10333333333.333</v>
      </c>
      <c r="K527">
        <v>-101.93567</v>
      </c>
      <c r="L527">
        <v>-92.500045999999998</v>
      </c>
      <c r="N527" s="86">
        <f t="shared" si="87"/>
        <v>11.666666666667</v>
      </c>
      <c r="O527" s="86">
        <f t="shared" si="85"/>
        <v>-78.565887000000004</v>
      </c>
    </row>
    <row r="528" spans="2:15" x14ac:dyDescent="0.25">
      <c r="B528">
        <v>11000000000</v>
      </c>
      <c r="C528">
        <v>-101.1909</v>
      </c>
      <c r="D528">
        <v>-91.810767999999996</v>
      </c>
      <c r="F528" s="86">
        <f t="shared" si="86"/>
        <v>12.333333333333</v>
      </c>
      <c r="G528" s="86">
        <f t="shared" si="84"/>
        <v>-78.786797000000007</v>
      </c>
      <c r="J528">
        <v>11000000000</v>
      </c>
      <c r="K528">
        <v>-103.85332</v>
      </c>
      <c r="L528">
        <v>-94.277466000000004</v>
      </c>
      <c r="N528" s="86">
        <f t="shared" si="87"/>
        <v>12.333333333333</v>
      </c>
      <c r="O528" s="86">
        <f t="shared" si="85"/>
        <v>-105.65663000000001</v>
      </c>
    </row>
    <row r="529" spans="2:16" x14ac:dyDescent="0.25">
      <c r="B529">
        <v>11666666666.667</v>
      </c>
      <c r="C529">
        <v>-98.702370000000002</v>
      </c>
      <c r="D529">
        <v>-89.189635999999993</v>
      </c>
      <c r="F529" s="86">
        <f t="shared" si="86"/>
        <v>13</v>
      </c>
      <c r="G529" s="86">
        <f t="shared" si="84"/>
        <v>-86.825844000000004</v>
      </c>
      <c r="J529">
        <v>11666666666.667</v>
      </c>
      <c r="K529">
        <v>-104.24925</v>
      </c>
      <c r="L529">
        <v>-94.549103000000002</v>
      </c>
      <c r="N529" s="86">
        <f t="shared" si="87"/>
        <v>13</v>
      </c>
      <c r="O529" s="86">
        <f t="shared" si="85"/>
        <v>-81.395126000000005</v>
      </c>
    </row>
    <row r="530" spans="2:16" x14ac:dyDescent="0.25">
      <c r="B530">
        <v>12333333333.333</v>
      </c>
      <c r="C530">
        <v>-98.627028999999993</v>
      </c>
      <c r="D530">
        <v>-88.140381000000005</v>
      </c>
      <c r="F530" s="86" t="s">
        <v>25</v>
      </c>
      <c r="J530">
        <v>12333333333.333</v>
      </c>
      <c r="K530">
        <v>-99.285110000000003</v>
      </c>
      <c r="L530">
        <v>-89.159462000000005</v>
      </c>
      <c r="N530" s="86" t="s">
        <v>25</v>
      </c>
    </row>
    <row r="531" spans="2:16" x14ac:dyDescent="0.25">
      <c r="B531">
        <v>13000000000</v>
      </c>
      <c r="C531">
        <v>-104.05685</v>
      </c>
      <c r="D531">
        <v>-92.850960000000001</v>
      </c>
      <c r="J531">
        <v>13000000000</v>
      </c>
      <c r="K531">
        <v>-102.23902</v>
      </c>
      <c r="L531">
        <v>-91.412216000000001</v>
      </c>
    </row>
    <row r="532" spans="2:16" x14ac:dyDescent="0.25">
      <c r="B532" t="s">
        <v>25</v>
      </c>
      <c r="J532" t="s">
        <v>25</v>
      </c>
    </row>
    <row r="533" spans="2:16" x14ac:dyDescent="0.25">
      <c r="F533" s="86" t="s">
        <v>73</v>
      </c>
      <c r="N533" s="86" t="s">
        <v>73</v>
      </c>
    </row>
    <row r="534" spans="2:16" ht="15.75" x14ac:dyDescent="0.25">
      <c r="F534" s="86" t="s">
        <v>23</v>
      </c>
      <c r="G534" s="86" t="str">
        <f t="shared" ref="G534:G553" si="88">D560</f>
        <v>5Ix4L dBc Log Mag(dB)</v>
      </c>
      <c r="H534" s="35">
        <v>5</v>
      </c>
      <c r="N534" s="86" t="s">
        <v>23</v>
      </c>
      <c r="O534" s="8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86">
        <f t="shared" ref="F535:F553" si="90">B561/1000000000</f>
        <v>1</v>
      </c>
      <c r="G535" s="86">
        <f t="shared" si="88"/>
        <v>-46.675808000000004</v>
      </c>
      <c r="H535" s="36">
        <f>ABS(AVERAGE(G535:G553)-(H534-1)*19)</f>
        <v>148.6854137894737</v>
      </c>
      <c r="J535" t="s">
        <v>71</v>
      </c>
      <c r="N535" s="86">
        <f t="shared" ref="N535:N553" si="91">J561/1000000000</f>
        <v>1</v>
      </c>
      <c r="O535" s="86">
        <f t="shared" si="89"/>
        <v>-62.102943000000003</v>
      </c>
      <c r="P535" s="36">
        <f>ABS(AVERAGE(O535:O553)-(P534-1)*19)</f>
        <v>161.22763289473681</v>
      </c>
    </row>
    <row r="536" spans="2:16" x14ac:dyDescent="0.25">
      <c r="B536" t="s">
        <v>23</v>
      </c>
      <c r="C536" t="s">
        <v>176</v>
      </c>
      <c r="D536" t="s">
        <v>98</v>
      </c>
      <c r="F536" s="86">
        <f t="shared" si="90"/>
        <v>1.6666666666666998</v>
      </c>
      <c r="G536" s="86">
        <f t="shared" si="88"/>
        <v>-48.844470999999999</v>
      </c>
      <c r="J536" t="s">
        <v>23</v>
      </c>
      <c r="K536" t="s">
        <v>176</v>
      </c>
      <c r="L536" t="s">
        <v>98</v>
      </c>
      <c r="N536" s="86">
        <f t="shared" si="91"/>
        <v>1.6666666666666998</v>
      </c>
      <c r="O536" s="86">
        <f t="shared" si="89"/>
        <v>-69.182220000000001</v>
      </c>
    </row>
    <row r="537" spans="2:16" x14ac:dyDescent="0.25">
      <c r="B537">
        <v>1000000000</v>
      </c>
      <c r="C537">
        <v>-72.330123999999998</v>
      </c>
      <c r="D537">
        <v>-58.069374000000003</v>
      </c>
      <c r="F537" s="86">
        <f t="shared" si="90"/>
        <v>2.3333333333333002</v>
      </c>
      <c r="G537" s="86">
        <f t="shared" si="88"/>
        <v>-58.063465000000001</v>
      </c>
      <c r="J537">
        <v>1000000000</v>
      </c>
      <c r="K537">
        <v>-87.092215999999993</v>
      </c>
      <c r="L537">
        <v>-78.397942</v>
      </c>
      <c r="N537" s="86">
        <f t="shared" si="91"/>
        <v>2.3333333333333002</v>
      </c>
      <c r="O537" s="86">
        <f t="shared" si="89"/>
        <v>-59.546520000000001</v>
      </c>
    </row>
    <row r="538" spans="2:16" x14ac:dyDescent="0.25">
      <c r="B538">
        <v>1666666666.6666999</v>
      </c>
      <c r="C538">
        <v>-71.319168000000005</v>
      </c>
      <c r="D538">
        <v>-63.33831</v>
      </c>
      <c r="F538" s="86">
        <f t="shared" si="90"/>
        <v>3</v>
      </c>
      <c r="G538" s="86">
        <f t="shared" si="88"/>
        <v>-55.641326999999997</v>
      </c>
      <c r="J538">
        <v>1666666666.6666999</v>
      </c>
      <c r="K538">
        <v>-82.754836999999995</v>
      </c>
      <c r="L538">
        <v>-75.331688</v>
      </c>
      <c r="N538" s="86">
        <f t="shared" si="91"/>
        <v>3</v>
      </c>
      <c r="O538" s="86">
        <f t="shared" si="89"/>
        <v>-82.748069999999998</v>
      </c>
    </row>
    <row r="539" spans="2:16" x14ac:dyDescent="0.25">
      <c r="B539">
        <v>2333333333.3333001</v>
      </c>
      <c r="C539">
        <v>-69.276595999999998</v>
      </c>
      <c r="D539">
        <v>-61.787860999999999</v>
      </c>
      <c r="F539" s="86">
        <f t="shared" si="90"/>
        <v>3.6666666666666998</v>
      </c>
      <c r="G539" s="86">
        <f t="shared" si="88"/>
        <v>-56.798149000000002</v>
      </c>
      <c r="J539">
        <v>2333333333.3333001</v>
      </c>
      <c r="K539">
        <v>-81.497246000000004</v>
      </c>
      <c r="L539">
        <v>-74.359015999999997</v>
      </c>
      <c r="N539" s="86">
        <f t="shared" si="91"/>
        <v>3.6666666666666998</v>
      </c>
      <c r="O539" s="86">
        <f t="shared" si="89"/>
        <v>-70.936042999999998</v>
      </c>
    </row>
    <row r="540" spans="2:16" x14ac:dyDescent="0.25">
      <c r="B540">
        <v>3000000000</v>
      </c>
      <c r="C540">
        <v>-73.633185999999995</v>
      </c>
      <c r="D540">
        <v>-65.730850000000004</v>
      </c>
      <c r="F540" s="86">
        <f t="shared" si="90"/>
        <v>4.3333333333332993</v>
      </c>
      <c r="G540" s="86">
        <f t="shared" si="88"/>
        <v>-71.658646000000005</v>
      </c>
      <c r="J540">
        <v>3000000000</v>
      </c>
      <c r="K540">
        <v>-95.487328000000005</v>
      </c>
      <c r="L540">
        <v>-87.973884999999996</v>
      </c>
      <c r="N540" s="86">
        <f t="shared" si="91"/>
        <v>4.3333333333332993</v>
      </c>
      <c r="O540" s="86">
        <f t="shared" si="89"/>
        <v>-84.841758999999996</v>
      </c>
    </row>
    <row r="541" spans="2:16" x14ac:dyDescent="0.25">
      <c r="B541">
        <v>3666666666.6666999</v>
      </c>
      <c r="C541">
        <v>-78.235939000000002</v>
      </c>
      <c r="D541">
        <v>-70.543876999999995</v>
      </c>
      <c r="F541" s="86">
        <f t="shared" si="90"/>
        <v>5</v>
      </c>
      <c r="G541" s="86">
        <f t="shared" si="88"/>
        <v>-57.483738000000002</v>
      </c>
      <c r="J541">
        <v>3666666666.6666999</v>
      </c>
      <c r="K541">
        <v>-98.249579999999995</v>
      </c>
      <c r="L541">
        <v>-90.802902000000003</v>
      </c>
      <c r="N541" s="86">
        <f t="shared" si="91"/>
        <v>5</v>
      </c>
      <c r="O541" s="86">
        <f t="shared" si="89"/>
        <v>-85.775429000000003</v>
      </c>
    </row>
    <row r="542" spans="2:16" x14ac:dyDescent="0.25">
      <c r="B542">
        <v>4333333333.3332996</v>
      </c>
      <c r="C542">
        <v>-67.836472000000001</v>
      </c>
      <c r="D542">
        <v>-60.489787999999997</v>
      </c>
      <c r="F542" s="86">
        <f t="shared" si="90"/>
        <v>5.6666666666667007</v>
      </c>
      <c r="G542" s="86">
        <f t="shared" si="88"/>
        <v>-60.437137999999997</v>
      </c>
      <c r="J542">
        <v>4333333333.3332996</v>
      </c>
      <c r="K542">
        <v>-92.622269000000003</v>
      </c>
      <c r="L542">
        <v>-85.294021999999998</v>
      </c>
      <c r="N542" s="86">
        <f t="shared" si="91"/>
        <v>5.6666666666667007</v>
      </c>
      <c r="O542" s="86">
        <f t="shared" si="89"/>
        <v>-98.732735000000005</v>
      </c>
    </row>
    <row r="543" spans="2:16" x14ac:dyDescent="0.25">
      <c r="B543">
        <v>5000000000</v>
      </c>
      <c r="C543">
        <v>-90.320671000000004</v>
      </c>
      <c r="D543">
        <v>-82.928664999999995</v>
      </c>
      <c r="F543" s="86">
        <f t="shared" si="90"/>
        <v>6.3333333333332993</v>
      </c>
      <c r="G543" s="86">
        <f t="shared" si="88"/>
        <v>-72.813254999999998</v>
      </c>
      <c r="J543">
        <v>5000000000</v>
      </c>
      <c r="K543">
        <v>-83.769233999999997</v>
      </c>
      <c r="L543">
        <v>-76.262969999999996</v>
      </c>
      <c r="N543" s="86">
        <f t="shared" si="91"/>
        <v>6.3333333333332993</v>
      </c>
      <c r="O543" s="86">
        <f t="shared" si="89"/>
        <v>-95.265181999999996</v>
      </c>
    </row>
    <row r="544" spans="2:16" x14ac:dyDescent="0.25">
      <c r="B544">
        <v>5666666666.6667004</v>
      </c>
      <c r="C544">
        <v>-93.141739000000001</v>
      </c>
      <c r="D544">
        <v>-85.674621999999999</v>
      </c>
      <c r="F544" s="86">
        <f t="shared" si="90"/>
        <v>7</v>
      </c>
      <c r="G544" s="86">
        <f t="shared" si="88"/>
        <v>-68.045822000000001</v>
      </c>
      <c r="J544">
        <v>5666666666.6667004</v>
      </c>
      <c r="K544">
        <v>-96.623313999999993</v>
      </c>
      <c r="L544">
        <v>-89.064650999999998</v>
      </c>
      <c r="N544" s="86">
        <f t="shared" si="91"/>
        <v>7</v>
      </c>
      <c r="O544" s="86">
        <f t="shared" si="89"/>
        <v>-78.564468000000005</v>
      </c>
    </row>
    <row r="545" spans="2:16" x14ac:dyDescent="0.25">
      <c r="B545">
        <v>6333333333.3332996</v>
      </c>
      <c r="C545">
        <v>-104.20968000000001</v>
      </c>
      <c r="D545">
        <v>-96.365943999999999</v>
      </c>
      <c r="F545" s="86">
        <f t="shared" si="90"/>
        <v>7.6666666666667007</v>
      </c>
      <c r="G545" s="86">
        <f t="shared" si="88"/>
        <v>-71.294289000000006</v>
      </c>
      <c r="J545">
        <v>6333333333.3332996</v>
      </c>
      <c r="K545">
        <v>-97.861885000000001</v>
      </c>
      <c r="L545">
        <v>-90.283325000000005</v>
      </c>
      <c r="N545" s="86">
        <f t="shared" si="91"/>
        <v>7.6666666666667007</v>
      </c>
      <c r="O545" s="86">
        <f t="shared" si="89"/>
        <v>-89.252571000000003</v>
      </c>
    </row>
    <row r="546" spans="2:16" x14ac:dyDescent="0.25">
      <c r="B546">
        <v>7000000000</v>
      </c>
      <c r="C546">
        <v>-111.43865</v>
      </c>
      <c r="D546">
        <v>-103.88042</v>
      </c>
      <c r="F546" s="86">
        <f t="shared" si="90"/>
        <v>8.3333333333333002</v>
      </c>
      <c r="G546" s="86">
        <f t="shared" si="88"/>
        <v>-86.193343999999996</v>
      </c>
      <c r="J546">
        <v>7000000000</v>
      </c>
      <c r="K546">
        <v>-102.80974999999999</v>
      </c>
      <c r="L546">
        <v>-94.964729000000005</v>
      </c>
      <c r="N546" s="86">
        <f t="shared" si="91"/>
        <v>8.3333333333333002</v>
      </c>
      <c r="O546" s="86">
        <f t="shared" si="89"/>
        <v>-83.325821000000005</v>
      </c>
    </row>
    <row r="547" spans="2:16" x14ac:dyDescent="0.25">
      <c r="B547">
        <v>7666666666.6667004</v>
      </c>
      <c r="C547">
        <v>-93.400841</v>
      </c>
      <c r="D547">
        <v>-85.424126000000001</v>
      </c>
      <c r="F547" s="86">
        <f t="shared" si="90"/>
        <v>9</v>
      </c>
      <c r="G547" s="86">
        <f t="shared" si="88"/>
        <v>-89.736671000000001</v>
      </c>
      <c r="J547">
        <v>7666666666.6667004</v>
      </c>
      <c r="K547">
        <v>-115.3008</v>
      </c>
      <c r="L547">
        <v>-107.28785999999999</v>
      </c>
      <c r="N547" s="86">
        <f t="shared" si="91"/>
        <v>9</v>
      </c>
      <c r="O547" s="86">
        <f t="shared" si="89"/>
        <v>-87.335814999999997</v>
      </c>
    </row>
    <row r="548" spans="2:16" x14ac:dyDescent="0.25">
      <c r="B548">
        <v>8333333333.3332996</v>
      </c>
      <c r="C548">
        <v>-88.828438000000006</v>
      </c>
      <c r="D548">
        <v>-80.367630000000005</v>
      </c>
      <c r="F548" s="86">
        <f t="shared" si="90"/>
        <v>9.6666666666666998</v>
      </c>
      <c r="G548" s="86">
        <f t="shared" si="88"/>
        <v>-99.550949000000003</v>
      </c>
      <c r="J548">
        <v>8333333333.3332996</v>
      </c>
      <c r="K548">
        <v>-109.65558</v>
      </c>
      <c r="L548">
        <v>-100.96056</v>
      </c>
      <c r="N548" s="86">
        <f t="shared" si="91"/>
        <v>9.6666666666666998</v>
      </c>
      <c r="O548" s="86">
        <f t="shared" si="89"/>
        <v>-97.465096000000003</v>
      </c>
    </row>
    <row r="549" spans="2:16" x14ac:dyDescent="0.25">
      <c r="B549">
        <v>9000000000</v>
      </c>
      <c r="C549">
        <v>-88.906173999999993</v>
      </c>
      <c r="D549">
        <v>-80.191246000000007</v>
      </c>
      <c r="F549" s="86">
        <f t="shared" si="90"/>
        <v>10.333333333333</v>
      </c>
      <c r="G549" s="86">
        <f t="shared" si="88"/>
        <v>-94.478431999999998</v>
      </c>
      <c r="J549">
        <v>9000000000</v>
      </c>
      <c r="K549">
        <v>-103.80497</v>
      </c>
      <c r="L549">
        <v>-94.732299999999995</v>
      </c>
      <c r="N549" s="86">
        <f t="shared" si="91"/>
        <v>10.333333333333</v>
      </c>
      <c r="O549" s="86">
        <f t="shared" si="89"/>
        <v>-96.246437</v>
      </c>
    </row>
    <row r="550" spans="2:16" x14ac:dyDescent="0.25">
      <c r="B550">
        <v>9666666666.6667004</v>
      </c>
      <c r="C550">
        <v>-83.862305000000006</v>
      </c>
      <c r="D550">
        <v>-74.705803000000003</v>
      </c>
      <c r="F550" s="86">
        <f t="shared" si="90"/>
        <v>11</v>
      </c>
      <c r="G550" s="86">
        <f t="shared" si="88"/>
        <v>-91.126518000000004</v>
      </c>
      <c r="J550">
        <v>9666666666.6667004</v>
      </c>
      <c r="K550">
        <v>-90.032379000000006</v>
      </c>
      <c r="L550">
        <v>-80.679184000000006</v>
      </c>
      <c r="N550" s="86">
        <f t="shared" si="91"/>
        <v>11</v>
      </c>
      <c r="O550" s="86">
        <f t="shared" si="89"/>
        <v>-106.98823</v>
      </c>
    </row>
    <row r="551" spans="2:16" x14ac:dyDescent="0.25">
      <c r="B551">
        <v>10333333333.333</v>
      </c>
      <c r="C551">
        <v>-86.523742999999996</v>
      </c>
      <c r="D551">
        <v>-77.089271999999994</v>
      </c>
      <c r="F551" s="86">
        <f t="shared" si="90"/>
        <v>11.666666666667</v>
      </c>
      <c r="G551" s="86">
        <f t="shared" si="88"/>
        <v>-84.537064000000001</v>
      </c>
      <c r="J551">
        <v>10333333333.333</v>
      </c>
      <c r="K551">
        <v>-92.862540999999993</v>
      </c>
      <c r="L551">
        <v>-83.426918000000001</v>
      </c>
      <c r="N551" s="86">
        <f t="shared" si="91"/>
        <v>11.666666666667</v>
      </c>
      <c r="O551" s="86">
        <f t="shared" si="89"/>
        <v>-90.737953000000005</v>
      </c>
    </row>
    <row r="552" spans="2:16" x14ac:dyDescent="0.25">
      <c r="B552">
        <v>11000000000</v>
      </c>
      <c r="C552">
        <v>-88.836258000000001</v>
      </c>
      <c r="D552">
        <v>-79.456123000000005</v>
      </c>
      <c r="F552" s="86">
        <f t="shared" si="90"/>
        <v>12.333333333333</v>
      </c>
      <c r="G552" s="86">
        <f t="shared" si="88"/>
        <v>-83.828498999999994</v>
      </c>
      <c r="J552">
        <v>11000000000</v>
      </c>
      <c r="K552">
        <v>-89.394653000000005</v>
      </c>
      <c r="L552">
        <v>-79.818802000000005</v>
      </c>
      <c r="N552" s="86">
        <f t="shared" si="91"/>
        <v>12.333333333333</v>
      </c>
      <c r="O552" s="86">
        <f t="shared" si="89"/>
        <v>-90.690453000000005</v>
      </c>
    </row>
    <row r="553" spans="2:16" x14ac:dyDescent="0.25">
      <c r="B553">
        <v>11666666666.667</v>
      </c>
      <c r="C553">
        <v>-102.50570999999999</v>
      </c>
      <c r="D553">
        <v>-92.992973000000006</v>
      </c>
      <c r="F553" s="86">
        <f t="shared" si="90"/>
        <v>13</v>
      </c>
      <c r="G553" s="86">
        <f t="shared" si="88"/>
        <v>-83.815276999999995</v>
      </c>
      <c r="J553">
        <v>11666666666.667</v>
      </c>
      <c r="K553">
        <v>-88.266036999999997</v>
      </c>
      <c r="L553">
        <v>-78.565887000000004</v>
      </c>
      <c r="N553" s="86">
        <f t="shared" si="91"/>
        <v>13</v>
      </c>
      <c r="O553" s="86">
        <f t="shared" si="89"/>
        <v>-89.587280000000007</v>
      </c>
    </row>
    <row r="554" spans="2:16" x14ac:dyDescent="0.25">
      <c r="B554">
        <v>12333333333.333</v>
      </c>
      <c r="C554">
        <v>-89.273444999999995</v>
      </c>
      <c r="D554">
        <v>-78.786797000000007</v>
      </c>
      <c r="F554" s="86" t="s">
        <v>25</v>
      </c>
      <c r="J554">
        <v>12333333333.333</v>
      </c>
      <c r="K554">
        <v>-115.78228</v>
      </c>
      <c r="L554">
        <v>-105.65663000000001</v>
      </c>
      <c r="N554" s="86" t="s">
        <v>25</v>
      </c>
    </row>
    <row r="555" spans="2:16" x14ac:dyDescent="0.25">
      <c r="B555">
        <v>13000000000</v>
      </c>
      <c r="C555">
        <v>-98.031738000000004</v>
      </c>
      <c r="D555">
        <v>-86.825844000000004</v>
      </c>
      <c r="J555">
        <v>13000000000</v>
      </c>
      <c r="K555">
        <v>-92.221930999999998</v>
      </c>
      <c r="L555">
        <v>-81.395126000000005</v>
      </c>
    </row>
    <row r="556" spans="2:16" x14ac:dyDescent="0.25">
      <c r="B556" t="s">
        <v>25</v>
      </c>
      <c r="J556" t="s">
        <v>25</v>
      </c>
    </row>
    <row r="557" spans="2:16" x14ac:dyDescent="0.25">
      <c r="F557" s="86" t="s">
        <v>75</v>
      </c>
      <c r="N557" s="86" t="s">
        <v>75</v>
      </c>
    </row>
    <row r="558" spans="2:16" ht="15.75" x14ac:dyDescent="0.25">
      <c r="F558" s="86" t="s">
        <v>23</v>
      </c>
      <c r="G558" s="86" t="str">
        <f t="shared" ref="G558:G577" si="92">D584</f>
        <v>5Ix5L dBc Log Mag(dB)</v>
      </c>
      <c r="H558" s="35">
        <v>5</v>
      </c>
      <c r="N558" s="86" t="s">
        <v>23</v>
      </c>
      <c r="O558" s="8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86">
        <f t="shared" ref="F559:F577" si="94">B585/1000000000</f>
        <v>1</v>
      </c>
      <c r="G559" s="86">
        <f t="shared" si="92"/>
        <v>-47.306328000000001</v>
      </c>
      <c r="H559" s="36">
        <f>ABS(AVERAGE(G559:G577)-(H558-1)*19)</f>
        <v>139.33445263157896</v>
      </c>
      <c r="J559" t="s">
        <v>73</v>
      </c>
      <c r="N559" s="86">
        <f t="shared" ref="N559:N577" si="95">J585/1000000000</f>
        <v>1</v>
      </c>
      <c r="O559" s="86">
        <f t="shared" si="93"/>
        <v>-49.186584000000003</v>
      </c>
      <c r="P559" s="36">
        <f>ABS(AVERAGE(O559:O577)-(P558-1)*19)</f>
        <v>152.14555657894738</v>
      </c>
    </row>
    <row r="560" spans="2:16" x14ac:dyDescent="0.25">
      <c r="B560" t="s">
        <v>23</v>
      </c>
      <c r="C560" t="s">
        <v>177</v>
      </c>
      <c r="D560" t="s">
        <v>99</v>
      </c>
      <c r="F560" s="86">
        <f t="shared" si="94"/>
        <v>1.6666666666666998</v>
      </c>
      <c r="G560" s="86">
        <f t="shared" si="92"/>
        <v>-49.490848999999997</v>
      </c>
      <c r="J560" t="s">
        <v>23</v>
      </c>
      <c r="K560" t="s">
        <v>177</v>
      </c>
      <c r="L560" t="s">
        <v>99</v>
      </c>
      <c r="N560" s="86">
        <f t="shared" si="95"/>
        <v>1.6666666666666998</v>
      </c>
      <c r="O560" s="86">
        <f t="shared" si="93"/>
        <v>-50.517142999999997</v>
      </c>
    </row>
    <row r="561" spans="2:15" x14ac:dyDescent="0.25">
      <c r="B561">
        <v>1000000000</v>
      </c>
      <c r="C561">
        <v>-60.936554000000001</v>
      </c>
      <c r="D561">
        <v>-46.675808000000004</v>
      </c>
      <c r="F561" s="86">
        <f t="shared" si="94"/>
        <v>2.3333333333333002</v>
      </c>
      <c r="G561" s="86">
        <f t="shared" si="92"/>
        <v>-45.063552999999999</v>
      </c>
      <c r="J561">
        <v>1000000000</v>
      </c>
      <c r="K561">
        <v>-70.797218000000001</v>
      </c>
      <c r="L561">
        <v>-62.102943000000003</v>
      </c>
      <c r="N561" s="86">
        <f t="shared" si="95"/>
        <v>2.3333333333333002</v>
      </c>
      <c r="O561" s="86">
        <f t="shared" si="93"/>
        <v>-53.790745000000001</v>
      </c>
    </row>
    <row r="562" spans="2:15" x14ac:dyDescent="0.25">
      <c r="B562">
        <v>1666666666.6666999</v>
      </c>
      <c r="C562">
        <v>-56.825333000000001</v>
      </c>
      <c r="D562">
        <v>-48.844470999999999</v>
      </c>
      <c r="F562" s="86">
        <f t="shared" si="94"/>
        <v>3</v>
      </c>
      <c r="G562" s="86">
        <f t="shared" si="92"/>
        <v>-50.012577</v>
      </c>
      <c r="J562">
        <v>1666666666.6666999</v>
      </c>
      <c r="K562">
        <v>-76.605369999999994</v>
      </c>
      <c r="L562">
        <v>-69.182220000000001</v>
      </c>
      <c r="N562" s="86">
        <f t="shared" si="95"/>
        <v>3</v>
      </c>
      <c r="O562" s="86">
        <f t="shared" si="93"/>
        <v>-53.917468999999997</v>
      </c>
    </row>
    <row r="563" spans="2:15" x14ac:dyDescent="0.25">
      <c r="B563">
        <v>2333333333.3333001</v>
      </c>
      <c r="C563">
        <v>-65.552199999999999</v>
      </c>
      <c r="D563">
        <v>-58.063465000000001</v>
      </c>
      <c r="F563" s="86">
        <f t="shared" si="94"/>
        <v>3.6666666666666998</v>
      </c>
      <c r="G563" s="86">
        <f t="shared" si="92"/>
        <v>-54.793022000000001</v>
      </c>
      <c r="J563">
        <v>2333333333.3333001</v>
      </c>
      <c r="K563">
        <v>-66.684746000000004</v>
      </c>
      <c r="L563">
        <v>-59.546520000000001</v>
      </c>
      <c r="N563" s="86">
        <f t="shared" si="95"/>
        <v>3.6666666666666998</v>
      </c>
      <c r="O563" s="86">
        <f t="shared" si="93"/>
        <v>-59.221668000000001</v>
      </c>
    </row>
    <row r="564" spans="2:15" x14ac:dyDescent="0.25">
      <c r="B564">
        <v>3000000000</v>
      </c>
      <c r="C564">
        <v>-63.543663000000002</v>
      </c>
      <c r="D564">
        <v>-55.641326999999997</v>
      </c>
      <c r="F564" s="86">
        <f t="shared" si="94"/>
        <v>4.3333333333332993</v>
      </c>
      <c r="G564" s="86">
        <f t="shared" si="92"/>
        <v>-51.053257000000002</v>
      </c>
      <c r="J564">
        <v>3000000000</v>
      </c>
      <c r="K564">
        <v>-90.261505</v>
      </c>
      <c r="L564">
        <v>-82.748069999999998</v>
      </c>
      <c r="N564" s="86">
        <f t="shared" si="95"/>
        <v>4.3333333333332993</v>
      </c>
      <c r="O564" s="86">
        <f t="shared" si="93"/>
        <v>-67.604218000000003</v>
      </c>
    </row>
    <row r="565" spans="2:15" x14ac:dyDescent="0.25">
      <c r="B565">
        <v>3666666666.6666999</v>
      </c>
      <c r="C565">
        <v>-64.490211000000002</v>
      </c>
      <c r="D565">
        <v>-56.798149000000002</v>
      </c>
      <c r="F565" s="86">
        <f t="shared" si="94"/>
        <v>5</v>
      </c>
      <c r="G565" s="86">
        <f t="shared" si="92"/>
        <v>-56.435108</v>
      </c>
      <c r="J565">
        <v>3666666666.6666999</v>
      </c>
      <c r="K565">
        <v>-78.382728999999998</v>
      </c>
      <c r="L565">
        <v>-70.936042999999998</v>
      </c>
      <c r="N565" s="86">
        <f t="shared" si="95"/>
        <v>5</v>
      </c>
      <c r="O565" s="86">
        <f t="shared" si="93"/>
        <v>-75.538757000000004</v>
      </c>
    </row>
    <row r="566" spans="2:15" x14ac:dyDescent="0.25">
      <c r="B566">
        <v>4333333333.3332996</v>
      </c>
      <c r="C566">
        <v>-79.005332999999993</v>
      </c>
      <c r="D566">
        <v>-71.658646000000005</v>
      </c>
      <c r="F566" s="86">
        <f t="shared" si="94"/>
        <v>5.6666666666667007</v>
      </c>
      <c r="G566" s="86">
        <f t="shared" si="92"/>
        <v>-58.603985000000002</v>
      </c>
      <c r="J566">
        <v>4333333333.3332996</v>
      </c>
      <c r="K566">
        <v>-92.170006000000001</v>
      </c>
      <c r="L566">
        <v>-84.841758999999996</v>
      </c>
      <c r="N566" s="86">
        <f t="shared" si="95"/>
        <v>5.6666666666667007</v>
      </c>
      <c r="O566" s="86">
        <f t="shared" si="93"/>
        <v>-75.171761000000004</v>
      </c>
    </row>
    <row r="567" spans="2:15" x14ac:dyDescent="0.25">
      <c r="B567">
        <v>5000000000</v>
      </c>
      <c r="C567">
        <v>-64.875748000000002</v>
      </c>
      <c r="D567">
        <v>-57.483738000000002</v>
      </c>
      <c r="F567" s="86">
        <f t="shared" si="94"/>
        <v>6.3333333333332993</v>
      </c>
      <c r="G567" s="86">
        <f t="shared" si="92"/>
        <v>-61.110134000000002</v>
      </c>
      <c r="J567">
        <v>5000000000</v>
      </c>
      <c r="K567">
        <v>-93.281700000000001</v>
      </c>
      <c r="L567">
        <v>-85.775429000000003</v>
      </c>
      <c r="N567" s="86">
        <f t="shared" si="95"/>
        <v>6.3333333333332993</v>
      </c>
      <c r="O567" s="86">
        <f t="shared" si="93"/>
        <v>-83.317954999999998</v>
      </c>
    </row>
    <row r="568" spans="2:15" x14ac:dyDescent="0.25">
      <c r="B568">
        <v>5666666666.6667004</v>
      </c>
      <c r="C568">
        <v>-67.904258999999996</v>
      </c>
      <c r="D568">
        <v>-60.437137999999997</v>
      </c>
      <c r="F568" s="86">
        <f t="shared" si="94"/>
        <v>7</v>
      </c>
      <c r="G568" s="86">
        <f t="shared" si="92"/>
        <v>-71.847121999999999</v>
      </c>
      <c r="J568">
        <v>5666666666.6667004</v>
      </c>
      <c r="K568">
        <v>-106.29139000000001</v>
      </c>
      <c r="L568">
        <v>-98.732735000000005</v>
      </c>
      <c r="N568" s="86">
        <f t="shared" si="95"/>
        <v>7</v>
      </c>
      <c r="O568" s="86">
        <f t="shared" si="93"/>
        <v>-83.385101000000006</v>
      </c>
    </row>
    <row r="569" spans="2:15" x14ac:dyDescent="0.25">
      <c r="B569">
        <v>6333333333.3332996</v>
      </c>
      <c r="C569">
        <v>-80.656998000000002</v>
      </c>
      <c r="D569">
        <v>-72.813254999999998</v>
      </c>
      <c r="F569" s="86">
        <f t="shared" si="94"/>
        <v>7.6666666666667007</v>
      </c>
      <c r="G569" s="86">
        <f t="shared" si="92"/>
        <v>-62.782989999999998</v>
      </c>
      <c r="J569">
        <v>6333333333.3332996</v>
      </c>
      <c r="K569">
        <v>-102.84374</v>
      </c>
      <c r="L569">
        <v>-95.265181999999996</v>
      </c>
      <c r="N569" s="86">
        <f t="shared" si="95"/>
        <v>7.6666666666667007</v>
      </c>
      <c r="O569" s="86">
        <f t="shared" si="93"/>
        <v>-92.814255000000003</v>
      </c>
    </row>
    <row r="570" spans="2:15" x14ac:dyDescent="0.25">
      <c r="B570">
        <v>7000000000</v>
      </c>
      <c r="C570">
        <v>-75.604050000000001</v>
      </c>
      <c r="D570">
        <v>-68.045822000000001</v>
      </c>
      <c r="F570" s="86">
        <f t="shared" si="94"/>
        <v>8.3333333333333002</v>
      </c>
      <c r="G570" s="86">
        <f t="shared" si="92"/>
        <v>-64.490066999999996</v>
      </c>
      <c r="J570">
        <v>7000000000</v>
      </c>
      <c r="K570">
        <v>-86.409492</v>
      </c>
      <c r="L570">
        <v>-78.564468000000005</v>
      </c>
      <c r="N570" s="86">
        <f t="shared" si="95"/>
        <v>8.3333333333333002</v>
      </c>
      <c r="O570" s="86">
        <f t="shared" si="93"/>
        <v>-88.717110000000005</v>
      </c>
    </row>
    <row r="571" spans="2:15" x14ac:dyDescent="0.25">
      <c r="B571">
        <v>7666666666.6667004</v>
      </c>
      <c r="C571">
        <v>-79.271004000000005</v>
      </c>
      <c r="D571">
        <v>-71.294289000000006</v>
      </c>
      <c r="F571" s="86">
        <f t="shared" si="94"/>
        <v>9</v>
      </c>
      <c r="G571" s="86">
        <f t="shared" si="92"/>
        <v>-77.514420000000001</v>
      </c>
      <c r="J571">
        <v>7666666666.6667004</v>
      </c>
      <c r="K571">
        <v>-97.265511000000004</v>
      </c>
      <c r="L571">
        <v>-89.252571000000003</v>
      </c>
      <c r="N571" s="86">
        <f t="shared" si="95"/>
        <v>9</v>
      </c>
      <c r="O571" s="86">
        <f t="shared" si="93"/>
        <v>-90.076758999999996</v>
      </c>
    </row>
    <row r="572" spans="2:15" x14ac:dyDescent="0.25">
      <c r="B572">
        <v>8333333333.3332996</v>
      </c>
      <c r="C572">
        <v>-94.654151999999996</v>
      </c>
      <c r="D572">
        <v>-86.193343999999996</v>
      </c>
      <c r="F572" s="86">
        <f t="shared" si="94"/>
        <v>9.6666666666666998</v>
      </c>
      <c r="G572" s="86">
        <f t="shared" si="92"/>
        <v>-71.628097999999994</v>
      </c>
      <c r="J572">
        <v>8333333333.3332996</v>
      </c>
      <c r="K572">
        <v>-92.020850999999993</v>
      </c>
      <c r="L572">
        <v>-83.325821000000005</v>
      </c>
      <c r="N572" s="86">
        <f t="shared" si="95"/>
        <v>9.6666666666666998</v>
      </c>
      <c r="O572" s="86">
        <f t="shared" si="93"/>
        <v>-89.144745</v>
      </c>
    </row>
    <row r="573" spans="2:15" x14ac:dyDescent="0.25">
      <c r="B573">
        <v>9000000000</v>
      </c>
      <c r="C573">
        <v>-98.451599000000002</v>
      </c>
      <c r="D573">
        <v>-89.736671000000001</v>
      </c>
      <c r="F573" s="86">
        <f t="shared" si="94"/>
        <v>10.333333333333</v>
      </c>
      <c r="G573" s="86">
        <f t="shared" si="92"/>
        <v>-64.646141</v>
      </c>
      <c r="J573">
        <v>9000000000</v>
      </c>
      <c r="K573">
        <v>-96.408478000000002</v>
      </c>
      <c r="L573">
        <v>-87.335814999999997</v>
      </c>
      <c r="N573" s="86">
        <f t="shared" si="95"/>
        <v>10.333333333333</v>
      </c>
      <c r="O573" s="86">
        <f t="shared" si="93"/>
        <v>-90.204184999999995</v>
      </c>
    </row>
    <row r="574" spans="2:15" x14ac:dyDescent="0.25">
      <c r="B574">
        <v>9666666666.6667004</v>
      </c>
      <c r="C574">
        <v>-108.70746</v>
      </c>
      <c r="D574">
        <v>-99.550949000000003</v>
      </c>
      <c r="F574" s="86">
        <f t="shared" si="94"/>
        <v>11</v>
      </c>
      <c r="G574" s="86">
        <f t="shared" si="92"/>
        <v>-71.361755000000002</v>
      </c>
      <c r="J574">
        <v>9666666666.6667004</v>
      </c>
      <c r="K574">
        <v>-106.81829</v>
      </c>
      <c r="L574">
        <v>-97.465096000000003</v>
      </c>
      <c r="N574" s="86">
        <f t="shared" si="95"/>
        <v>11</v>
      </c>
      <c r="O574" s="86">
        <f t="shared" si="93"/>
        <v>-86.027618000000004</v>
      </c>
    </row>
    <row r="575" spans="2:15" x14ac:dyDescent="0.25">
      <c r="B575">
        <v>10333333333.333</v>
      </c>
      <c r="C575">
        <v>-103.91289999999999</v>
      </c>
      <c r="D575">
        <v>-94.478431999999998</v>
      </c>
      <c r="F575" s="86">
        <f t="shared" si="94"/>
        <v>11.666666666667</v>
      </c>
      <c r="G575" s="86">
        <f t="shared" si="92"/>
        <v>-80.044746000000004</v>
      </c>
      <c r="J575">
        <v>10333333333.333</v>
      </c>
      <c r="K575">
        <v>-105.68206000000001</v>
      </c>
      <c r="L575">
        <v>-96.246437</v>
      </c>
      <c r="N575" s="86">
        <f t="shared" si="95"/>
        <v>11.666666666667</v>
      </c>
      <c r="O575" s="86">
        <f t="shared" si="93"/>
        <v>-78.649688999999995</v>
      </c>
    </row>
    <row r="576" spans="2:15" x14ac:dyDescent="0.25">
      <c r="B576">
        <v>11000000000</v>
      </c>
      <c r="C576">
        <v>-100.50664999999999</v>
      </c>
      <c r="D576">
        <v>-91.126518000000004</v>
      </c>
      <c r="F576" s="86">
        <f t="shared" si="94"/>
        <v>12.333333333333</v>
      </c>
      <c r="G576" s="86">
        <f t="shared" si="92"/>
        <v>-82.191428999999999</v>
      </c>
      <c r="J576">
        <v>11000000000</v>
      </c>
      <c r="K576">
        <v>-116.56408999999999</v>
      </c>
      <c r="L576">
        <v>-106.98823</v>
      </c>
      <c r="N576" s="86">
        <f t="shared" si="95"/>
        <v>12.333333333333</v>
      </c>
      <c r="O576" s="86">
        <f t="shared" si="93"/>
        <v>-91.160827999999995</v>
      </c>
    </row>
    <row r="577" spans="2:15" x14ac:dyDescent="0.25">
      <c r="B577">
        <v>11666666666.667</v>
      </c>
      <c r="C577">
        <v>-94.049796999999998</v>
      </c>
      <c r="D577">
        <v>-84.537064000000001</v>
      </c>
      <c r="F577" s="86">
        <f t="shared" si="94"/>
        <v>13</v>
      </c>
      <c r="G577" s="86">
        <f t="shared" si="92"/>
        <v>-82.979018999999994</v>
      </c>
      <c r="J577">
        <v>11666666666.667</v>
      </c>
      <c r="K577">
        <v>-100.43810000000001</v>
      </c>
      <c r="L577">
        <v>-90.737953000000005</v>
      </c>
      <c r="N577" s="86">
        <f t="shared" si="95"/>
        <v>13</v>
      </c>
      <c r="O577" s="86">
        <f t="shared" si="93"/>
        <v>-88.318984999999998</v>
      </c>
    </row>
    <row r="578" spans="2:15" x14ac:dyDescent="0.25">
      <c r="B578">
        <v>12333333333.333</v>
      </c>
      <c r="C578">
        <v>-94.315146999999996</v>
      </c>
      <c r="D578">
        <v>-83.828498999999994</v>
      </c>
      <c r="F578" s="86" t="s">
        <v>25</v>
      </c>
      <c r="J578">
        <v>12333333333.333</v>
      </c>
      <c r="K578">
        <v>-100.81610000000001</v>
      </c>
      <c r="L578">
        <v>-90.690453000000005</v>
      </c>
      <c r="N578" s="86" t="s">
        <v>25</v>
      </c>
    </row>
    <row r="579" spans="2:15" x14ac:dyDescent="0.25">
      <c r="B579">
        <v>13000000000</v>
      </c>
      <c r="C579">
        <v>-95.021172000000007</v>
      </c>
      <c r="D579">
        <v>-83.815276999999995</v>
      </c>
      <c r="J579">
        <v>13000000000</v>
      </c>
      <c r="K579">
        <v>-100.41409</v>
      </c>
      <c r="L579">
        <v>-89.587280000000007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178</v>
      </c>
      <c r="D584" t="s">
        <v>100</v>
      </c>
      <c r="J584" t="s">
        <v>23</v>
      </c>
      <c r="K584" t="s">
        <v>178</v>
      </c>
      <c r="L584" t="s">
        <v>100</v>
      </c>
    </row>
    <row r="585" spans="2:15" x14ac:dyDescent="0.25">
      <c r="B585">
        <v>1000000000</v>
      </c>
      <c r="C585">
        <v>-61.567073999999998</v>
      </c>
      <c r="D585">
        <v>-47.306328000000001</v>
      </c>
      <c r="J585">
        <v>1000000000</v>
      </c>
      <c r="K585">
        <v>-57.880859000000001</v>
      </c>
      <c r="L585">
        <v>-49.186584000000003</v>
      </c>
    </row>
    <row r="586" spans="2:15" x14ac:dyDescent="0.25">
      <c r="B586">
        <v>1666666666.6666999</v>
      </c>
      <c r="C586">
        <v>-57.471710000000002</v>
      </c>
      <c r="D586">
        <v>-49.490848999999997</v>
      </c>
      <c r="J586">
        <v>1666666666.6666999</v>
      </c>
      <c r="K586">
        <v>-57.940295999999996</v>
      </c>
      <c r="L586">
        <v>-50.517142999999997</v>
      </c>
    </row>
    <row r="587" spans="2:15" x14ac:dyDescent="0.25">
      <c r="B587">
        <v>2333333333.3333001</v>
      </c>
      <c r="C587">
        <v>-52.552284</v>
      </c>
      <c r="D587">
        <v>-45.063552999999999</v>
      </c>
      <c r="J587">
        <v>2333333333.3333001</v>
      </c>
      <c r="K587">
        <v>-60.92897</v>
      </c>
      <c r="L587">
        <v>-53.790745000000001</v>
      </c>
    </row>
    <row r="588" spans="2:15" x14ac:dyDescent="0.25">
      <c r="B588">
        <v>3000000000</v>
      </c>
      <c r="C588">
        <v>-57.914912999999999</v>
      </c>
      <c r="D588">
        <v>-50.012577</v>
      </c>
      <c r="J588">
        <v>3000000000</v>
      </c>
      <c r="K588">
        <v>-61.430908000000002</v>
      </c>
      <c r="L588">
        <v>-53.917468999999997</v>
      </c>
    </row>
    <row r="589" spans="2:15" x14ac:dyDescent="0.25">
      <c r="B589">
        <v>3666666666.6666999</v>
      </c>
      <c r="C589">
        <v>-62.485087999999998</v>
      </c>
      <c r="D589">
        <v>-54.793022000000001</v>
      </c>
      <c r="J589">
        <v>3666666666.6666999</v>
      </c>
      <c r="K589">
        <v>-66.668350000000004</v>
      </c>
      <c r="L589">
        <v>-59.221668000000001</v>
      </c>
    </row>
    <row r="590" spans="2:15" x14ac:dyDescent="0.25">
      <c r="B590">
        <v>4333333333.3332996</v>
      </c>
      <c r="C590">
        <v>-58.399940000000001</v>
      </c>
      <c r="D590">
        <v>-51.053257000000002</v>
      </c>
      <c r="J590">
        <v>4333333333.3332996</v>
      </c>
      <c r="K590">
        <v>-74.932472000000004</v>
      </c>
      <c r="L590">
        <v>-67.604218000000003</v>
      </c>
    </row>
    <row r="591" spans="2:15" x14ac:dyDescent="0.25">
      <c r="B591">
        <v>5000000000</v>
      </c>
      <c r="C591">
        <v>-63.827114000000002</v>
      </c>
      <c r="D591">
        <v>-56.435108</v>
      </c>
      <c r="J591">
        <v>5000000000</v>
      </c>
      <c r="K591">
        <v>-83.045021000000006</v>
      </c>
      <c r="L591">
        <v>-75.538757000000004</v>
      </c>
    </row>
    <row r="592" spans="2:15" x14ac:dyDescent="0.25">
      <c r="B592">
        <v>5666666666.6667004</v>
      </c>
      <c r="C592">
        <v>-66.071106</v>
      </c>
      <c r="D592">
        <v>-58.603985000000002</v>
      </c>
      <c r="J592">
        <v>5666666666.6667004</v>
      </c>
      <c r="K592">
        <v>-82.730414999999994</v>
      </c>
      <c r="L592">
        <v>-75.171761000000004</v>
      </c>
    </row>
    <row r="593" spans="2:12" x14ac:dyDescent="0.25">
      <c r="B593">
        <v>6333333333.3332996</v>
      </c>
      <c r="C593">
        <v>-68.953873000000002</v>
      </c>
      <c r="D593">
        <v>-61.110134000000002</v>
      </c>
      <c r="J593">
        <v>6333333333.3332996</v>
      </c>
      <c r="K593">
        <v>-90.896514999999994</v>
      </c>
      <c r="L593">
        <v>-83.317954999999998</v>
      </c>
    </row>
    <row r="594" spans="2:12" x14ac:dyDescent="0.25">
      <c r="B594">
        <v>7000000000</v>
      </c>
      <c r="C594">
        <v>-79.405349999999999</v>
      </c>
      <c r="D594">
        <v>-71.847121999999999</v>
      </c>
      <c r="J594">
        <v>7000000000</v>
      </c>
      <c r="K594">
        <v>-91.230125000000001</v>
      </c>
      <c r="L594">
        <v>-83.385101000000006</v>
      </c>
    </row>
    <row r="595" spans="2:12" x14ac:dyDescent="0.25">
      <c r="B595">
        <v>7666666666.6667004</v>
      </c>
      <c r="C595">
        <v>-70.759704999999997</v>
      </c>
      <c r="D595">
        <v>-62.782989999999998</v>
      </c>
      <c r="J595">
        <v>7666666666.6667004</v>
      </c>
      <c r="K595">
        <v>-100.8272</v>
      </c>
      <c r="L595">
        <v>-92.814255000000003</v>
      </c>
    </row>
    <row r="596" spans="2:12" x14ac:dyDescent="0.25">
      <c r="B596">
        <v>8333333333.3332996</v>
      </c>
      <c r="C596">
        <v>-72.950873999999999</v>
      </c>
      <c r="D596">
        <v>-64.490066999999996</v>
      </c>
      <c r="J596">
        <v>8333333333.3332996</v>
      </c>
      <c r="K596">
        <v>-97.412139999999994</v>
      </c>
      <c r="L596">
        <v>-88.717110000000005</v>
      </c>
    </row>
    <row r="597" spans="2:12" x14ac:dyDescent="0.25">
      <c r="B597">
        <v>9000000000</v>
      </c>
      <c r="C597">
        <v>-86.229354999999998</v>
      </c>
      <c r="D597">
        <v>-77.514420000000001</v>
      </c>
      <c r="J597">
        <v>9000000000</v>
      </c>
      <c r="K597">
        <v>-99.149422000000001</v>
      </c>
      <c r="L597">
        <v>-90.076758999999996</v>
      </c>
    </row>
    <row r="598" spans="2:12" x14ac:dyDescent="0.25">
      <c r="B598">
        <v>9666666666.6667004</v>
      </c>
      <c r="C598">
        <v>-80.784599</v>
      </c>
      <c r="D598">
        <v>-71.628097999999994</v>
      </c>
      <c r="J598">
        <v>9666666666.6667004</v>
      </c>
      <c r="K598">
        <v>-98.49794</v>
      </c>
      <c r="L598">
        <v>-89.144745</v>
      </c>
    </row>
    <row r="599" spans="2:12" x14ac:dyDescent="0.25">
      <c r="B599">
        <v>10333333333.333</v>
      </c>
      <c r="C599">
        <v>-74.080612000000002</v>
      </c>
      <c r="D599">
        <v>-64.646141</v>
      </c>
      <c r="J599">
        <v>10333333333.333</v>
      </c>
      <c r="K599">
        <v>-99.639809</v>
      </c>
      <c r="L599">
        <v>-90.204184999999995</v>
      </c>
    </row>
    <row r="600" spans="2:12" x14ac:dyDescent="0.25">
      <c r="B600">
        <v>11000000000</v>
      </c>
      <c r="C600">
        <v>-80.741882000000004</v>
      </c>
      <c r="D600">
        <v>-71.361755000000002</v>
      </c>
      <c r="J600">
        <v>11000000000</v>
      </c>
      <c r="K600">
        <v>-95.603470000000002</v>
      </c>
      <c r="L600">
        <v>-86.027618000000004</v>
      </c>
    </row>
    <row r="601" spans="2:12" x14ac:dyDescent="0.25">
      <c r="B601">
        <v>11666666666.667</v>
      </c>
      <c r="C601">
        <v>-89.557479999999998</v>
      </c>
      <c r="D601">
        <v>-80.044746000000004</v>
      </c>
      <c r="J601">
        <v>11666666666.667</v>
      </c>
      <c r="K601">
        <v>-88.349838000000005</v>
      </c>
      <c r="L601">
        <v>-78.649688999999995</v>
      </c>
    </row>
    <row r="602" spans="2:12" x14ac:dyDescent="0.25">
      <c r="B602">
        <v>12333333333.333</v>
      </c>
      <c r="C602">
        <v>-92.678077999999999</v>
      </c>
      <c r="D602">
        <v>-82.191428999999999</v>
      </c>
      <c r="J602">
        <v>12333333333.333</v>
      </c>
      <c r="K602">
        <v>-101.28648</v>
      </c>
      <c r="L602">
        <v>-91.160827999999995</v>
      </c>
    </row>
    <row r="603" spans="2:12" x14ac:dyDescent="0.25">
      <c r="B603">
        <v>13000000000</v>
      </c>
      <c r="C603">
        <v>-94.184914000000006</v>
      </c>
      <c r="D603">
        <v>-82.979018999999994</v>
      </c>
      <c r="J603">
        <v>13000000000</v>
      </c>
      <c r="K603">
        <v>-99.145797999999999</v>
      </c>
      <c r="L603">
        <v>-88.318984999999998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21</vt:i4>
      </vt:variant>
    </vt:vector>
  </HeadingPairs>
  <TitlesOfParts>
    <vt:vector size="47" baseType="lpstr">
      <vt:lpstr>0113H</vt:lpstr>
      <vt:lpstr>Mapping</vt:lpstr>
      <vt:lpstr>CLvsLO</vt:lpstr>
      <vt:lpstr>CL 4GHz</vt:lpstr>
      <vt:lpstr>CL &amp; Data</vt:lpstr>
      <vt:lpstr>SqW CL &amp; Data</vt:lpstr>
      <vt:lpstr>Isolations</vt:lpstr>
      <vt:lpstr>IF Response</vt:lpstr>
      <vt:lpstr>IP3</vt:lpstr>
      <vt:lpstr>SqW IP3</vt:lpstr>
      <vt:lpstr>P1dB CL</vt:lpstr>
      <vt:lpstr>P1dB Pt</vt:lpstr>
      <vt:lpstr>LO Harm-A</vt:lpstr>
      <vt:lpstr>LO Harm-B</vt:lpstr>
      <vt:lpstr>2Rx2L</vt:lpstr>
      <vt:lpstr>SqW 2Rx2L</vt:lpstr>
      <vt:lpstr>2Ix1L</vt:lpstr>
      <vt:lpstr>SqW 2Ix1L</vt:lpstr>
      <vt:lpstr>5Rx0L</vt:lpstr>
      <vt:lpstr>SqW 5Rx0L </vt:lpstr>
      <vt:lpstr>5Rx5L</vt:lpstr>
      <vt:lpstr>SqW 5Rx5L</vt:lpstr>
      <vt:lpstr>5Ix0L</vt:lpstr>
      <vt:lpstr>SqW 5Ix0L</vt:lpstr>
      <vt:lpstr>5Ix5L</vt:lpstr>
      <vt:lpstr>SqW 5Ix5L</vt:lpstr>
      <vt:lpstr>'0113H'!Amp_Diff_2_3</vt:lpstr>
      <vt:lpstr>'0113H'!Amp_Diff_2_3_2</vt:lpstr>
      <vt:lpstr>'0113H'!Amp_Diff_2_4</vt:lpstr>
      <vt:lpstr>'0113H'!Common_RL</vt:lpstr>
      <vt:lpstr>'0113H'!IL_1_4</vt:lpstr>
      <vt:lpstr>'0113H'!IL_1_4_2</vt:lpstr>
      <vt:lpstr>'0113H'!Iso_2_3</vt:lpstr>
      <vt:lpstr>'0113H'!Iso_2_3_2</vt:lpstr>
      <vt:lpstr>'0113H'!Iso_2_4</vt:lpstr>
      <vt:lpstr>'0113H'!Iso_2_4_2</vt:lpstr>
      <vt:lpstr>'SqW CL &amp; Data'!MT3H_0113_ConversionLoss_and_Isolation_A__20dBm</vt:lpstr>
      <vt:lpstr>'SqW CL &amp; Data'!MT3H_0113_ConversionLoss_and_Isolation_B</vt:lpstr>
      <vt:lpstr>'CL &amp; Data'!MT3H_0113H_Basic_A</vt:lpstr>
      <vt:lpstr>'CL &amp; Data'!MT3H_0113H_Basic_B</vt:lpstr>
      <vt:lpstr>'IP3'!MT3H_0113H_IP3_vs_LO_A</vt:lpstr>
      <vt:lpstr>'IP3'!MT3H_0113H_IP3_vs_LO_B</vt:lpstr>
      <vt:lpstr>'0113H'!Output_3_RL</vt:lpstr>
      <vt:lpstr>'0113H'!Output_4_RL</vt:lpstr>
      <vt:lpstr>'0113H'!Phase_Diff_2_3_1</vt:lpstr>
      <vt:lpstr>'0113H'!Phase_Diff_2_3_2</vt:lpstr>
      <vt:lpstr>'0113H'!Phase_Diff_2_4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2021-07-22T18:36:27Z</dcterms:modified>
</cp:coreProperties>
</file>